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iao.lang\Desktop\_cloud.truong.lang\software-testing\pe_sample\"/>
    </mc:Choice>
  </mc:AlternateContent>
  <bookViews>
    <workbookView xWindow="0" yWindow="0" windowWidth="28800" windowHeight="12210"/>
  </bookViews>
  <sheets>
    <sheet name="Q1_Unit test-case_Helper" sheetId="1" r:id="rId1"/>
    <sheet name="Q1_Unit test-case" sheetId="4" r:id="rId2"/>
    <sheet name="Q2_Decision table and TC_Helper" sheetId="5" r:id="rId3"/>
    <sheet name="Q2_Decision table and test-case" sheetId="2" r:id="rId4"/>
    <sheet name="Q3_System test-case_Helper" sheetId="3" r:id="rId5"/>
    <sheet name="Q3_System test-case" sheetId="6" r:id="rId6"/>
  </sheets>
  <externalReferences>
    <externalReference r:id="rId7"/>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A5" i="3"/>
  <c r="A6" i="6" l="1"/>
  <c r="D3" i="6" s="1"/>
  <c r="A5" i="6"/>
  <c r="E3" i="6" s="1"/>
  <c r="E2" i="6"/>
  <c r="D2" i="6"/>
  <c r="E1" i="6"/>
  <c r="D1" i="6"/>
  <c r="P7" i="1" l="1"/>
  <c r="O7" i="1"/>
  <c r="N7" i="1"/>
  <c r="M7" i="1"/>
  <c r="C7" i="1"/>
  <c r="A7" i="1"/>
  <c r="M4" i="1"/>
  <c r="O7" i="4"/>
  <c r="L4" i="4" s="1"/>
  <c r="N7" i="4"/>
  <c r="M7" i="4"/>
  <c r="L7" i="4"/>
  <c r="C7" i="4"/>
  <c r="A7" i="4"/>
  <c r="F7" i="4" l="1"/>
  <c r="F7" i="1"/>
  <c r="D3" i="3"/>
  <c r="E2" i="3"/>
  <c r="D2" i="3"/>
  <c r="E1" i="3"/>
  <c r="D1" i="3"/>
  <c r="E3" i="3" l="1"/>
</calcChain>
</file>

<file path=xl/comments1.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2.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3.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<sst xmlns="http://schemas.openxmlformats.org/spreadsheetml/2006/main" count="459" uniqueCount="210">
  <si>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</si>
  <si>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</si>
  <si>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</si>
  <si>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</si>
  <si>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</si>
  <si>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</si>
  <si>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</si>
  <si>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</si>
  <si>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</si>
  <si>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</si>
  <si>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</si>
  <si>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</si>
  <si>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</si>
  <si>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</si>
  <si>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</si>
  <si>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</si>
  <si>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</si>
  <si>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</si>
  <si>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Can connect with server</t>
  </si>
  <si>
    <t>O</t>
  </si>
  <si>
    <t>Month</t>
  </si>
  <si>
    <t>Year</t>
  </si>
  <si>
    <t>Confirm</t>
  </si>
  <si>
    <t>Return</t>
  </si>
  <si>
    <t>T</t>
  </si>
  <si>
    <t>F</t>
  </si>
  <si>
    <t>Exception</t>
  </si>
  <si>
    <t>Log message</t>
  </si>
  <si>
    <t>Result</t>
  </si>
  <si>
    <t>Type(N : Normal, A : Abnormal, B : Boundary)</t>
  </si>
  <si>
    <t>A</t>
  </si>
  <si>
    <t>N</t>
  </si>
  <si>
    <t>B</t>
  </si>
  <si>
    <t>Passed/Failed</t>
  </si>
  <si>
    <t>P</t>
  </si>
  <si>
    <t>Executed Date</t>
  </si>
  <si>
    <t>Defect ID</t>
  </si>
  <si>
    <t>TAG</t>
  </si>
  <si>
    <t>C</t>
  </si>
  <si>
    <t>D</t>
  </si>
  <si>
    <t>…</t>
  </si>
  <si>
    <t>No</t>
  </si>
  <si>
    <t>INPUT</t>
  </si>
  <si>
    <t>OUTPUT</t>
  </si>
  <si>
    <t>Decision Table and Extend Decision Table</t>
  </si>
  <si>
    <t>High Level Test case template</t>
  </si>
  <si>
    <t>Test case description</t>
  </si>
  <si>
    <t>Test-case No</t>
  </si>
  <si>
    <t>Expected result</t>
  </si>
  <si>
    <t>Back to TestReport</t>
  </si>
  <si>
    <t>To Buglist</t>
  </si>
  <si>
    <t>Module Code</t>
  </si>
  <si>
    <t>Tester</t>
  </si>
  <si>
    <t>ID</t>
  </si>
  <si>
    <t>Test Case Description</t>
  </si>
  <si>
    <t>Pre -Condition</t>
  </si>
  <si>
    <t>Test Case Procedure</t>
  </si>
  <si>
    <t>Expected Output</t>
  </si>
  <si>
    <t>Bug#</t>
  </si>
  <si>
    <t>Test date</t>
  </si>
  <si>
    <t>Note</t>
  </si>
  <si>
    <t>Verify ECH News &amp; Events landing</t>
  </si>
  <si>
    <t>Access www.familymedicalofficer.com</t>
  </si>
  <si>
    <t xml:space="preserve">1. Tap on ECH News &amp; Events
</t>
  </si>
  <si>
    <t>There are 2 button options
1. ECH News
2. ECH Events</t>
  </si>
  <si>
    <t>Pass</t>
  </si>
  <si>
    <t>Alternative flow</t>
  </si>
  <si>
    <t>Verify viewing News</t>
  </si>
  <si>
    <t xml:space="preserve">1. Tap on ECH News
2. Tap on icon of each news site (Facebook, YouTube, Twitter)
</t>
  </si>
  <si>
    <t>1. 10 latest news records from external sources (Youtube, Twitter, Facebook…) in the format ò short hyperlink news titles about this news (10 characters), if more than 10 records, view more button appears
2. Redirect to site (Facebook, YouTube, Twitter)</t>
  </si>
  <si>
    <t>Basic flow</t>
  </si>
  <si>
    <t>Test environment</t>
  </si>
  <si>
    <t>UTCID03</t>
  </si>
  <si>
    <t>UTIL.MISC.01</t>
  </si>
  <si>
    <t>boolean validateDate(int day, int month, int year)</t>
  </si>
  <si>
    <t>"a leap year"</t>
  </si>
  <si>
    <t>"wrong argument(s)"</t>
  </si>
  <si>
    <t>Day</t>
  </si>
  <si>
    <t>username</t>
  </si>
  <si>
    <t>password</t>
  </si>
  <si>
    <t xml:space="preserve"> </t>
  </si>
  <si>
    <r>
      <rPr>
        <b/>
        <sz val="12"/>
        <rFont val="Tahoma"/>
        <family val="2"/>
      </rPr>
      <t>OUTPUT (EXPECTED RESULT)</t>
    </r>
    <r>
      <rPr>
        <sz val="12"/>
        <rFont val="Tahoma"/>
        <family val="2"/>
      </rPr>
      <t xml:space="preserve"> 
- Các kết quả trả về của hàm (true/false, value nào đó)
- Ngoại lệ ném ra (nếu có)
- Các message thông báo (nếu có)
- Log file</t>
    </r>
  </si>
  <si>
    <r>
      <rPr>
        <b/>
        <sz val="12"/>
        <rFont val="Tahoma"/>
        <family val="2"/>
      </rPr>
      <t>TEST RUN:</t>
    </r>
    <r>
      <rPr>
        <sz val="12"/>
        <rFont val="Tahoma"/>
        <family val="2"/>
      </rPr>
      <t xml:space="preserve"> Thông tin về test run, bao gồm
- Loại kiểm thử: kiểm tra hàm chạy đúng/sai với tình huống dữ liệu thông thường, kiểm tra hàm tại giá trị biên
- Hàm passed hay failed
- Ngày kiểm thử hàm
- Mã số bug nếu có</t>
    </r>
  </si>
  <si>
    <t>login successfully</t>
  </si>
  <si>
    <t>login unsuccessfully</t>
  </si>
  <si>
    <t>X</t>
  </si>
  <si>
    <t>Check Login form with valid account</t>
  </si>
  <si>
    <t>"a valid date"</t>
  </si>
  <si>
    <t>"an invalid date"</t>
  </si>
  <si>
    <t>Check Login form with invalid password</t>
  </si>
  <si>
    <t>Check Login form with invalid username</t>
  </si>
  <si>
    <t>https://www.automationexercise.com/test_cases</t>
  </si>
  <si>
    <t>https://onlinetestcase.com/test-cases-for-testing-website/</t>
  </si>
  <si>
    <r>
      <rPr>
        <b/>
        <sz val="12"/>
        <rFont val="Tahoma"/>
        <family val="2"/>
      </rPr>
      <t xml:space="preserve">INPUT: 
- </t>
    </r>
    <r>
      <rPr>
        <sz val="12"/>
        <rFont val="Tahoma"/>
        <family val="2"/>
      </rPr>
      <t>Các tham số đầu vào của hàm (input, variable, biến) 
- Các giá trị (value) được gán cho biến đầu vào
* Giá trị đầu vào có thể là: 
- Giá trị biên (boundary), giá trị cận biên
- Giá trị hợp lệ thường dùng
- Giá trị không hợp lệ (ngoài biên, "cà chớn, sai quy tắc")
- Giá trị "không xác định" N/A (NOT AVAILABLE)</t>
    </r>
  </si>
  <si>
    <t>N/A</t>
  </si>
  <si>
    <t>reset password?</t>
  </si>
  <si>
    <t>sign-up account?</t>
  </si>
  <si>
    <t>remember account?</t>
  </si>
  <si>
    <t>fill in required fields</t>
  </si>
  <si>
    <t>login unsuccessfully &amp; suggest sign-up account</t>
  </si>
  <si>
    <t>Check Login form with non-existing account</t>
  </si>
  <si>
    <t>Check Login form with empty fields</t>
  </si>
  <si>
    <t>login unsuccessfully &amp; alert empty fields</t>
  </si>
  <si>
    <t>G</t>
  </si>
  <si>
    <t>login unsuccessfully &amp; suggest resetting password &amp; accumulate failed attempts</t>
  </si>
  <si>
    <t>accumulate failed attempts</t>
  </si>
  <si>
    <r>
      <t>Decision Table and Extend Decision Table for</t>
    </r>
    <r>
      <rPr>
        <b/>
        <sz val="14"/>
        <color rgb="FFFF0000"/>
        <rFont val="Calibri"/>
        <family val="2"/>
        <scheme val="minor"/>
      </rPr>
      <t xml:space="preserve"> VERIFYING THE "LOGIN" FEATURE</t>
    </r>
  </si>
  <si>
    <r>
      <t xml:space="preserve">High Level Test case template </t>
    </r>
    <r>
      <rPr>
        <b/>
        <sz val="14"/>
        <color rgb="FFFF0000"/>
        <rFont val="Calibri"/>
        <family val="2"/>
        <scheme val="minor"/>
      </rPr>
      <t>("END-USER" VIEW)</t>
    </r>
  </si>
  <si>
    <r>
      <rPr>
        <b/>
        <sz val="12"/>
        <rFont val="Tahoma"/>
        <family val="2"/>
      </rPr>
      <t>TAG:</t>
    </r>
    <r>
      <rPr>
        <sz val="12"/>
        <rFont val="Tahoma"/>
        <family val="2"/>
      </rPr>
      <t xml:space="preserve"> 
- Gom nhóm test case có chung mục đích, tương đồng kết quả xử lí, logic xử lý
- Thông thường các test case có cùng output thì gom chung 1 TAG</t>
    </r>
  </si>
  <si>
    <r>
      <rPr>
        <b/>
        <sz val="12"/>
        <rFont val="Tahoma"/>
        <family val="2"/>
      </rPr>
      <t xml:space="preserve">META-DATA: 
</t>
    </r>
    <r>
      <rPr>
        <sz val="12"/>
        <rFont val="Tahoma"/>
        <family val="2"/>
      </rPr>
      <t>Thông tin chung về hàm cần kiểm thử và thông tin chung về test case: mã số hàm (ID), tên hàm (prototype), ngày tạo test case, người tạo test case, người thực thi test case, số dòng code của hàm (LOC), test case được thiết kế dựa trên SRS/requirements nào...</t>
    </r>
  </si>
  <si>
    <t>UTCID04</t>
  </si>
  <si>
    <t>UTCID05</t>
  </si>
  <si>
    <t>UTCID06</t>
  </si>
  <si>
    <t>UTCID07</t>
  </si>
  <si>
    <t>UTCID08</t>
  </si>
  <si>
    <t>UTCID09</t>
  </si>
  <si>
    <t>UTCID10</t>
  </si>
  <si>
    <r>
      <rPr>
        <b/>
        <sz val="12"/>
        <rFont val="Tahoma"/>
        <family val="2"/>
      </rPr>
      <t>OUTPUT (EXPECTED RESULT)</t>
    </r>
    <r>
      <rPr>
        <sz val="12"/>
        <rFont val="Tahoma"/>
        <family val="2"/>
      </rPr>
      <t xml:space="preserve"> 
- Các kết quả trả về của hàm (true/false, value nào đó), CHỈ 1 GIÁ TRỊ TRẢ VỀ
- Ngoại lệ ném ra (nếu có)
- Các message thông báo (nếu có), được quyền chọn nhiều message
- Log file</t>
    </r>
  </si>
  <si>
    <r>
      <rPr>
        <b/>
        <sz val="12"/>
        <rFont val="Tahoma"/>
        <family val="2"/>
      </rPr>
      <t xml:space="preserve">INPUT: 
- </t>
    </r>
    <r>
      <rPr>
        <sz val="12"/>
        <rFont val="Tahoma"/>
        <family val="2"/>
      </rPr>
      <t xml:space="preserve">Các đầu vào/ô nhập liệu của màn hình/form/page/ của chức năng cần test với giá trị nhập liệu tương ứng
* Giá trị của các ô nhập trên màn hình có thể là: 
- </t>
    </r>
    <r>
      <rPr>
        <sz val="12"/>
        <color rgb="FFFF0000"/>
        <rFont val="Tahoma"/>
        <family val="2"/>
      </rPr>
      <t>Đúng/Sai (True/False)</t>
    </r>
    <r>
      <rPr>
        <sz val="12"/>
        <rFont val="Tahoma"/>
        <family val="2"/>
      </rPr>
      <t xml:space="preserve"> ứng với 2 trạng thái có thể có của dữ liệu: hợp lệ và không hợp lệ
- </t>
    </r>
    <r>
      <rPr>
        <sz val="12"/>
        <color rgb="FFFF0000"/>
        <rFont val="Tahoma"/>
        <family val="2"/>
      </rPr>
      <t>Không/chưa xác định</t>
    </r>
    <r>
      <rPr>
        <sz val="12"/>
        <rFont val="Tahoma"/>
        <family val="2"/>
      </rPr>
      <t xml:space="preserve">, khi người dùng bỏ trống không nhập (N/A NOT AVAILABLE)
* </t>
    </r>
    <r>
      <rPr>
        <b/>
        <sz val="12"/>
        <color rgb="FFFF0000"/>
        <rFont val="Tahoma"/>
        <family val="2"/>
      </rPr>
      <t>CONDITION</t>
    </r>
    <r>
      <rPr>
        <sz val="12"/>
        <rFont val="Tahoma"/>
        <family val="2"/>
      </rPr>
      <t xml:space="preserve"> là các tổ hợp điều kiện </t>
    </r>
    <r>
      <rPr>
        <b/>
        <sz val="12"/>
        <rFont val="Tahoma"/>
        <family val="2"/>
      </rPr>
      <t xml:space="preserve">đầu vào (input) </t>
    </r>
    <r>
      <rPr>
        <sz val="12"/>
        <rFont val="Tahoma"/>
        <family val="2"/>
      </rPr>
      <t xml:space="preserve">và nó sẽ quyết định </t>
    </r>
    <r>
      <rPr>
        <b/>
        <sz val="12"/>
        <color rgb="FFFF0000"/>
        <rFont val="Tahoma"/>
        <family val="2"/>
      </rPr>
      <t>DECISION</t>
    </r>
    <r>
      <rPr>
        <sz val="12"/>
        <rFont val="Tahoma"/>
        <family val="2"/>
      </rPr>
      <t xml:space="preserve"> </t>
    </r>
    <r>
      <rPr>
        <b/>
        <sz val="12"/>
        <rFont val="Tahoma"/>
        <family val="2"/>
      </rPr>
      <t>đầu ra (output)</t>
    </r>
    <r>
      <rPr>
        <sz val="12"/>
        <rFont val="Tahoma"/>
        <family val="2"/>
      </rPr>
      <t xml:space="preserve"> là gì</t>
    </r>
  </si>
  <si>
    <r>
      <t xml:space="preserve">INPUT: 
</t>
    </r>
    <r>
      <rPr>
        <sz val="12"/>
        <rFont val="Tahoma"/>
        <family val="2"/>
      </rPr>
      <t>- Tổng kết, diễn đạt lại các test case trong decision table theo ngôn ngữ thông thường end-user, góc nhìn user, góc nhìn sử dụng app, đọc dễ hiểu với "dân thường"
- Giải thích ý nghĩa của mỗi tổ hợp đầu vào bằng văn bản thông thường thay vì bằng giá trị True/False/NA</t>
    </r>
  </si>
  <si>
    <t>course</t>
  </si>
  <si>
    <t>start date</t>
  </si>
  <si>
    <t>time</t>
  </si>
  <si>
    <t>teacher</t>
  </si>
  <si>
    <t>room</t>
  </si>
  <si>
    <t>size</t>
  </si>
  <si>
    <t>save button</t>
  </si>
  <si>
    <t>cancel button</t>
  </si>
  <si>
    <t>create successfully</t>
  </si>
  <si>
    <t>create unsuccessfully</t>
  </si>
  <si>
    <t>noti and red alert invalid fields</t>
  </si>
  <si>
    <t>noti and red alert the empty fields</t>
  </si>
  <si>
    <t>back to class list</t>
  </si>
  <si>
    <t>CREATE CLASS WITH ALL VALID FIELDS</t>
  </si>
  <si>
    <t>USERMGT.01</t>
  </si>
  <si>
    <t>Hoàng Ngọc Trinh</t>
  </si>
  <si>
    <t>69</t>
  </si>
  <si>
    <t xml:space="preserve">Register(strUserName, strPassword, strPhone) </t>
  </si>
  <si>
    <t>SRS - USER MANAGEMENT SECTION, PAGE 69</t>
  </si>
  <si>
    <t>strUsername (8..12, no num 1st, no spe)</t>
  </si>
  <si>
    <t>valid username</t>
  </si>
  <si>
    <t>boudary(8)</t>
  </si>
  <si>
    <t>hoangnt2</t>
  </si>
  <si>
    <t>boudary(12)</t>
  </si>
  <si>
    <t>hoangnt69692</t>
  </si>
  <si>
    <t>normal(9)</t>
  </si>
  <si>
    <t>hoangnt22</t>
  </si>
  <si>
    <t>normal(10)</t>
  </si>
  <si>
    <t>hoangnt268</t>
  </si>
  <si>
    <t>invalid username</t>
  </si>
  <si>
    <t>boundary(7)</t>
  </si>
  <si>
    <t>hoangnt</t>
  </si>
  <si>
    <t>boundary(13)</t>
  </si>
  <si>
    <t>hoangnt220468</t>
  </si>
  <si>
    <t>normal(5)</t>
  </si>
  <si>
    <t>hoang</t>
  </si>
  <si>
    <t>abnormal</t>
  </si>
  <si>
    <t>$hoangnt</t>
  </si>
  <si>
    <t>strPassword (&gt;= 13, 1 num, 1 up, 1 spe)</t>
  </si>
  <si>
    <t>valid password</t>
  </si>
  <si>
    <t>denhong2B$tkt</t>
  </si>
  <si>
    <t>normal</t>
  </si>
  <si>
    <t>denhong2B$tkthoangnt</t>
  </si>
  <si>
    <t>invalid password</t>
  </si>
  <si>
    <t>strPhone (10 digits, 0 at 1st)</t>
  </si>
  <si>
    <t>valid phone</t>
  </si>
  <si>
    <t>0123456789</t>
  </si>
  <si>
    <t>0686868686</t>
  </si>
  <si>
    <t>invalid phone</t>
  </si>
  <si>
    <t>ahihidongok</t>
  </si>
  <si>
    <t>"Register successfully."</t>
  </si>
  <si>
    <t>"User name already exist."</t>
  </si>
  <si>
    <t>"Username is invalid."</t>
  </si>
  <si>
    <t>"Password is invalid."</t>
  </si>
  <si>
    <t>"Cellphone number is invalid."</t>
  </si>
  <si>
    <t>normal(15)</t>
  </si>
  <si>
    <t>hoangntdenhong</t>
  </si>
  <si>
    <t>normal(14)</t>
  </si>
  <si>
    <t>hoangntdenhong2</t>
  </si>
  <si>
    <t>hoangnt2denhong</t>
  </si>
  <si>
    <t>abnormal (spe)</t>
  </si>
  <si>
    <t>abnormal (num)</t>
  </si>
  <si>
    <t>2hoangnt</t>
  </si>
  <si>
    <t>hoangnt$</t>
  </si>
  <si>
    <t>hoang2nt2</t>
  </si>
  <si>
    <t>hoangntb</t>
  </si>
  <si>
    <t>hoangntbodhd</t>
  </si>
  <si>
    <t>normal(20)</t>
  </si>
  <si>
    <t>boundary(14)</t>
  </si>
  <si>
    <t>ahihidongokM$5</t>
  </si>
  <si>
    <t>M$5ahihidongok</t>
  </si>
  <si>
    <t>finalsource$F5</t>
  </si>
  <si>
    <t>boundary(12)</t>
  </si>
  <si>
    <t>denhong2B$tk</t>
  </si>
  <si>
    <t>boundary(13U)</t>
  </si>
  <si>
    <t>ahihidongokm$5</t>
  </si>
  <si>
    <t>boundary(14num)</t>
  </si>
  <si>
    <t>M$zahihidongok</t>
  </si>
  <si>
    <t>flexflexlfexflex</t>
  </si>
  <si>
    <t>abnormal(16)</t>
  </si>
  <si>
    <t>denhongFLEX$$10M</t>
  </si>
  <si>
    <t>0999999999</t>
  </si>
  <si>
    <t>boundary(11)</t>
  </si>
  <si>
    <t>boundary(9)</t>
  </si>
  <si>
    <t>012345678</t>
  </si>
  <si>
    <t>01234567800</t>
  </si>
  <si>
    <t>normal(13)</t>
  </si>
  <si>
    <t>0123456789000</t>
  </si>
  <si>
    <t>0111111111</t>
  </si>
  <si>
    <t>1111111111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</si>
</sst>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
  </numFmts>
  <fonts count="29">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12"/>
      <name val="Tahoma"/>
      <family val="2"/>
    </font>
    <font>
      <b/>
      <i/>
      <sz val="10"/>
      <name val="Tahoma"/>
      <family val="2"/>
    </font>
    <font>
      <sz val="12"/>
      <color rgb="FFFF0000"/>
      <name val="Tahoma"/>
      <family val="2"/>
    </font>
    <font>
      <b/>
      <sz val="11"/>
      <color rgb="FFFF0000"/>
      <name val="Calibri"/>
      <family val="2"/>
      <scheme val="minor"/>
    </font>
    <font>
      <b/>
      <u/>
      <sz val="20"/>
      <color rgb="FFFF0000"/>
      <name val="Calibri"/>
      <family val="2"/>
      <scheme val="minor"/>
    </font>
    <font>
      <sz val="11"/>
      <color theme="5" tint="-0.249977111117893"/>
      <name val="Calibri"/>
      <family val="2"/>
      <scheme val="minor"/>
    </font>
    <font>
      <b/>
      <sz val="11"/>
      <color theme="5" tint="-0.249977111117893"/>
      <name val="Calibri"/>
      <family val="2"/>
      <scheme val="minor"/>
    </font>
    <font>
      <b/>
      <sz val="14"/>
      <color theme="1"/>
      <name val="Calibri"/>
      <family val="2"/>
      <scheme val="minor"/>
    </font>
    <font>
      <b/>
      <sz val="14"/>
      <color rgb="FFFF0000"/>
      <name val="Calibri"/>
      <family val="2"/>
      <scheme val="minor"/>
    </font>
    <font>
      <sz val="14"/>
      <color theme="1"/>
      <name val="Calibri"/>
      <family val="2"/>
      <scheme val="minor"/>
    </font>
    <font>
      <b/>
      <sz val="12"/>
      <color rgb="FFFF0000"/>
      <name val="Tahoma"/>
      <family val="2"/>
    </font>
    <font>
      <sz val="8"/>
      <color rgb="FFFF0000"/>
      <name val="Tahoma"/>
      <family val="2"/>
    </font>
  </fonts>
  <fills count="2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22"/>
        <bgColor indexed="55"/>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26"/>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26"/>
      </patternFill>
    </fill>
  </fills>
  <borders count="80">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diagonal/>
    </border>
    <border>
      <left/>
      <right style="thin">
        <color indexed="64"/>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thin">
        <color indexed="64"/>
      </left>
      <right style="thin">
        <color indexed="64"/>
      </right>
      <top/>
      <bottom/>
      <diagonal/>
    </border>
    <border>
      <left style="thin">
        <color indexed="64"/>
      </left>
      <right/>
      <top style="medium">
        <color indexed="64"/>
      </top>
      <bottom style="thin">
        <color indexed="8"/>
      </bottom>
      <diagonal/>
    </border>
    <border>
      <left/>
      <right/>
      <top style="medium">
        <color indexed="64"/>
      </top>
      <bottom style="thin">
        <color indexed="8"/>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89">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7" xfId="2" applyFont="1" applyFill="1" applyBorder="1" applyAlignment="1">
      <alignment horizontal="left" wrapText="1"/>
    </xf>
    <xf numFmtId="0" fontId="3" fillId="2" borderId="29" xfId="1" applyFont="1" applyFill="1" applyBorder="1" applyAlignment="1">
      <alignment horizontal="center" vertical="center"/>
    </xf>
    <xf numFmtId="0" fontId="3" fillId="0" borderId="31" xfId="1" applyFont="1" applyBorder="1"/>
    <xf numFmtId="0" fontId="4" fillId="0" borderId="0" xfId="1" applyFont="1" applyAlignment="1">
      <alignment horizontal="left"/>
    </xf>
    <xf numFmtId="164" fontId="6" fillId="3" borderId="32" xfId="1" applyNumberFormat="1" applyFont="1" applyFill="1" applyBorder="1" applyAlignment="1">
      <alignment horizontal="center" vertical="center"/>
    </xf>
    <xf numFmtId="0" fontId="7" fillId="4" borderId="33" xfId="1" applyFont="1" applyFill="1" applyBorder="1" applyAlignment="1">
      <alignment horizontal="left"/>
    </xf>
    <xf numFmtId="0" fontId="8" fillId="4" borderId="33" xfId="1" applyFont="1" applyFill="1" applyBorder="1"/>
    <xf numFmtId="0" fontId="8" fillId="4" borderId="33" xfId="1" applyFont="1" applyFill="1" applyBorder="1" applyAlignment="1">
      <alignment horizontal="right"/>
    </xf>
    <xf numFmtId="0" fontId="7" fillId="4" borderId="33" xfId="1" applyFont="1" applyFill="1" applyBorder="1" applyAlignment="1">
      <alignment vertical="top" textRotation="180"/>
    </xf>
    <xf numFmtId="0" fontId="7" fillId="4" borderId="34" xfId="1" applyFont="1" applyFill="1" applyBorder="1" applyAlignment="1">
      <alignment vertical="top" textRotation="180"/>
    </xf>
    <xf numFmtId="0" fontId="4" fillId="0" borderId="0" xfId="1" applyFont="1"/>
    <xf numFmtId="0" fontId="7" fillId="4" borderId="35" xfId="1" applyFont="1" applyFill="1" applyBorder="1" applyAlignment="1">
      <alignment vertical="center"/>
    </xf>
    <xf numFmtId="0" fontId="7" fillId="4" borderId="41" xfId="1" applyFont="1" applyFill="1" applyBorder="1" applyAlignment="1">
      <alignment vertical="center"/>
    </xf>
    <xf numFmtId="0" fontId="4" fillId="0" borderId="0" xfId="1" applyFont="1" applyAlignment="1">
      <alignment horizontal="center"/>
    </xf>
    <xf numFmtId="0" fontId="3" fillId="0" borderId="0" xfId="1" applyFont="1" applyAlignment="1">
      <alignment horizontal="right"/>
    </xf>
    <xf numFmtId="0" fontId="7" fillId="4" borderId="35" xfId="1" applyFont="1" applyFill="1" applyBorder="1" applyAlignment="1">
      <alignment vertical="top"/>
    </xf>
    <xf numFmtId="0" fontId="7" fillId="4" borderId="41" xfId="1" applyFont="1" applyFill="1" applyBorder="1" applyAlignment="1">
      <alignment vertical="top"/>
    </xf>
    <xf numFmtId="0" fontId="3" fillId="0" borderId="55" xfId="1" applyFont="1" applyBorder="1" applyAlignment="1">
      <alignment horizontal="left"/>
    </xf>
    <xf numFmtId="0" fontId="11" fillId="0" borderId="42" xfId="1" applyFont="1" applyBorder="1" applyAlignment="1">
      <alignment horizontal="left"/>
    </xf>
    <xf numFmtId="0" fontId="3" fillId="0" borderId="42" xfId="1" applyFont="1" applyBorder="1"/>
    <xf numFmtId="0" fontId="7" fillId="4" borderId="57" xfId="1" applyFont="1" applyFill="1" applyBorder="1" applyAlignment="1">
      <alignment vertical="top"/>
    </xf>
    <xf numFmtId="0" fontId="3" fillId="0" borderId="48" xfId="1" applyFont="1" applyBorder="1"/>
    <xf numFmtId="0" fontId="7" fillId="0" borderId="0" xfId="1" applyFont="1" applyAlignment="1">
      <alignment vertical="top"/>
    </xf>
    <xf numFmtId="0" fontId="0" fillId="0" borderId="0" xfId="0" applyAlignment="1"/>
    <xf numFmtId="0" fontId="0" fillId="0" borderId="42" xfId="0" applyBorder="1"/>
    <xf numFmtId="0" fontId="1" fillId="8" borderId="42" xfId="0" applyFont="1" applyFill="1" applyBorder="1"/>
    <xf numFmtId="0" fontId="0" fillId="8" borderId="42" xfId="0" applyFill="1" applyBorder="1"/>
    <xf numFmtId="0" fontId="0" fillId="0" borderId="42" xfId="0" applyBorder="1" applyAlignment="1">
      <alignment horizontal="center"/>
    </xf>
    <xf numFmtId="0" fontId="0" fillId="0" borderId="42" xfId="0" applyBorder="1" applyAlignment="1">
      <alignment horizontal="center" vertical="center"/>
    </xf>
    <xf numFmtId="0" fontId="14" fillId="9" borderId="58" xfId="3" applyFont="1" applyFill="1" applyBorder="1" applyAlignment="1">
      <alignment horizontal="left" vertical="top" wrapText="1"/>
    </xf>
    <xf numFmtId="0" fontId="3" fillId="9" borderId="58" xfId="0" applyFont="1" applyFill="1" applyBorder="1" applyAlignment="1">
      <alignment horizontal="left" vertical="top" wrapText="1"/>
    </xf>
    <xf numFmtId="0" fontId="3" fillId="9" borderId="58" xfId="0" applyFont="1" applyFill="1" applyBorder="1" applyAlignment="1">
      <alignment vertical="top" wrapText="1"/>
    </xf>
    <xf numFmtId="0" fontId="3" fillId="9" borderId="0" xfId="0" applyFont="1" applyFill="1" applyAlignment="1">
      <alignment vertical="top" wrapText="1"/>
    </xf>
    <xf numFmtId="0" fontId="3" fillId="0" borderId="0" xfId="0" applyFont="1"/>
    <xf numFmtId="0" fontId="4" fillId="9" borderId="58" xfId="2" applyFont="1" applyFill="1" applyBorder="1" applyAlignment="1">
      <alignment horizontal="left" vertical="top" wrapText="1"/>
    </xf>
    <xf numFmtId="0" fontId="3" fillId="9" borderId="58" xfId="2" applyFont="1" applyFill="1" applyBorder="1" applyAlignment="1">
      <alignment horizontal="left" vertical="top" wrapText="1"/>
    </xf>
    <xf numFmtId="2" fontId="3" fillId="9" borderId="58" xfId="0" applyNumberFormat="1" applyFont="1" applyFill="1" applyBorder="1" applyAlignment="1">
      <alignment vertical="top" wrapText="1"/>
    </xf>
    <xf numFmtId="2" fontId="3" fillId="9" borderId="0" xfId="0" applyNumberFormat="1" applyFont="1" applyFill="1" applyAlignment="1">
      <alignment vertical="top" wrapText="1"/>
    </xf>
    <xf numFmtId="0" fontId="7" fillId="3" borderId="58" xfId="2" applyFont="1" applyFill="1" applyBorder="1" applyAlignment="1">
      <alignment horizontal="center" vertical="center" wrapText="1"/>
    </xf>
    <xf numFmtId="0" fontId="15" fillId="10" borderId="58" xfId="2" applyFont="1" applyFill="1" applyBorder="1" applyAlignment="1">
      <alignment horizontal="center" vertical="center" wrapText="1"/>
    </xf>
    <xf numFmtId="0" fontId="3" fillId="11" borderId="58" xfId="2" applyFont="1" applyFill="1" applyBorder="1" applyAlignment="1">
      <alignment vertical="top" wrapText="1"/>
    </xf>
    <xf numFmtId="0" fontId="3" fillId="12" borderId="58" xfId="0" applyFont="1" applyFill="1" applyBorder="1" applyAlignment="1">
      <alignment vertical="top"/>
    </xf>
    <xf numFmtId="0" fontId="3" fillId="12" borderId="58" xfId="0" applyFont="1" applyFill="1" applyBorder="1" applyAlignment="1">
      <alignment vertical="top" wrapText="1"/>
    </xf>
    <xf numFmtId="16" fontId="3" fillId="12" borderId="58" xfId="0" applyNumberFormat="1" applyFont="1" applyFill="1" applyBorder="1" applyAlignment="1">
      <alignment vertical="top"/>
    </xf>
    <xf numFmtId="0" fontId="3" fillId="12" borderId="58" xfId="0" applyFont="1" applyFill="1" applyBorder="1" applyAlignment="1">
      <alignment horizontal="left" vertical="top"/>
    </xf>
    <xf numFmtId="0" fontId="3" fillId="12" borderId="58" xfId="0" applyFont="1" applyFill="1" applyBorder="1" applyAlignment="1">
      <alignment horizontal="left" vertical="top" wrapText="1"/>
    </xf>
    <xf numFmtId="0" fontId="3" fillId="0" borderId="58" xfId="0" applyFont="1" applyBorder="1" applyAlignment="1">
      <alignment horizontal="left" vertical="top" wrapText="1"/>
    </xf>
    <xf numFmtId="0" fontId="3" fillId="11" borderId="58" xfId="2" applyFont="1" applyFill="1" applyBorder="1" applyAlignment="1">
      <alignment horizontal="left" vertical="top" wrapText="1"/>
    </xf>
    <xf numFmtId="0" fontId="3" fillId="0" borderId="59" xfId="0" applyFont="1" applyBorder="1" applyAlignment="1">
      <alignment horizontal="left" vertical="top" wrapText="1"/>
    </xf>
    <xf numFmtId="16" fontId="3" fillId="12" borderId="58" xfId="0" applyNumberFormat="1" applyFont="1" applyFill="1" applyBorder="1" applyAlignment="1">
      <alignment horizontal="right" vertical="top"/>
    </xf>
    <xf numFmtId="16" fontId="3" fillId="12" borderId="58" xfId="0" applyNumberFormat="1" applyFont="1" applyFill="1" applyBorder="1" applyAlignment="1">
      <alignment horizontal="left" vertical="top"/>
    </xf>
    <xf numFmtId="0" fontId="4" fillId="5" borderId="13" xfId="1" applyFont="1" applyFill="1" applyBorder="1" applyAlignment="1">
      <alignment horizontal="left" vertical="center"/>
    </xf>
    <xf numFmtId="0" fontId="3" fillId="5" borderId="14" xfId="1" applyFont="1" applyFill="1" applyBorder="1" applyAlignment="1">
      <alignment horizontal="center" vertical="center"/>
    </xf>
    <xf numFmtId="0" fontId="3" fillId="5" borderId="15" xfId="1" applyFont="1" applyFill="1" applyBorder="1" applyAlignment="1">
      <alignment horizontal="right" vertical="center"/>
    </xf>
    <xf numFmtId="0" fontId="5" fillId="6" borderId="0" xfId="1" applyFont="1" applyFill="1" applyAlignment="1">
      <alignment horizontal="right" vertical="center"/>
    </xf>
    <xf numFmtId="0" fontId="3" fillId="0" borderId="0" xfId="1" applyFont="1" applyAlignment="1">
      <alignment vertical="center"/>
    </xf>
    <xf numFmtId="0" fontId="3" fillId="6" borderId="0" xfId="1" applyFont="1" applyFill="1" applyAlignment="1">
      <alignment horizontal="right" vertical="center"/>
    </xf>
    <xf numFmtId="0" fontId="4" fillId="5" borderId="44" xfId="1" applyFont="1" applyFill="1" applyBorder="1" applyAlignment="1">
      <alignment horizontal="left" vertical="center"/>
    </xf>
    <xf numFmtId="0" fontId="3" fillId="5" borderId="45" xfId="1" applyFont="1" applyFill="1" applyBorder="1" applyAlignment="1">
      <alignment horizontal="center" vertical="center"/>
    </xf>
    <xf numFmtId="0" fontId="3" fillId="5" borderId="46" xfId="1" applyFont="1" applyFill="1" applyBorder="1" applyAlignment="1">
      <alignment horizontal="right" vertical="center"/>
    </xf>
    <xf numFmtId="0" fontId="3" fillId="6" borderId="47" xfId="1" applyFont="1" applyFill="1" applyBorder="1" applyAlignment="1">
      <alignment horizontal="right" vertical="center"/>
    </xf>
    <xf numFmtId="0" fontId="4" fillId="5" borderId="13" xfId="1" applyFont="1" applyFill="1" applyBorder="1" applyAlignment="1">
      <alignment vertical="center"/>
    </xf>
    <xf numFmtId="0" fontId="3" fillId="5" borderId="14" xfId="1" applyFont="1" applyFill="1" applyBorder="1" applyAlignment="1">
      <alignment vertical="center"/>
    </xf>
    <xf numFmtId="0" fontId="10" fillId="5" borderId="14" xfId="1" applyFont="1" applyFill="1" applyBorder="1" applyAlignment="1">
      <alignment vertical="center"/>
    </xf>
    <xf numFmtId="0" fontId="3" fillId="5" borderId="52" xfId="1" applyFont="1" applyFill="1" applyBorder="1" applyAlignment="1">
      <alignment horizontal="right" vertical="center"/>
    </xf>
    <xf numFmtId="0" fontId="4" fillId="5" borderId="50" xfId="1" applyFont="1" applyFill="1" applyBorder="1" applyAlignment="1">
      <alignment horizontal="right" vertical="center"/>
    </xf>
    <xf numFmtId="0" fontId="3" fillId="5" borderId="51" xfId="1" applyFont="1" applyFill="1" applyBorder="1" applyAlignment="1">
      <alignment horizontal="right" vertical="center"/>
    </xf>
    <xf numFmtId="0" fontId="3" fillId="0" borderId="55" xfId="1" applyFont="1" applyBorder="1" applyAlignment="1">
      <alignment horizontal="center" vertical="center"/>
    </xf>
    <xf numFmtId="0" fontId="3" fillId="0" borderId="56" xfId="1" applyFont="1" applyBorder="1" applyAlignment="1">
      <alignment horizontal="center" vertical="center"/>
    </xf>
    <xf numFmtId="0" fontId="3" fillId="0" borderId="42" xfId="1" applyFont="1" applyBorder="1" applyAlignment="1">
      <alignment horizontal="center" vertical="center"/>
    </xf>
    <xf numFmtId="0" fontId="3" fillId="0" borderId="43" xfId="1" applyFont="1" applyBorder="1" applyAlignment="1">
      <alignment horizontal="center" vertical="center"/>
    </xf>
    <xf numFmtId="165" fontId="3" fillId="0" borderId="42" xfId="1" applyNumberFormat="1" applyFont="1" applyBorder="1" applyAlignment="1">
      <alignment vertical="center" textRotation="255"/>
    </xf>
    <xf numFmtId="165" fontId="3" fillId="0" borderId="43" xfId="1" applyNumberFormat="1" applyFont="1" applyBorder="1" applyAlignment="1">
      <alignment vertical="center" textRotation="255"/>
    </xf>
    <xf numFmtId="0" fontId="3" fillId="0" borderId="48" xfId="1" applyFont="1" applyBorder="1" applyAlignment="1">
      <alignment vertical="center" textRotation="255"/>
    </xf>
    <xf numFmtId="0" fontId="3" fillId="0" borderId="49" xfId="1" applyFont="1" applyBorder="1" applyAlignment="1">
      <alignment vertical="center" textRotation="255"/>
    </xf>
    <xf numFmtId="0" fontId="4" fillId="5" borderId="36" xfId="1" applyFont="1" applyFill="1" applyBorder="1" applyAlignment="1">
      <alignment vertical="center"/>
    </xf>
    <xf numFmtId="0" fontId="4" fillId="5" borderId="37" xfId="1" applyFont="1" applyFill="1" applyBorder="1" applyAlignment="1">
      <alignment vertical="center"/>
    </xf>
    <xf numFmtId="0" fontId="3" fillId="5" borderId="38" xfId="1" applyFont="1" applyFill="1" applyBorder="1" applyAlignment="1">
      <alignment horizontal="right" vertical="center"/>
    </xf>
    <xf numFmtId="0" fontId="3" fillId="6" borderId="39" xfId="1" applyFont="1" applyFill="1" applyBorder="1" applyAlignment="1">
      <alignment horizontal="left" vertical="center"/>
    </xf>
    <xf numFmtId="0" fontId="9" fillId="0" borderId="39" xfId="1" applyFont="1" applyBorder="1" applyAlignment="1">
      <alignment horizontal="center" vertical="center"/>
    </xf>
    <xf numFmtId="0" fontId="9" fillId="0" borderId="40" xfId="1" applyFont="1" applyBorder="1" applyAlignment="1">
      <alignment horizontal="center" vertical="center"/>
    </xf>
    <xf numFmtId="0" fontId="3" fillId="6" borderId="42" xfId="1" applyFont="1" applyFill="1" applyBorder="1" applyAlignment="1">
      <alignment horizontal="left" vertical="center"/>
    </xf>
    <xf numFmtId="0" fontId="9" fillId="0" borderId="42" xfId="1" applyFont="1" applyBorder="1" applyAlignment="1">
      <alignment horizontal="center" vertical="center"/>
    </xf>
    <xf numFmtId="0" fontId="9" fillId="0" borderId="43" xfId="1" applyFont="1" applyBorder="1" applyAlignment="1">
      <alignment horizontal="center" vertical="center"/>
    </xf>
    <xf numFmtId="0" fontId="3" fillId="6" borderId="42" xfId="1" applyFont="1" applyFill="1" applyBorder="1" applyAlignment="1">
      <alignment vertical="center"/>
    </xf>
    <xf numFmtId="0" fontId="3" fillId="6" borderId="53" xfId="1" applyFont="1" applyFill="1" applyBorder="1" applyAlignment="1">
      <alignment horizontal="left" vertical="center"/>
    </xf>
    <xf numFmtId="0" fontId="9" fillId="0" borderId="53" xfId="1" applyFont="1" applyBorder="1" applyAlignment="1">
      <alignment horizontal="center" vertical="center"/>
    </xf>
    <xf numFmtId="0" fontId="9" fillId="0" borderId="54" xfId="1" applyFont="1" applyBorder="1" applyAlignment="1">
      <alignment horizontal="center" vertical="center"/>
    </xf>
    <xf numFmtId="0" fontId="4" fillId="5" borderId="36" xfId="1" applyFont="1" applyFill="1" applyBorder="1" applyAlignment="1">
      <alignment horizontal="left" vertical="center"/>
    </xf>
    <xf numFmtId="0" fontId="3" fillId="5" borderId="37" xfId="1" applyFont="1" applyFill="1" applyBorder="1" applyAlignment="1">
      <alignment horizontal="center" vertical="center"/>
    </xf>
    <xf numFmtId="0" fontId="9" fillId="0" borderId="48" xfId="1" applyFont="1" applyBorder="1" applyAlignment="1">
      <alignment horizontal="center" vertical="center"/>
    </xf>
    <xf numFmtId="0" fontId="9" fillId="0" borderId="49" xfId="1" applyFont="1" applyBorder="1" applyAlignment="1">
      <alignment horizontal="center" vertical="center"/>
    </xf>
    <xf numFmtId="0" fontId="3" fillId="0" borderId="55" xfId="1" applyFont="1" applyBorder="1" applyAlignment="1">
      <alignment horizontal="left" vertical="center"/>
    </xf>
    <xf numFmtId="0" fontId="11" fillId="0" borderId="42" xfId="1" applyFont="1" applyBorder="1" applyAlignment="1">
      <alignment horizontal="left" vertical="center"/>
    </xf>
    <xf numFmtId="0" fontId="3" fillId="0" borderId="42" xfId="1" applyFont="1" applyBorder="1" applyAlignment="1">
      <alignment vertical="center"/>
    </xf>
    <xf numFmtId="0" fontId="3" fillId="0" borderId="48" xfId="1" applyFont="1" applyBorder="1" applyAlignment="1">
      <alignment vertical="center"/>
    </xf>
    <xf numFmtId="0" fontId="7" fillId="4" borderId="33" xfId="1" applyFont="1" applyFill="1" applyBorder="1" applyAlignment="1">
      <alignment horizontal="left" vertical="center"/>
    </xf>
    <xf numFmtId="0" fontId="8" fillId="4" borderId="33" xfId="1" applyFont="1" applyFill="1" applyBorder="1" applyAlignment="1">
      <alignment vertical="center"/>
    </xf>
    <xf numFmtId="0" fontId="8" fillId="4" borderId="33" xfId="1" applyFont="1" applyFill="1" applyBorder="1" applyAlignment="1">
      <alignment horizontal="right" vertical="center"/>
    </xf>
    <xf numFmtId="0" fontId="7" fillId="4" borderId="33" xfId="1" applyFont="1" applyFill="1" applyBorder="1" applyAlignment="1">
      <alignment vertical="center" textRotation="180"/>
    </xf>
    <xf numFmtId="0" fontId="7" fillId="4" borderId="34" xfId="1" applyFont="1" applyFill="1" applyBorder="1" applyAlignment="1">
      <alignment vertical="center" textRotation="180"/>
    </xf>
    <xf numFmtId="0" fontId="3" fillId="6" borderId="53" xfId="1" applyFont="1" applyFill="1" applyBorder="1" applyAlignment="1">
      <alignment vertical="center"/>
    </xf>
    <xf numFmtId="0" fontId="3" fillId="0" borderId="0" xfId="1" applyFont="1" applyAlignment="1">
      <alignment horizontal="right" vertical="center"/>
    </xf>
    <xf numFmtId="0" fontId="3" fillId="5" borderId="15" xfId="1" applyFont="1" applyFill="1" applyBorder="1" applyAlignment="1">
      <alignment horizontal="right" vertical="center"/>
    </xf>
    <xf numFmtId="0" fontId="1" fillId="7" borderId="42" xfId="0" applyFont="1" applyFill="1" applyBorder="1" applyAlignment="1">
      <alignment horizontal="center" vertical="center"/>
    </xf>
    <xf numFmtId="0" fontId="3" fillId="0" borderId="0" xfId="1" applyFont="1" applyAlignment="1">
      <alignment vertical="top"/>
    </xf>
    <xf numFmtId="49" fontId="3" fillId="0" borderId="0" xfId="1" applyNumberFormat="1" applyFont="1" applyAlignment="1">
      <alignment vertical="top"/>
    </xf>
    <xf numFmtId="0" fontId="4" fillId="8" borderId="36" xfId="1" applyFont="1" applyFill="1" applyBorder="1" applyAlignment="1">
      <alignment horizontal="left" vertical="center"/>
    </xf>
    <xf numFmtId="0" fontId="4" fillId="8" borderId="13" xfId="1" applyFont="1" applyFill="1" applyBorder="1" applyAlignment="1">
      <alignment horizontal="left" vertical="center"/>
    </xf>
    <xf numFmtId="0" fontId="3" fillId="8" borderId="14" xfId="1" applyFont="1" applyFill="1" applyBorder="1" applyAlignment="1">
      <alignment horizontal="center" vertical="center"/>
    </xf>
    <xf numFmtId="0" fontId="3" fillId="8" borderId="15" xfId="1" applyFont="1" applyFill="1" applyBorder="1" applyAlignment="1">
      <alignment horizontal="right" vertical="center"/>
    </xf>
    <xf numFmtId="0" fontId="4" fillId="8" borderId="13" xfId="1" applyFont="1" applyFill="1" applyBorder="1" applyAlignment="1">
      <alignment vertical="center"/>
    </xf>
    <xf numFmtId="0" fontId="3" fillId="8" borderId="14" xfId="1" applyFont="1" applyFill="1" applyBorder="1" applyAlignment="1">
      <alignment vertical="center"/>
    </xf>
    <xf numFmtId="0" fontId="10" fillId="8" borderId="14" xfId="1" applyFont="1" applyFill="1" applyBorder="1" applyAlignment="1">
      <alignment vertical="center"/>
    </xf>
    <xf numFmtId="0" fontId="3" fillId="5" borderId="51" xfId="1" applyFont="1" applyFill="1" applyBorder="1" applyAlignment="1">
      <alignment horizontal="center" vertical="center"/>
    </xf>
    <xf numFmtId="0" fontId="4" fillId="5" borderId="50" xfId="1" applyFont="1" applyFill="1" applyBorder="1" applyAlignment="1">
      <alignment horizontal="left" vertical="center"/>
    </xf>
    <xf numFmtId="0" fontId="5" fillId="2" borderId="17" xfId="2" applyFont="1" applyFill="1" applyBorder="1" applyAlignment="1">
      <alignment horizontal="left" vertical="top" wrapText="1"/>
    </xf>
    <xf numFmtId="0" fontId="1" fillId="0" borderId="0" xfId="0" applyFont="1" applyFill="1" applyBorder="1" applyAlignment="1">
      <alignment horizontal="center"/>
    </xf>
    <xf numFmtId="0" fontId="1" fillId="0" borderId="0" xfId="0" applyFont="1" applyFill="1" applyBorder="1"/>
    <xf numFmtId="0" fontId="0" fillId="0" borderId="0" xfId="0" applyFill="1"/>
    <xf numFmtId="0" fontId="17" fillId="0" borderId="0" xfId="1" applyFont="1" applyFill="1" applyAlignment="1">
      <alignment vertical="top" wrapText="1"/>
    </xf>
    <xf numFmtId="0" fontId="0" fillId="0" borderId="42" xfId="0" applyBorder="1" applyAlignment="1">
      <alignment horizontal="right" vertical="center"/>
    </xf>
    <xf numFmtId="0" fontId="1" fillId="20" borderId="42" xfId="0" applyFont="1" applyFill="1" applyBorder="1" applyAlignment="1">
      <alignment horizontal="center"/>
    </xf>
    <xf numFmtId="0" fontId="1" fillId="18" borderId="42" xfId="0" applyFont="1" applyFill="1" applyBorder="1" applyAlignment="1">
      <alignment horizontal="center"/>
    </xf>
    <xf numFmtId="0" fontId="1" fillId="17" borderId="42" xfId="0" applyFont="1" applyFill="1" applyBorder="1" applyAlignment="1">
      <alignment horizontal="center"/>
    </xf>
    <xf numFmtId="0" fontId="1" fillId="18" borderId="42" xfId="0" applyFont="1" applyFill="1" applyBorder="1" applyAlignment="1">
      <alignment horizontal="center" vertical="center"/>
    </xf>
    <xf numFmtId="0" fontId="1" fillId="17" borderId="42" xfId="0" applyFont="1" applyFill="1" applyBorder="1" applyAlignment="1">
      <alignment horizontal="center" vertical="center"/>
    </xf>
    <xf numFmtId="0" fontId="1" fillId="15" borderId="42" xfId="0" applyFont="1" applyFill="1" applyBorder="1" applyAlignment="1">
      <alignment horizontal="center" vertical="center"/>
    </xf>
    <xf numFmtId="0" fontId="1" fillId="20" borderId="42" xfId="0" applyFont="1" applyFill="1" applyBorder="1" applyAlignment="1">
      <alignment horizontal="center" vertical="center"/>
    </xf>
    <xf numFmtId="0" fontId="0" fillId="0" borderId="42" xfId="0" applyBorder="1" applyAlignment="1">
      <alignment horizontal="left" vertical="top" wrapText="1"/>
    </xf>
    <xf numFmtId="0" fontId="0" fillId="0" borderId="42" xfId="0" applyBorder="1" applyAlignment="1">
      <alignment horizontal="left" vertical="top"/>
    </xf>
    <xf numFmtId="0" fontId="0" fillId="0" borderId="42" xfId="0" applyBorder="1" applyAlignment="1">
      <alignment horizontal="left" vertical="center" wrapText="1"/>
    </xf>
    <xf numFmtId="0" fontId="1" fillId="19" borderId="42" xfId="0" applyFont="1" applyFill="1" applyBorder="1" applyAlignment="1">
      <alignment horizontal="center" vertical="center"/>
    </xf>
    <xf numFmtId="0" fontId="1" fillId="16" borderId="42" xfId="0" applyFont="1" applyFill="1" applyBorder="1" applyAlignment="1">
      <alignment horizontal="center" vertical="center"/>
    </xf>
    <xf numFmtId="0" fontId="20" fillId="0" borderId="42" xfId="0" quotePrefix="1" applyFont="1" applyBorder="1" applyAlignment="1">
      <alignment horizontal="center" vertical="center"/>
    </xf>
    <xf numFmtId="0" fontId="1" fillId="0" borderId="42" xfId="0" applyFont="1" applyBorder="1" applyAlignment="1">
      <alignment horizontal="center" vertical="center"/>
    </xf>
    <xf numFmtId="0" fontId="0" fillId="8" borderId="42" xfId="0" applyFill="1" applyBorder="1" applyAlignment="1">
      <alignment horizontal="center" vertical="center"/>
    </xf>
    <xf numFmtId="0" fontId="1" fillId="8" borderId="42" xfId="0" applyFont="1" applyFill="1" applyBorder="1" applyAlignment="1">
      <alignment vertical="center"/>
    </xf>
    <xf numFmtId="0" fontId="0" fillId="8" borderId="42" xfId="0" applyFill="1" applyBorder="1" applyAlignment="1">
      <alignment vertical="center"/>
    </xf>
    <xf numFmtId="0" fontId="0" fillId="0" borderId="0" xfId="0" applyFill="1" applyBorder="1" applyAlignment="1">
      <alignment vertical="center"/>
    </xf>
    <xf numFmtId="0" fontId="0" fillId="0" borderId="42" xfId="0" applyBorder="1" applyAlignment="1">
      <alignment horizontal="right" vertical="center" wrapText="1"/>
    </xf>
    <xf numFmtId="0" fontId="1" fillId="7" borderId="42" xfId="0" applyFont="1" applyFill="1" applyBorder="1" applyAlignment="1">
      <alignment horizontal="center"/>
    </xf>
    <xf numFmtId="0" fontId="1" fillId="7" borderId="42" xfId="0" applyFont="1" applyFill="1" applyBorder="1" applyAlignment="1">
      <alignment horizontal="center"/>
    </xf>
    <xf numFmtId="0" fontId="0" fillId="8" borderId="42" xfId="0" applyFill="1" applyBorder="1" applyAlignment="1">
      <alignment horizontal="center"/>
    </xf>
    <xf numFmtId="0" fontId="0" fillId="0" borderId="0" xfId="0" applyAlignment="1">
      <alignment horizontal="center"/>
    </xf>
    <xf numFmtId="0" fontId="0" fillId="0" borderId="42" xfId="0" applyBorder="1" applyAlignment="1">
      <alignment wrapText="1"/>
    </xf>
    <xf numFmtId="0" fontId="0" fillId="0" borderId="42" xfId="0" applyBorder="1" applyAlignment="1">
      <alignment horizontal="center" vertical="center" wrapText="1"/>
    </xf>
    <xf numFmtId="0" fontId="0" fillId="0" borderId="42" xfId="0" applyFill="1" applyBorder="1" applyAlignment="1">
      <alignment horizontal="center"/>
    </xf>
    <xf numFmtId="0" fontId="0" fillId="0" borderId="42" xfId="0" applyFill="1" applyBorder="1"/>
    <xf numFmtId="0" fontId="22" fillId="0" borderId="42" xfId="0" applyFont="1" applyBorder="1" applyAlignment="1">
      <alignment horizontal="right" vertical="center"/>
    </xf>
    <xf numFmtId="0" fontId="23" fillId="0" borderId="42" xfId="0" applyFont="1" applyBorder="1" applyAlignment="1">
      <alignment horizontal="center" vertical="center"/>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xf numFmtId="0" fontId="26" fillId="0" borderId="0" xfId="0" applyFont="1"/>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5" borderId="42" xfId="1" applyFont="1" applyFill="1" applyBorder="1" applyAlignment="1">
      <alignment horizontal="right" vertical="center"/>
    </xf>
    <xf numFmtId="0" fontId="0" fillId="0" borderId="74" xfId="0" applyFill="1" applyBorder="1" applyAlignment="1">
      <alignment horizontal="right" vertical="center"/>
    </xf>
    <xf numFmtId="0" fontId="0" fillId="21" borderId="42" xfId="0" applyFill="1" applyBorder="1" applyAlignment="1">
      <alignment horizontal="center"/>
    </xf>
    <xf numFmtId="0" fontId="1" fillId="22" borderId="42" xfId="0" applyFont="1" applyFill="1" applyBorder="1" applyAlignment="1">
      <alignment horizontal="center"/>
    </xf>
    <xf numFmtId="0" fontId="3" fillId="0" borderId="0" xfId="1" applyFont="1" applyAlignment="1">
      <alignment horizontal="right" vertical="center"/>
    </xf>
    <xf numFmtId="0" fontId="3" fillId="0" borderId="55" xfId="1" applyFont="1" applyBorder="1" applyAlignment="1">
      <alignment horizontal="left" vertical="center"/>
    </xf>
    <xf numFmtId="0" fontId="3" fillId="0" borderId="42" xfId="1" applyFont="1" applyBorder="1" applyAlignment="1">
      <alignment horizontal="left" vertical="center"/>
    </xf>
    <xf numFmtId="0" fontId="3" fillId="0" borderId="48" xfId="1" applyFont="1" applyBorder="1" applyAlignment="1">
      <alignment horizontal="left" vertical="center"/>
    </xf>
    <xf numFmtId="0" fontId="3" fillId="5" borderId="13" xfId="1" applyFont="1" applyFill="1" applyBorder="1" applyAlignment="1">
      <alignment horizontal="right" vertical="center"/>
    </xf>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0" borderId="13" xfId="1" applyFont="1" applyBorder="1" applyAlignment="1">
      <alignment horizontal="right" vertical="center"/>
    </xf>
    <xf numFmtId="0" fontId="3" fillId="0" borderId="14" xfId="1" applyFont="1" applyBorder="1" applyAlignment="1">
      <alignment horizontal="right" vertical="center"/>
    </xf>
    <xf numFmtId="0" fontId="3" fillId="0" borderId="15" xfId="1" applyFont="1" applyBorder="1" applyAlignment="1">
      <alignment horizontal="right" vertical="center"/>
    </xf>
    <xf numFmtId="0" fontId="3" fillId="5" borderId="42" xfId="1" applyFont="1" applyFill="1" applyBorder="1" applyAlignment="1">
      <alignment horizontal="right" vertical="center"/>
    </xf>
    <xf numFmtId="0" fontId="3" fillId="0" borderId="42" xfId="1" applyFont="1" applyBorder="1" applyAlignment="1">
      <alignment horizontal="right"/>
    </xf>
    <xf numFmtId="0" fontId="3" fillId="5" borderId="44" xfId="1" applyFont="1" applyFill="1" applyBorder="1" applyAlignment="1">
      <alignment horizontal="right" vertical="center"/>
    </xf>
    <xf numFmtId="0" fontId="3" fillId="5" borderId="45" xfId="1" applyFont="1" applyFill="1" applyBorder="1" applyAlignment="1">
      <alignment horizontal="right" vertical="center"/>
    </xf>
    <xf numFmtId="0" fontId="3" fillId="5" borderId="46" xfId="1" applyFont="1" applyFill="1" applyBorder="1" applyAlignment="1">
      <alignment horizontal="right" vertical="center"/>
    </xf>
    <xf numFmtId="0" fontId="3" fillId="0" borderId="66" xfId="1" applyFont="1" applyBorder="1" applyAlignment="1">
      <alignment horizontal="right"/>
    </xf>
    <xf numFmtId="0" fontId="3" fillId="0" borderId="67" xfId="1" applyFont="1" applyBorder="1" applyAlignment="1">
      <alignment horizontal="right"/>
    </xf>
    <xf numFmtId="0" fontId="3" fillId="0" borderId="68" xfId="1" applyFont="1" applyBorder="1" applyAlignment="1">
      <alignment horizontal="right"/>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6"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22" xfId="1"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23" xfId="1" applyFont="1" applyFill="1" applyBorder="1" applyAlignment="1">
      <alignment horizontal="center" vertical="center" wrapText="1"/>
    </xf>
    <xf numFmtId="0" fontId="4" fillId="2" borderId="8" xfId="2" applyFont="1" applyFill="1" applyBorder="1" applyAlignment="1">
      <alignment horizontal="left" vertical="top" wrapText="1"/>
    </xf>
    <xf numFmtId="0" fontId="4" fillId="2" borderId="9" xfId="2" applyFont="1" applyFill="1" applyBorder="1" applyAlignment="1">
      <alignment horizontal="left" vertical="top" wrapText="1"/>
    </xf>
    <xf numFmtId="0" fontId="5" fillId="14" borderId="16" xfId="2" applyFont="1" applyFill="1" applyBorder="1" applyAlignment="1">
      <alignment horizontal="center" vertical="top" wrapText="1"/>
    </xf>
    <xf numFmtId="0" fontId="5" fillId="14" borderId="17" xfId="2" applyFont="1" applyFill="1" applyBorder="1" applyAlignment="1">
      <alignment horizontal="center" vertical="top" wrapText="1"/>
    </xf>
    <xf numFmtId="0" fontId="4" fillId="2" borderId="13" xfId="2" applyFont="1" applyFill="1" applyBorder="1" applyAlignment="1">
      <alignment horizontal="left" vertical="top" wrapText="1"/>
    </xf>
    <xf numFmtId="0" fontId="4" fillId="2" borderId="14" xfId="2" applyFont="1" applyFill="1" applyBorder="1" applyAlignment="1">
      <alignment horizontal="left" vertical="top" wrapText="1"/>
    </xf>
    <xf numFmtId="0" fontId="4" fillId="2" borderId="15" xfId="2" applyFont="1" applyFill="1" applyBorder="1" applyAlignment="1">
      <alignment horizontal="left" vertical="top" wrapText="1"/>
    </xf>
    <xf numFmtId="0" fontId="3" fillId="2" borderId="18" xfId="2" applyFont="1" applyFill="1" applyBorder="1" applyAlignment="1">
      <alignment horizontal="center" vertical="top" wrapText="1"/>
    </xf>
    <xf numFmtId="0" fontId="3" fillId="2" borderId="17" xfId="2" applyFont="1" applyFill="1" applyBorder="1" applyAlignment="1">
      <alignment horizontal="center" vertical="top" wrapText="1"/>
    </xf>
    <xf numFmtId="0" fontId="3" fillId="2" borderId="19" xfId="2" applyFont="1" applyFill="1" applyBorder="1" applyAlignment="1">
      <alignment horizontal="center" vertical="top" wrapText="1"/>
    </xf>
    <xf numFmtId="0" fontId="5" fillId="14" borderId="20" xfId="2" applyFont="1" applyFill="1" applyBorder="1" applyAlignment="1">
      <alignment horizontal="left" vertical="top" wrapText="1"/>
    </xf>
    <xf numFmtId="0" fontId="5" fillId="14" borderId="21" xfId="2" applyFont="1" applyFill="1" applyBorder="1" applyAlignment="1">
      <alignment horizontal="left" vertical="top" wrapText="1"/>
    </xf>
    <xf numFmtId="0" fontId="17" fillId="7" borderId="0" xfId="1" applyFont="1" applyFill="1" applyAlignment="1">
      <alignment horizontal="left" vertical="top" wrapText="1"/>
    </xf>
    <xf numFmtId="49" fontId="17" fillId="13" borderId="0" xfId="1" applyNumberFormat="1" applyFont="1" applyFill="1" applyAlignment="1">
      <alignment horizontal="left" vertical="top" wrapText="1"/>
    </xf>
    <xf numFmtId="0" fontId="17" fillId="7" borderId="0" xfId="1" applyFont="1" applyFill="1" applyAlignment="1">
      <alignment horizontal="left" vertical="top"/>
    </xf>
    <xf numFmtId="0" fontId="17" fillId="13" borderId="0" xfId="1" applyFont="1" applyFill="1" applyAlignment="1">
      <alignment horizontal="left" vertical="top" wrapText="1"/>
    </xf>
    <xf numFmtId="0" fontId="4" fillId="2" borderId="2" xfId="2" applyFont="1" applyFill="1" applyBorder="1" applyAlignment="1">
      <alignment horizontal="left" vertical="top" wrapText="1"/>
    </xf>
    <xf numFmtId="0" fontId="4" fillId="2" borderId="3" xfId="2" applyFont="1" applyFill="1" applyBorder="1" applyAlignment="1">
      <alignment horizontal="left" vertical="top" wrapText="1"/>
    </xf>
    <xf numFmtId="49" fontId="5" fillId="14" borderId="4" xfId="2" applyNumberFormat="1" applyFont="1" applyFill="1" applyBorder="1" applyAlignment="1">
      <alignment horizontal="left" vertical="top" wrapText="1"/>
    </xf>
    <xf numFmtId="0" fontId="5" fillId="14" borderId="3" xfId="2" applyFont="1" applyFill="1" applyBorder="1" applyAlignment="1">
      <alignment horizontal="left" vertical="top" wrapText="1"/>
    </xf>
    <xf numFmtId="0" fontId="5" fillId="14"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49" fontId="18" fillId="14" borderId="4" xfId="2" applyNumberFormat="1" applyFont="1" applyFill="1" applyBorder="1" applyAlignment="1">
      <alignment horizontal="left" vertical="top" wrapText="1"/>
    </xf>
    <xf numFmtId="49" fontId="18" fillId="14" borderId="3" xfId="2" applyNumberFormat="1" applyFont="1" applyFill="1" applyBorder="1" applyAlignment="1">
      <alignment horizontal="left" vertical="top" wrapText="1"/>
    </xf>
    <xf numFmtId="49" fontId="18" fillId="14" borderId="5" xfId="2" applyNumberFormat="1" applyFont="1" applyFill="1" applyBorder="1" applyAlignment="1">
      <alignment horizontal="left" vertical="top" wrapText="1"/>
    </xf>
    <xf numFmtId="0" fontId="5" fillId="14" borderId="10" xfId="2" applyFont="1" applyFill="1" applyBorder="1" applyAlignment="1">
      <alignment horizontal="left" vertical="top" wrapText="1"/>
    </xf>
    <xf numFmtId="0" fontId="5" fillId="14" borderId="11" xfId="2" applyFont="1" applyFill="1" applyBorder="1" applyAlignment="1">
      <alignment horizontal="left" vertical="top" wrapText="1"/>
    </xf>
    <xf numFmtId="0" fontId="5" fillId="14" borderId="12" xfId="2" applyFont="1" applyFill="1" applyBorder="1" applyAlignment="1">
      <alignment horizontal="left" vertical="top" wrapText="1"/>
    </xf>
    <xf numFmtId="0" fontId="5" fillId="14" borderId="63" xfId="2" applyFont="1" applyFill="1" applyBorder="1" applyAlignment="1">
      <alignment horizontal="left" vertical="top" wrapText="1"/>
    </xf>
    <xf numFmtId="0" fontId="5" fillId="14" borderId="64" xfId="2" applyFont="1" applyFill="1" applyBorder="1" applyAlignment="1">
      <alignment horizontal="left" vertical="top" wrapText="1"/>
    </xf>
    <xf numFmtId="0" fontId="5" fillId="14" borderId="65" xfId="2" applyFont="1" applyFill="1" applyBorder="1" applyAlignment="1">
      <alignment horizontal="left" vertical="top" wrapText="1"/>
    </xf>
    <xf numFmtId="0" fontId="3" fillId="2" borderId="24" xfId="1" applyFont="1" applyFill="1" applyBorder="1" applyAlignment="1">
      <alignment horizontal="center" vertical="center"/>
    </xf>
    <xf numFmtId="0" fontId="3" fillId="2" borderId="25" xfId="1" applyFont="1" applyFill="1" applyBorder="1" applyAlignment="1">
      <alignment horizontal="center"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 vertical="center"/>
    </xf>
    <xf numFmtId="0" fontId="3" fillId="2" borderId="28" xfId="1" applyFont="1" applyFill="1" applyBorder="1" applyAlignment="1">
      <alignment horizontal="center" vertical="center"/>
    </xf>
    <xf numFmtId="0" fontId="3" fillId="2" borderId="29" xfId="1" applyFont="1" applyFill="1" applyBorder="1" applyAlignment="1">
      <alignment horizontal="center" vertical="center"/>
    </xf>
    <xf numFmtId="0" fontId="3" fillId="2" borderId="30" xfId="1" applyFont="1"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0" fontId="4" fillId="2" borderId="8" xfId="2" applyFont="1" applyFill="1" applyBorder="1" applyAlignment="1">
      <alignment horizontal="left" wrapText="1"/>
    </xf>
    <xf numFmtId="0" fontId="4" fillId="2" borderId="9" xfId="2" applyFont="1" applyFill="1" applyBorder="1" applyAlignment="1">
      <alignment horizontal="left" wrapText="1"/>
    </xf>
    <xf numFmtId="0" fontId="4" fillId="2" borderId="13" xfId="2" applyFont="1" applyFill="1" applyBorder="1" applyAlignment="1">
      <alignment horizontal="left" wrapText="1"/>
    </xf>
    <xf numFmtId="0" fontId="4" fillId="2" borderId="14" xfId="2" applyFont="1" applyFill="1" applyBorder="1" applyAlignment="1">
      <alignment horizontal="left" wrapText="1"/>
    </xf>
    <xf numFmtId="0" fontId="4" fillId="2" borderId="15" xfId="2" applyFont="1" applyFill="1" applyBorder="1" applyAlignment="1">
      <alignment horizontal="left" wrapText="1"/>
    </xf>
    <xf numFmtId="0" fontId="3" fillId="2" borderId="18"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9" fillId="7" borderId="0" xfId="1" applyFont="1" applyFill="1" applyAlignment="1">
      <alignment horizontal="left" vertical="top" wrapText="1"/>
    </xf>
    <xf numFmtId="0" fontId="17" fillId="13" borderId="50" xfId="1" applyFont="1" applyFill="1" applyBorder="1" applyAlignment="1">
      <alignment horizontal="left" vertical="top" wrapText="1"/>
    </xf>
    <xf numFmtId="0" fontId="17" fillId="13" borderId="52" xfId="1" applyFont="1" applyFill="1" applyBorder="1" applyAlignment="1">
      <alignment horizontal="left" vertical="top" wrapText="1"/>
    </xf>
    <xf numFmtId="0" fontId="17" fillId="13" borderId="69" xfId="1" applyFont="1" applyFill="1" applyBorder="1" applyAlignment="1">
      <alignment horizontal="left" vertical="top" wrapText="1"/>
    </xf>
    <xf numFmtId="0" fontId="17" fillId="13" borderId="70" xfId="1" applyFont="1" applyFill="1" applyBorder="1" applyAlignment="1">
      <alignment horizontal="left" vertical="top" wrapText="1"/>
    </xf>
    <xf numFmtId="0" fontId="17" fillId="13" borderId="36" xfId="1" applyFont="1" applyFill="1" applyBorder="1" applyAlignment="1">
      <alignment horizontal="left" vertical="top" wrapText="1"/>
    </xf>
    <xf numFmtId="0" fontId="17" fillId="13" borderId="38" xfId="1" applyFont="1" applyFill="1" applyBorder="1" applyAlignment="1">
      <alignment horizontal="left" vertical="top" wrapText="1"/>
    </xf>
    <xf numFmtId="0" fontId="17" fillId="13" borderId="0" xfId="1" applyFont="1" applyFill="1" applyBorder="1" applyAlignment="1">
      <alignment horizontal="left" vertical="top" wrapText="1"/>
    </xf>
    <xf numFmtId="0" fontId="24" fillId="0" borderId="0" xfId="0" applyFont="1" applyAlignment="1">
      <alignment horizontal="center" vertical="center"/>
    </xf>
    <xf numFmtId="0" fontId="1" fillId="7" borderId="42" xfId="0" applyFont="1" applyFill="1" applyBorder="1" applyAlignment="1">
      <alignment horizontal="center" vertical="center"/>
    </xf>
    <xf numFmtId="0" fontId="1" fillId="7" borderId="42" xfId="0" applyFont="1" applyFill="1" applyBorder="1" applyAlignment="1">
      <alignment horizontal="center" vertical="center" wrapText="1"/>
    </xf>
    <xf numFmtId="0" fontId="1" fillId="0" borderId="0" xfId="0" applyFont="1" applyAlignment="1">
      <alignment horizontal="center"/>
    </xf>
    <xf numFmtId="0" fontId="1" fillId="7" borderId="42" xfId="0" applyFont="1" applyFill="1" applyBorder="1" applyAlignment="1">
      <alignment horizontal="center"/>
    </xf>
    <xf numFmtId="0" fontId="3" fillId="0" borderId="60" xfId="0"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0" fontId="21" fillId="15" borderId="71" xfId="3" applyFont="1" applyFill="1" applyBorder="1" applyAlignment="1">
      <alignment horizontal="center" vertical="top" wrapText="1"/>
    </xf>
    <xf numFmtId="0" fontId="21" fillId="15" borderId="72" xfId="3" applyFont="1" applyFill="1" applyBorder="1" applyAlignment="1">
      <alignment horizontal="center" vertical="top" wrapText="1"/>
    </xf>
    <xf numFmtId="0" fontId="21" fillId="15" borderId="73" xfId="3" applyFont="1" applyFill="1" applyBorder="1" applyAlignment="1">
      <alignment horizontal="center" vertical="top" wrapText="1"/>
    </xf>
    <xf numFmtId="49" fontId="4" fillId="23" borderId="3" xfId="2" applyNumberFormat="1" applyFont="1" applyFill="1" applyBorder="1" applyAlignment="1">
      <alignment horizontal="left" vertical="center" wrapText="1"/>
    </xf>
    <xf numFmtId="49" fontId="4" fillId="23" borderId="4" xfId="2" applyNumberFormat="1" applyFont="1" applyFill="1" applyBorder="1" applyAlignment="1">
      <alignment horizontal="left" vertical="center" wrapText="1"/>
    </xf>
    <xf numFmtId="49" fontId="4" fillId="23" borderId="5" xfId="2" applyNumberFormat="1" applyFont="1" applyFill="1" applyBorder="1" applyAlignment="1">
      <alignment horizontal="left" vertical="center" wrapText="1"/>
    </xf>
    <xf numFmtId="49" fontId="4" fillId="23" borderId="75" xfId="2" applyNumberFormat="1" applyFont="1" applyFill="1" applyBorder="1" applyAlignment="1">
      <alignment horizontal="left" vertical="center" wrapText="1"/>
    </xf>
    <xf numFmtId="49" fontId="4" fillId="23" borderId="76" xfId="2" applyNumberFormat="1" applyFont="1" applyFill="1" applyBorder="1" applyAlignment="1">
      <alignment horizontal="left" vertical="center" wrapText="1"/>
    </xf>
    <xf numFmtId="0" fontId="4" fillId="13" borderId="13" xfId="1" applyFont="1" applyFill="1" applyBorder="1" applyAlignment="1">
      <alignment horizontal="left" vertical="center"/>
    </xf>
    <xf numFmtId="0" fontId="3" fillId="13" borderId="14" xfId="1" applyFont="1" applyFill="1" applyBorder="1" applyAlignment="1">
      <alignment horizontal="center" vertical="center"/>
    </xf>
    <xf numFmtId="0" fontId="3" fillId="13" borderId="15" xfId="1" applyFont="1" applyFill="1" applyBorder="1" applyAlignment="1">
      <alignment horizontal="right" vertical="center"/>
    </xf>
    <xf numFmtId="0" fontId="4" fillId="5" borderId="42" xfId="1" applyFont="1" applyFill="1" applyBorder="1" applyAlignment="1">
      <alignment horizontal="left" vertical="center"/>
    </xf>
    <xf numFmtId="0" fontId="3" fillId="5" borderId="42" xfId="1" applyFont="1" applyFill="1" applyBorder="1" applyAlignment="1">
      <alignment horizontal="center" vertical="center"/>
    </xf>
    <xf numFmtId="0" fontId="4" fillId="13" borderId="69" xfId="1" applyFont="1" applyFill="1" applyBorder="1" applyAlignment="1">
      <alignment horizontal="left" vertical="center"/>
    </xf>
    <xf numFmtId="0" fontId="4" fillId="13" borderId="0" xfId="1" applyFont="1" applyFill="1" applyBorder="1" applyAlignment="1">
      <alignment horizontal="left" vertical="center"/>
    </xf>
    <xf numFmtId="0" fontId="4" fillId="13" borderId="70" xfId="1" applyFont="1" applyFill="1" applyBorder="1" applyAlignment="1">
      <alignment horizontal="left" vertical="center"/>
    </xf>
    <xf numFmtId="0" fontId="3" fillId="0" borderId="44" xfId="1" applyFont="1" applyBorder="1" applyAlignment="1">
      <alignment horizontal="left" vertical="center"/>
    </xf>
    <xf numFmtId="0" fontId="3" fillId="0" borderId="45" xfId="1" applyFont="1" applyBorder="1" applyAlignment="1">
      <alignment horizontal="left" vertical="center"/>
    </xf>
    <xf numFmtId="0" fontId="3" fillId="0" borderId="46" xfId="1" applyFont="1" applyBorder="1" applyAlignment="1">
      <alignment horizontal="left" vertical="center"/>
    </xf>
    <xf numFmtId="0" fontId="3" fillId="0" borderId="13" xfId="1" applyFont="1" applyBorder="1" applyAlignment="1">
      <alignment horizontal="left" vertical="center"/>
    </xf>
    <xf numFmtId="0" fontId="3" fillId="0" borderId="14" xfId="1" applyFont="1" applyBorder="1" applyAlignment="1">
      <alignment horizontal="left" vertical="center"/>
    </xf>
    <xf numFmtId="0" fontId="3" fillId="0" borderId="15" xfId="1" applyFont="1" applyBorder="1" applyAlignment="1">
      <alignment horizontal="left" vertical="center"/>
    </xf>
    <xf numFmtId="0" fontId="3" fillId="0" borderId="77" xfId="1" applyFont="1" applyBorder="1" applyAlignment="1">
      <alignment horizontal="left" vertical="center"/>
    </xf>
    <xf numFmtId="0" fontId="3" fillId="0" borderId="78" xfId="1" applyFont="1" applyBorder="1" applyAlignment="1">
      <alignment horizontal="left" vertical="center"/>
    </xf>
    <xf numFmtId="0" fontId="3" fillId="0" borderId="79" xfId="1" applyFont="1" applyBorder="1" applyAlignment="1">
      <alignment horizontal="left" vertical="center"/>
    </xf>
    <xf numFmtId="0" fontId="28" fillId="5" borderId="13" xfId="1" applyFont="1" applyFill="1" applyBorder="1" applyAlignment="1">
      <alignment horizontal="right" vertical="center"/>
    </xf>
    <xf numFmtId="0" fontId="28" fillId="5" borderId="14" xfId="1" applyFont="1" applyFill="1" applyBorder="1" applyAlignment="1">
      <alignment horizontal="right" vertical="center"/>
    </xf>
    <xf numFmtId="0" fontId="28" fillId="5" borderId="15" xfId="1" applyFont="1" applyFill="1" applyBorder="1" applyAlignment="1">
      <alignment horizontal="right" vertical="center"/>
    </xf>
    <xf numFmtId="0" fontId="3" fillId="5" borderId="42" xfId="1" quotePrefix="1" applyFont="1" applyFill="1" applyBorder="1" applyAlignment="1">
      <alignment horizontal="right" vertical="center"/>
    </xf>
  </cellXfs>
  <cellStyles count="4">
    <cellStyle name="Hyperlink" xfId="3" builtinId="8"/>
    <cellStyle name="Normal" xfId="0" builtinId="0"/>
    <cellStyle name="Normal_Sheet1" xfId="2"/>
    <cellStyle name="Normal_Template_UnitTest Case_v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automationexercise.com/test_case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3"/>
  <sheetViews>
    <sheetView tabSelected="1" topLeftCell="A32" zoomScale="175" zoomScaleNormal="175" workbookViewId="0">
      <selection activeCell="B10" sqref="B10:J50"/>
    </sheetView>
  </sheetViews>
  <sheetFormatPr defaultColWidth="9" defaultRowHeight="10.5"/>
  <cols>
    <col min="1" max="1" width="8.140625" style="3" customWidth="1"/>
    <col min="2" max="2" width="13.28515625" style="9" customWidth="1"/>
    <col min="3" max="3" width="10.7109375" style="3" customWidth="1"/>
    <col min="4" max="4" width="11.28515625" style="4" customWidth="1"/>
    <col min="5" max="5" width="1.7109375" style="3" hidden="1" customWidth="1"/>
    <col min="6" max="7" width="2.85546875" style="3" bestFit="1" customWidth="1"/>
    <col min="8" max="9" width="2.85546875" style="3" customWidth="1"/>
    <col min="10" max="11" width="2.85546875" style="3" bestFit="1" customWidth="1"/>
    <col min="12" max="20" width="2.85546875" style="3" customWidth="1"/>
    <col min="21" max="21" width="2.85546875" style="3" bestFit="1" customWidth="1"/>
    <col min="22" max="22" width="2.85546875" style="3" customWidth="1"/>
    <col min="23" max="23" width="9" style="3"/>
    <col min="24" max="24" width="63.28515625" style="3" customWidth="1"/>
    <col min="25" max="257" width="9" style="3"/>
    <col min="258" max="258" width="8.140625" style="3" customWidth="1"/>
    <col min="259" max="259" width="13.28515625" style="3" customWidth="1"/>
    <col min="260" max="260" width="10.7109375" style="3" customWidth="1"/>
    <col min="261" max="261" width="11.28515625" style="3" customWidth="1"/>
    <col min="262" max="262" width="0" style="3" hidden="1" customWidth="1"/>
    <col min="263" max="264" width="2.85546875" style="3" bestFit="1" customWidth="1"/>
    <col min="265" max="265" width="2.85546875" style="3" customWidth="1"/>
    <col min="266" max="267" width="2.85546875" style="3" bestFit="1" customWidth="1"/>
    <col min="268" max="276" width="2.85546875" style="3" customWidth="1"/>
    <col min="277" max="277" width="2.85546875" style="3" bestFit="1" customWidth="1"/>
    <col min="278" max="278" width="2.85546875" style="3" customWidth="1"/>
    <col min="279" max="513" width="9" style="3"/>
    <col min="514" max="514" width="8.140625" style="3" customWidth="1"/>
    <col min="515" max="515" width="13.28515625" style="3" customWidth="1"/>
    <col min="516" max="516" width="10.7109375" style="3" customWidth="1"/>
    <col min="517" max="517" width="11.28515625" style="3" customWidth="1"/>
    <col min="518" max="518" width="0" style="3" hidden="1" customWidth="1"/>
    <col min="519" max="520" width="2.85546875" style="3" bestFit="1" customWidth="1"/>
    <col min="521" max="521" width="2.85546875" style="3" customWidth="1"/>
    <col min="522" max="523" width="2.85546875" style="3" bestFit="1" customWidth="1"/>
    <col min="524" max="532" width="2.85546875" style="3" customWidth="1"/>
    <col min="533" max="533" width="2.85546875" style="3" bestFit="1" customWidth="1"/>
    <col min="534" max="534" width="2.85546875" style="3" customWidth="1"/>
    <col min="535" max="769" width="9" style="3"/>
    <col min="770" max="770" width="8.140625" style="3" customWidth="1"/>
    <col min="771" max="771" width="13.28515625" style="3" customWidth="1"/>
    <col min="772" max="772" width="10.7109375" style="3" customWidth="1"/>
    <col min="773" max="773" width="11.28515625" style="3" customWidth="1"/>
    <col min="774" max="774" width="0" style="3" hidden="1" customWidth="1"/>
    <col min="775" max="776" width="2.85546875" style="3" bestFit="1" customWidth="1"/>
    <col min="777" max="777" width="2.85546875" style="3" customWidth="1"/>
    <col min="778" max="779" width="2.85546875" style="3" bestFit="1" customWidth="1"/>
    <col min="780" max="788" width="2.85546875" style="3" customWidth="1"/>
    <col min="789" max="789" width="2.85546875" style="3" bestFit="1" customWidth="1"/>
    <col min="790" max="790" width="2.85546875" style="3" customWidth="1"/>
    <col min="791" max="1025" width="9" style="3"/>
    <col min="1026" max="1026" width="8.140625" style="3" customWidth="1"/>
    <col min="1027" max="1027" width="13.28515625" style="3" customWidth="1"/>
    <col min="1028" max="1028" width="10.7109375" style="3" customWidth="1"/>
    <col min="1029" max="1029" width="11.28515625" style="3" customWidth="1"/>
    <col min="1030" max="1030" width="0" style="3" hidden="1" customWidth="1"/>
    <col min="1031" max="1032" width="2.85546875" style="3" bestFit="1" customWidth="1"/>
    <col min="1033" max="1033" width="2.85546875" style="3" customWidth="1"/>
    <col min="1034" max="1035" width="2.85546875" style="3" bestFit="1" customWidth="1"/>
    <col min="1036" max="1044" width="2.85546875" style="3" customWidth="1"/>
    <col min="1045" max="1045" width="2.85546875" style="3" bestFit="1" customWidth="1"/>
    <col min="1046" max="1046" width="2.85546875" style="3" customWidth="1"/>
    <col min="1047" max="1281" width="9" style="3"/>
    <col min="1282" max="1282" width="8.140625" style="3" customWidth="1"/>
    <col min="1283" max="1283" width="13.28515625" style="3" customWidth="1"/>
    <col min="1284" max="1284" width="10.7109375" style="3" customWidth="1"/>
    <col min="1285" max="1285" width="11.28515625" style="3" customWidth="1"/>
    <col min="1286" max="1286" width="0" style="3" hidden="1" customWidth="1"/>
    <col min="1287" max="1288" width="2.85546875" style="3" bestFit="1" customWidth="1"/>
    <col min="1289" max="1289" width="2.85546875" style="3" customWidth="1"/>
    <col min="1290" max="1291" width="2.85546875" style="3" bestFit="1" customWidth="1"/>
    <col min="1292" max="1300" width="2.85546875" style="3" customWidth="1"/>
    <col min="1301" max="1301" width="2.85546875" style="3" bestFit="1" customWidth="1"/>
    <col min="1302" max="1302" width="2.85546875" style="3" customWidth="1"/>
    <col min="1303" max="1537" width="9" style="3"/>
    <col min="1538" max="1538" width="8.140625" style="3" customWidth="1"/>
    <col min="1539" max="1539" width="13.28515625" style="3" customWidth="1"/>
    <col min="1540" max="1540" width="10.7109375" style="3" customWidth="1"/>
    <col min="1541" max="1541" width="11.28515625" style="3" customWidth="1"/>
    <col min="1542" max="1542" width="0" style="3" hidden="1" customWidth="1"/>
    <col min="1543" max="1544" width="2.85546875" style="3" bestFit="1" customWidth="1"/>
    <col min="1545" max="1545" width="2.85546875" style="3" customWidth="1"/>
    <col min="1546" max="1547" width="2.85546875" style="3" bestFit="1" customWidth="1"/>
    <col min="1548" max="1556" width="2.85546875" style="3" customWidth="1"/>
    <col min="1557" max="1557" width="2.85546875" style="3" bestFit="1" customWidth="1"/>
    <col min="1558" max="1558" width="2.85546875" style="3" customWidth="1"/>
    <col min="1559" max="1793" width="9" style="3"/>
    <col min="1794" max="1794" width="8.140625" style="3" customWidth="1"/>
    <col min="1795" max="1795" width="13.28515625" style="3" customWidth="1"/>
    <col min="1796" max="1796" width="10.7109375" style="3" customWidth="1"/>
    <col min="1797" max="1797" width="11.28515625" style="3" customWidth="1"/>
    <col min="1798" max="1798" width="0" style="3" hidden="1" customWidth="1"/>
    <col min="1799" max="1800" width="2.85546875" style="3" bestFit="1" customWidth="1"/>
    <col min="1801" max="1801" width="2.85546875" style="3" customWidth="1"/>
    <col min="1802" max="1803" width="2.85546875" style="3" bestFit="1" customWidth="1"/>
    <col min="1804" max="1812" width="2.85546875" style="3" customWidth="1"/>
    <col min="1813" max="1813" width="2.85546875" style="3" bestFit="1" customWidth="1"/>
    <col min="1814" max="1814" width="2.85546875" style="3" customWidth="1"/>
    <col min="1815" max="2049" width="9" style="3"/>
    <col min="2050" max="2050" width="8.140625" style="3" customWidth="1"/>
    <col min="2051" max="2051" width="13.28515625" style="3" customWidth="1"/>
    <col min="2052" max="2052" width="10.7109375" style="3" customWidth="1"/>
    <col min="2053" max="2053" width="11.28515625" style="3" customWidth="1"/>
    <col min="2054" max="2054" width="0" style="3" hidden="1" customWidth="1"/>
    <col min="2055" max="2056" width="2.85546875" style="3" bestFit="1" customWidth="1"/>
    <col min="2057" max="2057" width="2.85546875" style="3" customWidth="1"/>
    <col min="2058" max="2059" width="2.85546875" style="3" bestFit="1" customWidth="1"/>
    <col min="2060" max="2068" width="2.85546875" style="3" customWidth="1"/>
    <col min="2069" max="2069" width="2.85546875" style="3" bestFit="1" customWidth="1"/>
    <col min="2070" max="2070" width="2.85546875" style="3" customWidth="1"/>
    <col min="2071" max="2305" width="9" style="3"/>
    <col min="2306" max="2306" width="8.140625" style="3" customWidth="1"/>
    <col min="2307" max="2307" width="13.28515625" style="3" customWidth="1"/>
    <col min="2308" max="2308" width="10.7109375" style="3" customWidth="1"/>
    <col min="2309" max="2309" width="11.28515625" style="3" customWidth="1"/>
    <col min="2310" max="2310" width="0" style="3" hidden="1" customWidth="1"/>
    <col min="2311" max="2312" width="2.85546875" style="3" bestFit="1" customWidth="1"/>
    <col min="2313" max="2313" width="2.85546875" style="3" customWidth="1"/>
    <col min="2314" max="2315" width="2.85546875" style="3" bestFit="1" customWidth="1"/>
    <col min="2316" max="2324" width="2.85546875" style="3" customWidth="1"/>
    <col min="2325" max="2325" width="2.85546875" style="3" bestFit="1" customWidth="1"/>
    <col min="2326" max="2326" width="2.85546875" style="3" customWidth="1"/>
    <col min="2327" max="2561" width="9" style="3"/>
    <col min="2562" max="2562" width="8.140625" style="3" customWidth="1"/>
    <col min="2563" max="2563" width="13.28515625" style="3" customWidth="1"/>
    <col min="2564" max="2564" width="10.7109375" style="3" customWidth="1"/>
    <col min="2565" max="2565" width="11.28515625" style="3" customWidth="1"/>
    <col min="2566" max="2566" width="0" style="3" hidden="1" customWidth="1"/>
    <col min="2567" max="2568" width="2.85546875" style="3" bestFit="1" customWidth="1"/>
    <col min="2569" max="2569" width="2.85546875" style="3" customWidth="1"/>
    <col min="2570" max="2571" width="2.85546875" style="3" bestFit="1" customWidth="1"/>
    <col min="2572" max="2580" width="2.85546875" style="3" customWidth="1"/>
    <col min="2581" max="2581" width="2.85546875" style="3" bestFit="1" customWidth="1"/>
    <col min="2582" max="2582" width="2.85546875" style="3" customWidth="1"/>
    <col min="2583" max="2817" width="9" style="3"/>
    <col min="2818" max="2818" width="8.140625" style="3" customWidth="1"/>
    <col min="2819" max="2819" width="13.28515625" style="3" customWidth="1"/>
    <col min="2820" max="2820" width="10.7109375" style="3" customWidth="1"/>
    <col min="2821" max="2821" width="11.28515625" style="3" customWidth="1"/>
    <col min="2822" max="2822" width="0" style="3" hidden="1" customWidth="1"/>
    <col min="2823" max="2824" width="2.85546875" style="3" bestFit="1" customWidth="1"/>
    <col min="2825" max="2825" width="2.85546875" style="3" customWidth="1"/>
    <col min="2826" max="2827" width="2.85546875" style="3" bestFit="1" customWidth="1"/>
    <col min="2828" max="2836" width="2.85546875" style="3" customWidth="1"/>
    <col min="2837" max="2837" width="2.85546875" style="3" bestFit="1" customWidth="1"/>
    <col min="2838" max="2838" width="2.85546875" style="3" customWidth="1"/>
    <col min="2839" max="3073" width="9" style="3"/>
    <col min="3074" max="3074" width="8.140625" style="3" customWidth="1"/>
    <col min="3075" max="3075" width="13.28515625" style="3" customWidth="1"/>
    <col min="3076" max="3076" width="10.7109375" style="3" customWidth="1"/>
    <col min="3077" max="3077" width="11.28515625" style="3" customWidth="1"/>
    <col min="3078" max="3078" width="0" style="3" hidden="1" customWidth="1"/>
    <col min="3079" max="3080" width="2.85546875" style="3" bestFit="1" customWidth="1"/>
    <col min="3081" max="3081" width="2.85546875" style="3" customWidth="1"/>
    <col min="3082" max="3083" width="2.85546875" style="3" bestFit="1" customWidth="1"/>
    <col min="3084" max="3092" width="2.85546875" style="3" customWidth="1"/>
    <col min="3093" max="3093" width="2.85546875" style="3" bestFit="1" customWidth="1"/>
    <col min="3094" max="3094" width="2.85546875" style="3" customWidth="1"/>
    <col min="3095" max="3329" width="9" style="3"/>
    <col min="3330" max="3330" width="8.140625" style="3" customWidth="1"/>
    <col min="3331" max="3331" width="13.28515625" style="3" customWidth="1"/>
    <col min="3332" max="3332" width="10.7109375" style="3" customWidth="1"/>
    <col min="3333" max="3333" width="11.28515625" style="3" customWidth="1"/>
    <col min="3334" max="3334" width="0" style="3" hidden="1" customWidth="1"/>
    <col min="3335" max="3336" width="2.85546875" style="3" bestFit="1" customWidth="1"/>
    <col min="3337" max="3337" width="2.85546875" style="3" customWidth="1"/>
    <col min="3338" max="3339" width="2.85546875" style="3" bestFit="1" customWidth="1"/>
    <col min="3340" max="3348" width="2.85546875" style="3" customWidth="1"/>
    <col min="3349" max="3349" width="2.85546875" style="3" bestFit="1" customWidth="1"/>
    <col min="3350" max="3350" width="2.85546875" style="3" customWidth="1"/>
    <col min="3351" max="3585" width="9" style="3"/>
    <col min="3586" max="3586" width="8.140625" style="3" customWidth="1"/>
    <col min="3587" max="3587" width="13.28515625" style="3" customWidth="1"/>
    <col min="3588" max="3588" width="10.7109375" style="3" customWidth="1"/>
    <col min="3589" max="3589" width="11.28515625" style="3" customWidth="1"/>
    <col min="3590" max="3590" width="0" style="3" hidden="1" customWidth="1"/>
    <col min="3591" max="3592" width="2.85546875" style="3" bestFit="1" customWidth="1"/>
    <col min="3593" max="3593" width="2.85546875" style="3" customWidth="1"/>
    <col min="3594" max="3595" width="2.85546875" style="3" bestFit="1" customWidth="1"/>
    <col min="3596" max="3604" width="2.85546875" style="3" customWidth="1"/>
    <col min="3605" max="3605" width="2.85546875" style="3" bestFit="1" customWidth="1"/>
    <col min="3606" max="3606" width="2.85546875" style="3" customWidth="1"/>
    <col min="3607" max="3841" width="9" style="3"/>
    <col min="3842" max="3842" width="8.140625" style="3" customWidth="1"/>
    <col min="3843" max="3843" width="13.28515625" style="3" customWidth="1"/>
    <col min="3844" max="3844" width="10.7109375" style="3" customWidth="1"/>
    <col min="3845" max="3845" width="11.28515625" style="3" customWidth="1"/>
    <col min="3846" max="3846" width="0" style="3" hidden="1" customWidth="1"/>
    <col min="3847" max="3848" width="2.85546875" style="3" bestFit="1" customWidth="1"/>
    <col min="3849" max="3849" width="2.85546875" style="3" customWidth="1"/>
    <col min="3850" max="3851" width="2.85546875" style="3" bestFit="1" customWidth="1"/>
    <col min="3852" max="3860" width="2.85546875" style="3" customWidth="1"/>
    <col min="3861" max="3861" width="2.85546875" style="3" bestFit="1" customWidth="1"/>
    <col min="3862" max="3862" width="2.85546875" style="3" customWidth="1"/>
    <col min="3863" max="4097" width="9" style="3"/>
    <col min="4098" max="4098" width="8.140625" style="3" customWidth="1"/>
    <col min="4099" max="4099" width="13.28515625" style="3" customWidth="1"/>
    <col min="4100" max="4100" width="10.7109375" style="3" customWidth="1"/>
    <col min="4101" max="4101" width="11.28515625" style="3" customWidth="1"/>
    <col min="4102" max="4102" width="0" style="3" hidden="1" customWidth="1"/>
    <col min="4103" max="4104" width="2.85546875" style="3" bestFit="1" customWidth="1"/>
    <col min="4105" max="4105" width="2.85546875" style="3" customWidth="1"/>
    <col min="4106" max="4107" width="2.85546875" style="3" bestFit="1" customWidth="1"/>
    <col min="4108" max="4116" width="2.85546875" style="3" customWidth="1"/>
    <col min="4117" max="4117" width="2.85546875" style="3" bestFit="1" customWidth="1"/>
    <col min="4118" max="4118" width="2.85546875" style="3" customWidth="1"/>
    <col min="4119" max="4353" width="9" style="3"/>
    <col min="4354" max="4354" width="8.140625" style="3" customWidth="1"/>
    <col min="4355" max="4355" width="13.28515625" style="3" customWidth="1"/>
    <col min="4356" max="4356" width="10.7109375" style="3" customWidth="1"/>
    <col min="4357" max="4357" width="11.28515625" style="3" customWidth="1"/>
    <col min="4358" max="4358" width="0" style="3" hidden="1" customWidth="1"/>
    <col min="4359" max="4360" width="2.85546875" style="3" bestFit="1" customWidth="1"/>
    <col min="4361" max="4361" width="2.85546875" style="3" customWidth="1"/>
    <col min="4362" max="4363" width="2.85546875" style="3" bestFit="1" customWidth="1"/>
    <col min="4364" max="4372" width="2.85546875" style="3" customWidth="1"/>
    <col min="4373" max="4373" width="2.85546875" style="3" bestFit="1" customWidth="1"/>
    <col min="4374" max="4374" width="2.85546875" style="3" customWidth="1"/>
    <col min="4375" max="4609" width="9" style="3"/>
    <col min="4610" max="4610" width="8.140625" style="3" customWidth="1"/>
    <col min="4611" max="4611" width="13.28515625" style="3" customWidth="1"/>
    <col min="4612" max="4612" width="10.7109375" style="3" customWidth="1"/>
    <col min="4613" max="4613" width="11.28515625" style="3" customWidth="1"/>
    <col min="4614" max="4614" width="0" style="3" hidden="1" customWidth="1"/>
    <col min="4615" max="4616" width="2.85546875" style="3" bestFit="1" customWidth="1"/>
    <col min="4617" max="4617" width="2.85546875" style="3" customWidth="1"/>
    <col min="4618" max="4619" width="2.85546875" style="3" bestFit="1" customWidth="1"/>
    <col min="4620" max="4628" width="2.85546875" style="3" customWidth="1"/>
    <col min="4629" max="4629" width="2.85546875" style="3" bestFit="1" customWidth="1"/>
    <col min="4630" max="4630" width="2.85546875" style="3" customWidth="1"/>
    <col min="4631" max="4865" width="9" style="3"/>
    <col min="4866" max="4866" width="8.140625" style="3" customWidth="1"/>
    <col min="4867" max="4867" width="13.28515625" style="3" customWidth="1"/>
    <col min="4868" max="4868" width="10.7109375" style="3" customWidth="1"/>
    <col min="4869" max="4869" width="11.28515625" style="3" customWidth="1"/>
    <col min="4870" max="4870" width="0" style="3" hidden="1" customWidth="1"/>
    <col min="4871" max="4872" width="2.85546875" style="3" bestFit="1" customWidth="1"/>
    <col min="4873" max="4873" width="2.85546875" style="3" customWidth="1"/>
    <col min="4874" max="4875" width="2.85546875" style="3" bestFit="1" customWidth="1"/>
    <col min="4876" max="4884" width="2.85546875" style="3" customWidth="1"/>
    <col min="4885" max="4885" width="2.85546875" style="3" bestFit="1" customWidth="1"/>
    <col min="4886" max="4886" width="2.85546875" style="3" customWidth="1"/>
    <col min="4887" max="5121" width="9" style="3"/>
    <col min="5122" max="5122" width="8.140625" style="3" customWidth="1"/>
    <col min="5123" max="5123" width="13.28515625" style="3" customWidth="1"/>
    <col min="5124" max="5124" width="10.7109375" style="3" customWidth="1"/>
    <col min="5125" max="5125" width="11.28515625" style="3" customWidth="1"/>
    <col min="5126" max="5126" width="0" style="3" hidden="1" customWidth="1"/>
    <col min="5127" max="5128" width="2.85546875" style="3" bestFit="1" customWidth="1"/>
    <col min="5129" max="5129" width="2.85546875" style="3" customWidth="1"/>
    <col min="5130" max="5131" width="2.85546875" style="3" bestFit="1" customWidth="1"/>
    <col min="5132" max="5140" width="2.85546875" style="3" customWidth="1"/>
    <col min="5141" max="5141" width="2.85546875" style="3" bestFit="1" customWidth="1"/>
    <col min="5142" max="5142" width="2.85546875" style="3" customWidth="1"/>
    <col min="5143" max="5377" width="9" style="3"/>
    <col min="5378" max="5378" width="8.140625" style="3" customWidth="1"/>
    <col min="5379" max="5379" width="13.28515625" style="3" customWidth="1"/>
    <col min="5380" max="5380" width="10.7109375" style="3" customWidth="1"/>
    <col min="5381" max="5381" width="11.28515625" style="3" customWidth="1"/>
    <col min="5382" max="5382" width="0" style="3" hidden="1" customWidth="1"/>
    <col min="5383" max="5384" width="2.85546875" style="3" bestFit="1" customWidth="1"/>
    <col min="5385" max="5385" width="2.85546875" style="3" customWidth="1"/>
    <col min="5386" max="5387" width="2.85546875" style="3" bestFit="1" customWidth="1"/>
    <col min="5388" max="5396" width="2.85546875" style="3" customWidth="1"/>
    <col min="5397" max="5397" width="2.85546875" style="3" bestFit="1" customWidth="1"/>
    <col min="5398" max="5398" width="2.85546875" style="3" customWidth="1"/>
    <col min="5399" max="5633" width="9" style="3"/>
    <col min="5634" max="5634" width="8.140625" style="3" customWidth="1"/>
    <col min="5635" max="5635" width="13.28515625" style="3" customWidth="1"/>
    <col min="5636" max="5636" width="10.7109375" style="3" customWidth="1"/>
    <col min="5637" max="5637" width="11.28515625" style="3" customWidth="1"/>
    <col min="5638" max="5638" width="0" style="3" hidden="1" customWidth="1"/>
    <col min="5639" max="5640" width="2.85546875" style="3" bestFit="1" customWidth="1"/>
    <col min="5641" max="5641" width="2.85546875" style="3" customWidth="1"/>
    <col min="5642" max="5643" width="2.85546875" style="3" bestFit="1" customWidth="1"/>
    <col min="5644" max="5652" width="2.85546875" style="3" customWidth="1"/>
    <col min="5653" max="5653" width="2.85546875" style="3" bestFit="1" customWidth="1"/>
    <col min="5654" max="5654" width="2.85546875" style="3" customWidth="1"/>
    <col min="5655" max="5889" width="9" style="3"/>
    <col min="5890" max="5890" width="8.140625" style="3" customWidth="1"/>
    <col min="5891" max="5891" width="13.28515625" style="3" customWidth="1"/>
    <col min="5892" max="5892" width="10.7109375" style="3" customWidth="1"/>
    <col min="5893" max="5893" width="11.28515625" style="3" customWidth="1"/>
    <col min="5894" max="5894" width="0" style="3" hidden="1" customWidth="1"/>
    <col min="5895" max="5896" width="2.85546875" style="3" bestFit="1" customWidth="1"/>
    <col min="5897" max="5897" width="2.85546875" style="3" customWidth="1"/>
    <col min="5898" max="5899" width="2.85546875" style="3" bestFit="1" customWidth="1"/>
    <col min="5900" max="5908" width="2.85546875" style="3" customWidth="1"/>
    <col min="5909" max="5909" width="2.85546875" style="3" bestFit="1" customWidth="1"/>
    <col min="5910" max="5910" width="2.85546875" style="3" customWidth="1"/>
    <col min="5911" max="6145" width="9" style="3"/>
    <col min="6146" max="6146" width="8.140625" style="3" customWidth="1"/>
    <col min="6147" max="6147" width="13.28515625" style="3" customWidth="1"/>
    <col min="6148" max="6148" width="10.7109375" style="3" customWidth="1"/>
    <col min="6149" max="6149" width="11.28515625" style="3" customWidth="1"/>
    <col min="6150" max="6150" width="0" style="3" hidden="1" customWidth="1"/>
    <col min="6151" max="6152" width="2.85546875" style="3" bestFit="1" customWidth="1"/>
    <col min="6153" max="6153" width="2.85546875" style="3" customWidth="1"/>
    <col min="6154" max="6155" width="2.85546875" style="3" bestFit="1" customWidth="1"/>
    <col min="6156" max="6164" width="2.85546875" style="3" customWidth="1"/>
    <col min="6165" max="6165" width="2.85546875" style="3" bestFit="1" customWidth="1"/>
    <col min="6166" max="6166" width="2.85546875" style="3" customWidth="1"/>
    <col min="6167" max="6401" width="9" style="3"/>
    <col min="6402" max="6402" width="8.140625" style="3" customWidth="1"/>
    <col min="6403" max="6403" width="13.28515625" style="3" customWidth="1"/>
    <col min="6404" max="6404" width="10.7109375" style="3" customWidth="1"/>
    <col min="6405" max="6405" width="11.28515625" style="3" customWidth="1"/>
    <col min="6406" max="6406" width="0" style="3" hidden="1" customWidth="1"/>
    <col min="6407" max="6408" width="2.85546875" style="3" bestFit="1" customWidth="1"/>
    <col min="6409" max="6409" width="2.85546875" style="3" customWidth="1"/>
    <col min="6410" max="6411" width="2.85546875" style="3" bestFit="1" customWidth="1"/>
    <col min="6412" max="6420" width="2.85546875" style="3" customWidth="1"/>
    <col min="6421" max="6421" width="2.85546875" style="3" bestFit="1" customWidth="1"/>
    <col min="6422" max="6422" width="2.85546875" style="3" customWidth="1"/>
    <col min="6423" max="6657" width="9" style="3"/>
    <col min="6658" max="6658" width="8.140625" style="3" customWidth="1"/>
    <col min="6659" max="6659" width="13.28515625" style="3" customWidth="1"/>
    <col min="6660" max="6660" width="10.7109375" style="3" customWidth="1"/>
    <col min="6661" max="6661" width="11.28515625" style="3" customWidth="1"/>
    <col min="6662" max="6662" width="0" style="3" hidden="1" customWidth="1"/>
    <col min="6663" max="6664" width="2.85546875" style="3" bestFit="1" customWidth="1"/>
    <col min="6665" max="6665" width="2.85546875" style="3" customWidth="1"/>
    <col min="6666" max="6667" width="2.85546875" style="3" bestFit="1" customWidth="1"/>
    <col min="6668" max="6676" width="2.85546875" style="3" customWidth="1"/>
    <col min="6677" max="6677" width="2.85546875" style="3" bestFit="1" customWidth="1"/>
    <col min="6678" max="6678" width="2.85546875" style="3" customWidth="1"/>
    <col min="6679" max="6913" width="9" style="3"/>
    <col min="6914" max="6914" width="8.140625" style="3" customWidth="1"/>
    <col min="6915" max="6915" width="13.28515625" style="3" customWidth="1"/>
    <col min="6916" max="6916" width="10.7109375" style="3" customWidth="1"/>
    <col min="6917" max="6917" width="11.28515625" style="3" customWidth="1"/>
    <col min="6918" max="6918" width="0" style="3" hidden="1" customWidth="1"/>
    <col min="6919" max="6920" width="2.85546875" style="3" bestFit="1" customWidth="1"/>
    <col min="6921" max="6921" width="2.85546875" style="3" customWidth="1"/>
    <col min="6922" max="6923" width="2.85546875" style="3" bestFit="1" customWidth="1"/>
    <col min="6924" max="6932" width="2.85546875" style="3" customWidth="1"/>
    <col min="6933" max="6933" width="2.85546875" style="3" bestFit="1" customWidth="1"/>
    <col min="6934" max="6934" width="2.85546875" style="3" customWidth="1"/>
    <col min="6935" max="7169" width="9" style="3"/>
    <col min="7170" max="7170" width="8.140625" style="3" customWidth="1"/>
    <col min="7171" max="7171" width="13.28515625" style="3" customWidth="1"/>
    <col min="7172" max="7172" width="10.7109375" style="3" customWidth="1"/>
    <col min="7173" max="7173" width="11.28515625" style="3" customWidth="1"/>
    <col min="7174" max="7174" width="0" style="3" hidden="1" customWidth="1"/>
    <col min="7175" max="7176" width="2.85546875" style="3" bestFit="1" customWidth="1"/>
    <col min="7177" max="7177" width="2.85546875" style="3" customWidth="1"/>
    <col min="7178" max="7179" width="2.85546875" style="3" bestFit="1" customWidth="1"/>
    <col min="7180" max="7188" width="2.85546875" style="3" customWidth="1"/>
    <col min="7189" max="7189" width="2.85546875" style="3" bestFit="1" customWidth="1"/>
    <col min="7190" max="7190" width="2.85546875" style="3" customWidth="1"/>
    <col min="7191" max="7425" width="9" style="3"/>
    <col min="7426" max="7426" width="8.140625" style="3" customWidth="1"/>
    <col min="7427" max="7427" width="13.28515625" style="3" customWidth="1"/>
    <col min="7428" max="7428" width="10.7109375" style="3" customWidth="1"/>
    <col min="7429" max="7429" width="11.28515625" style="3" customWidth="1"/>
    <col min="7430" max="7430" width="0" style="3" hidden="1" customWidth="1"/>
    <col min="7431" max="7432" width="2.85546875" style="3" bestFit="1" customWidth="1"/>
    <col min="7433" max="7433" width="2.85546875" style="3" customWidth="1"/>
    <col min="7434" max="7435" width="2.85546875" style="3" bestFit="1" customWidth="1"/>
    <col min="7436" max="7444" width="2.85546875" style="3" customWidth="1"/>
    <col min="7445" max="7445" width="2.85546875" style="3" bestFit="1" customWidth="1"/>
    <col min="7446" max="7446" width="2.85546875" style="3" customWidth="1"/>
    <col min="7447" max="7681" width="9" style="3"/>
    <col min="7682" max="7682" width="8.140625" style="3" customWidth="1"/>
    <col min="7683" max="7683" width="13.28515625" style="3" customWidth="1"/>
    <col min="7684" max="7684" width="10.7109375" style="3" customWidth="1"/>
    <col min="7685" max="7685" width="11.28515625" style="3" customWidth="1"/>
    <col min="7686" max="7686" width="0" style="3" hidden="1" customWidth="1"/>
    <col min="7687" max="7688" width="2.85546875" style="3" bestFit="1" customWidth="1"/>
    <col min="7689" max="7689" width="2.85546875" style="3" customWidth="1"/>
    <col min="7690" max="7691" width="2.85546875" style="3" bestFit="1" customWidth="1"/>
    <col min="7692" max="7700" width="2.85546875" style="3" customWidth="1"/>
    <col min="7701" max="7701" width="2.85546875" style="3" bestFit="1" customWidth="1"/>
    <col min="7702" max="7702" width="2.85546875" style="3" customWidth="1"/>
    <col min="7703" max="7937" width="9" style="3"/>
    <col min="7938" max="7938" width="8.140625" style="3" customWidth="1"/>
    <col min="7939" max="7939" width="13.28515625" style="3" customWidth="1"/>
    <col min="7940" max="7940" width="10.7109375" style="3" customWidth="1"/>
    <col min="7941" max="7941" width="11.28515625" style="3" customWidth="1"/>
    <col min="7942" max="7942" width="0" style="3" hidden="1" customWidth="1"/>
    <col min="7943" max="7944" width="2.85546875" style="3" bestFit="1" customWidth="1"/>
    <col min="7945" max="7945" width="2.85546875" style="3" customWidth="1"/>
    <col min="7946" max="7947" width="2.85546875" style="3" bestFit="1" customWidth="1"/>
    <col min="7948" max="7956" width="2.85546875" style="3" customWidth="1"/>
    <col min="7957" max="7957" width="2.85546875" style="3" bestFit="1" customWidth="1"/>
    <col min="7958" max="7958" width="2.85546875" style="3" customWidth="1"/>
    <col min="7959" max="8193" width="9" style="3"/>
    <col min="8194" max="8194" width="8.140625" style="3" customWidth="1"/>
    <col min="8195" max="8195" width="13.28515625" style="3" customWidth="1"/>
    <col min="8196" max="8196" width="10.7109375" style="3" customWidth="1"/>
    <col min="8197" max="8197" width="11.28515625" style="3" customWidth="1"/>
    <col min="8198" max="8198" width="0" style="3" hidden="1" customWidth="1"/>
    <col min="8199" max="8200" width="2.85546875" style="3" bestFit="1" customWidth="1"/>
    <col min="8201" max="8201" width="2.85546875" style="3" customWidth="1"/>
    <col min="8202" max="8203" width="2.85546875" style="3" bestFit="1" customWidth="1"/>
    <col min="8204" max="8212" width="2.85546875" style="3" customWidth="1"/>
    <col min="8213" max="8213" width="2.85546875" style="3" bestFit="1" customWidth="1"/>
    <col min="8214" max="8214" width="2.85546875" style="3" customWidth="1"/>
    <col min="8215" max="8449" width="9" style="3"/>
    <col min="8450" max="8450" width="8.140625" style="3" customWidth="1"/>
    <col min="8451" max="8451" width="13.28515625" style="3" customWidth="1"/>
    <col min="8452" max="8452" width="10.7109375" style="3" customWidth="1"/>
    <col min="8453" max="8453" width="11.28515625" style="3" customWidth="1"/>
    <col min="8454" max="8454" width="0" style="3" hidden="1" customWidth="1"/>
    <col min="8455" max="8456" width="2.85546875" style="3" bestFit="1" customWidth="1"/>
    <col min="8457" max="8457" width="2.85546875" style="3" customWidth="1"/>
    <col min="8458" max="8459" width="2.85546875" style="3" bestFit="1" customWidth="1"/>
    <col min="8460" max="8468" width="2.85546875" style="3" customWidth="1"/>
    <col min="8469" max="8469" width="2.85546875" style="3" bestFit="1" customWidth="1"/>
    <col min="8470" max="8470" width="2.85546875" style="3" customWidth="1"/>
    <col min="8471" max="8705" width="9" style="3"/>
    <col min="8706" max="8706" width="8.140625" style="3" customWidth="1"/>
    <col min="8707" max="8707" width="13.28515625" style="3" customWidth="1"/>
    <col min="8708" max="8708" width="10.7109375" style="3" customWidth="1"/>
    <col min="8709" max="8709" width="11.28515625" style="3" customWidth="1"/>
    <col min="8710" max="8710" width="0" style="3" hidden="1" customWidth="1"/>
    <col min="8711" max="8712" width="2.85546875" style="3" bestFit="1" customWidth="1"/>
    <col min="8713" max="8713" width="2.85546875" style="3" customWidth="1"/>
    <col min="8714" max="8715" width="2.85546875" style="3" bestFit="1" customWidth="1"/>
    <col min="8716" max="8724" width="2.85546875" style="3" customWidth="1"/>
    <col min="8725" max="8725" width="2.85546875" style="3" bestFit="1" customWidth="1"/>
    <col min="8726" max="8726" width="2.85546875" style="3" customWidth="1"/>
    <col min="8727" max="8961" width="9" style="3"/>
    <col min="8962" max="8962" width="8.140625" style="3" customWidth="1"/>
    <col min="8963" max="8963" width="13.28515625" style="3" customWidth="1"/>
    <col min="8964" max="8964" width="10.7109375" style="3" customWidth="1"/>
    <col min="8965" max="8965" width="11.28515625" style="3" customWidth="1"/>
    <col min="8966" max="8966" width="0" style="3" hidden="1" customWidth="1"/>
    <col min="8967" max="8968" width="2.85546875" style="3" bestFit="1" customWidth="1"/>
    <col min="8969" max="8969" width="2.85546875" style="3" customWidth="1"/>
    <col min="8970" max="8971" width="2.85546875" style="3" bestFit="1" customWidth="1"/>
    <col min="8972" max="8980" width="2.85546875" style="3" customWidth="1"/>
    <col min="8981" max="8981" width="2.85546875" style="3" bestFit="1" customWidth="1"/>
    <col min="8982" max="8982" width="2.85546875" style="3" customWidth="1"/>
    <col min="8983" max="9217" width="9" style="3"/>
    <col min="9218" max="9218" width="8.140625" style="3" customWidth="1"/>
    <col min="9219" max="9219" width="13.28515625" style="3" customWidth="1"/>
    <col min="9220" max="9220" width="10.7109375" style="3" customWidth="1"/>
    <col min="9221" max="9221" width="11.28515625" style="3" customWidth="1"/>
    <col min="9222" max="9222" width="0" style="3" hidden="1" customWidth="1"/>
    <col min="9223" max="9224" width="2.85546875" style="3" bestFit="1" customWidth="1"/>
    <col min="9225" max="9225" width="2.85546875" style="3" customWidth="1"/>
    <col min="9226" max="9227" width="2.85546875" style="3" bestFit="1" customWidth="1"/>
    <col min="9228" max="9236" width="2.85546875" style="3" customWidth="1"/>
    <col min="9237" max="9237" width="2.85546875" style="3" bestFit="1" customWidth="1"/>
    <col min="9238" max="9238" width="2.85546875" style="3" customWidth="1"/>
    <col min="9239" max="9473" width="9" style="3"/>
    <col min="9474" max="9474" width="8.140625" style="3" customWidth="1"/>
    <col min="9475" max="9475" width="13.28515625" style="3" customWidth="1"/>
    <col min="9476" max="9476" width="10.7109375" style="3" customWidth="1"/>
    <col min="9477" max="9477" width="11.28515625" style="3" customWidth="1"/>
    <col min="9478" max="9478" width="0" style="3" hidden="1" customWidth="1"/>
    <col min="9479" max="9480" width="2.85546875" style="3" bestFit="1" customWidth="1"/>
    <col min="9481" max="9481" width="2.85546875" style="3" customWidth="1"/>
    <col min="9482" max="9483" width="2.85546875" style="3" bestFit="1" customWidth="1"/>
    <col min="9484" max="9492" width="2.85546875" style="3" customWidth="1"/>
    <col min="9493" max="9493" width="2.85546875" style="3" bestFit="1" customWidth="1"/>
    <col min="9494" max="9494" width="2.85546875" style="3" customWidth="1"/>
    <col min="9495" max="9729" width="9" style="3"/>
    <col min="9730" max="9730" width="8.140625" style="3" customWidth="1"/>
    <col min="9731" max="9731" width="13.28515625" style="3" customWidth="1"/>
    <col min="9732" max="9732" width="10.7109375" style="3" customWidth="1"/>
    <col min="9733" max="9733" width="11.28515625" style="3" customWidth="1"/>
    <col min="9734" max="9734" width="0" style="3" hidden="1" customWidth="1"/>
    <col min="9735" max="9736" width="2.85546875" style="3" bestFit="1" customWidth="1"/>
    <col min="9737" max="9737" width="2.85546875" style="3" customWidth="1"/>
    <col min="9738" max="9739" width="2.85546875" style="3" bestFit="1" customWidth="1"/>
    <col min="9740" max="9748" width="2.85546875" style="3" customWidth="1"/>
    <col min="9749" max="9749" width="2.85546875" style="3" bestFit="1" customWidth="1"/>
    <col min="9750" max="9750" width="2.85546875" style="3" customWidth="1"/>
    <col min="9751" max="9985" width="9" style="3"/>
    <col min="9986" max="9986" width="8.140625" style="3" customWidth="1"/>
    <col min="9987" max="9987" width="13.28515625" style="3" customWidth="1"/>
    <col min="9988" max="9988" width="10.7109375" style="3" customWidth="1"/>
    <col min="9989" max="9989" width="11.28515625" style="3" customWidth="1"/>
    <col min="9990" max="9990" width="0" style="3" hidden="1" customWidth="1"/>
    <col min="9991" max="9992" width="2.85546875" style="3" bestFit="1" customWidth="1"/>
    <col min="9993" max="9993" width="2.85546875" style="3" customWidth="1"/>
    <col min="9994" max="9995" width="2.85546875" style="3" bestFit="1" customWidth="1"/>
    <col min="9996" max="10004" width="2.85546875" style="3" customWidth="1"/>
    <col min="10005" max="10005" width="2.85546875" style="3" bestFit="1" customWidth="1"/>
    <col min="10006" max="10006" width="2.85546875" style="3" customWidth="1"/>
    <col min="10007" max="10241" width="9" style="3"/>
    <col min="10242" max="10242" width="8.140625" style="3" customWidth="1"/>
    <col min="10243" max="10243" width="13.28515625" style="3" customWidth="1"/>
    <col min="10244" max="10244" width="10.7109375" style="3" customWidth="1"/>
    <col min="10245" max="10245" width="11.28515625" style="3" customWidth="1"/>
    <col min="10246" max="10246" width="0" style="3" hidden="1" customWidth="1"/>
    <col min="10247" max="10248" width="2.85546875" style="3" bestFit="1" customWidth="1"/>
    <col min="10249" max="10249" width="2.85546875" style="3" customWidth="1"/>
    <col min="10250" max="10251" width="2.85546875" style="3" bestFit="1" customWidth="1"/>
    <col min="10252" max="10260" width="2.85546875" style="3" customWidth="1"/>
    <col min="10261" max="10261" width="2.85546875" style="3" bestFit="1" customWidth="1"/>
    <col min="10262" max="10262" width="2.85546875" style="3" customWidth="1"/>
    <col min="10263" max="10497" width="9" style="3"/>
    <col min="10498" max="10498" width="8.140625" style="3" customWidth="1"/>
    <col min="10499" max="10499" width="13.28515625" style="3" customWidth="1"/>
    <col min="10500" max="10500" width="10.7109375" style="3" customWidth="1"/>
    <col min="10501" max="10501" width="11.28515625" style="3" customWidth="1"/>
    <col min="10502" max="10502" width="0" style="3" hidden="1" customWidth="1"/>
    <col min="10503" max="10504" width="2.85546875" style="3" bestFit="1" customWidth="1"/>
    <col min="10505" max="10505" width="2.85546875" style="3" customWidth="1"/>
    <col min="10506" max="10507" width="2.85546875" style="3" bestFit="1" customWidth="1"/>
    <col min="10508" max="10516" width="2.85546875" style="3" customWidth="1"/>
    <col min="10517" max="10517" width="2.85546875" style="3" bestFit="1" customWidth="1"/>
    <col min="10518" max="10518" width="2.85546875" style="3" customWidth="1"/>
    <col min="10519" max="10753" width="9" style="3"/>
    <col min="10754" max="10754" width="8.140625" style="3" customWidth="1"/>
    <col min="10755" max="10755" width="13.28515625" style="3" customWidth="1"/>
    <col min="10756" max="10756" width="10.7109375" style="3" customWidth="1"/>
    <col min="10757" max="10757" width="11.28515625" style="3" customWidth="1"/>
    <col min="10758" max="10758" width="0" style="3" hidden="1" customWidth="1"/>
    <col min="10759" max="10760" width="2.85546875" style="3" bestFit="1" customWidth="1"/>
    <col min="10761" max="10761" width="2.85546875" style="3" customWidth="1"/>
    <col min="10762" max="10763" width="2.85546875" style="3" bestFit="1" customWidth="1"/>
    <col min="10764" max="10772" width="2.85546875" style="3" customWidth="1"/>
    <col min="10773" max="10773" width="2.85546875" style="3" bestFit="1" customWidth="1"/>
    <col min="10774" max="10774" width="2.85546875" style="3" customWidth="1"/>
    <col min="10775" max="11009" width="9" style="3"/>
    <col min="11010" max="11010" width="8.140625" style="3" customWidth="1"/>
    <col min="11011" max="11011" width="13.28515625" style="3" customWidth="1"/>
    <col min="11012" max="11012" width="10.7109375" style="3" customWidth="1"/>
    <col min="11013" max="11013" width="11.28515625" style="3" customWidth="1"/>
    <col min="11014" max="11014" width="0" style="3" hidden="1" customWidth="1"/>
    <col min="11015" max="11016" width="2.85546875" style="3" bestFit="1" customWidth="1"/>
    <col min="11017" max="11017" width="2.85546875" style="3" customWidth="1"/>
    <col min="11018" max="11019" width="2.85546875" style="3" bestFit="1" customWidth="1"/>
    <col min="11020" max="11028" width="2.85546875" style="3" customWidth="1"/>
    <col min="11029" max="11029" width="2.85546875" style="3" bestFit="1" customWidth="1"/>
    <col min="11030" max="11030" width="2.85546875" style="3" customWidth="1"/>
    <col min="11031" max="11265" width="9" style="3"/>
    <col min="11266" max="11266" width="8.140625" style="3" customWidth="1"/>
    <col min="11267" max="11267" width="13.28515625" style="3" customWidth="1"/>
    <col min="11268" max="11268" width="10.7109375" style="3" customWidth="1"/>
    <col min="11269" max="11269" width="11.28515625" style="3" customWidth="1"/>
    <col min="11270" max="11270" width="0" style="3" hidden="1" customWidth="1"/>
    <col min="11271" max="11272" width="2.85546875" style="3" bestFit="1" customWidth="1"/>
    <col min="11273" max="11273" width="2.85546875" style="3" customWidth="1"/>
    <col min="11274" max="11275" width="2.85546875" style="3" bestFit="1" customWidth="1"/>
    <col min="11276" max="11284" width="2.85546875" style="3" customWidth="1"/>
    <col min="11285" max="11285" width="2.85546875" style="3" bestFit="1" customWidth="1"/>
    <col min="11286" max="11286" width="2.85546875" style="3" customWidth="1"/>
    <col min="11287" max="11521" width="9" style="3"/>
    <col min="11522" max="11522" width="8.140625" style="3" customWidth="1"/>
    <col min="11523" max="11523" width="13.28515625" style="3" customWidth="1"/>
    <col min="11524" max="11524" width="10.7109375" style="3" customWidth="1"/>
    <col min="11525" max="11525" width="11.28515625" style="3" customWidth="1"/>
    <col min="11526" max="11526" width="0" style="3" hidden="1" customWidth="1"/>
    <col min="11527" max="11528" width="2.85546875" style="3" bestFit="1" customWidth="1"/>
    <col min="11529" max="11529" width="2.85546875" style="3" customWidth="1"/>
    <col min="11530" max="11531" width="2.85546875" style="3" bestFit="1" customWidth="1"/>
    <col min="11532" max="11540" width="2.85546875" style="3" customWidth="1"/>
    <col min="11541" max="11541" width="2.85546875" style="3" bestFit="1" customWidth="1"/>
    <col min="11542" max="11542" width="2.85546875" style="3" customWidth="1"/>
    <col min="11543" max="11777" width="9" style="3"/>
    <col min="11778" max="11778" width="8.140625" style="3" customWidth="1"/>
    <col min="11779" max="11779" width="13.28515625" style="3" customWidth="1"/>
    <col min="11780" max="11780" width="10.7109375" style="3" customWidth="1"/>
    <col min="11781" max="11781" width="11.28515625" style="3" customWidth="1"/>
    <col min="11782" max="11782" width="0" style="3" hidden="1" customWidth="1"/>
    <col min="11783" max="11784" width="2.85546875" style="3" bestFit="1" customWidth="1"/>
    <col min="11785" max="11785" width="2.85546875" style="3" customWidth="1"/>
    <col min="11786" max="11787" width="2.85546875" style="3" bestFit="1" customWidth="1"/>
    <col min="11788" max="11796" width="2.85546875" style="3" customWidth="1"/>
    <col min="11797" max="11797" width="2.85546875" style="3" bestFit="1" customWidth="1"/>
    <col min="11798" max="11798" width="2.85546875" style="3" customWidth="1"/>
    <col min="11799" max="12033" width="9" style="3"/>
    <col min="12034" max="12034" width="8.140625" style="3" customWidth="1"/>
    <col min="12035" max="12035" width="13.28515625" style="3" customWidth="1"/>
    <col min="12036" max="12036" width="10.7109375" style="3" customWidth="1"/>
    <col min="12037" max="12037" width="11.28515625" style="3" customWidth="1"/>
    <col min="12038" max="12038" width="0" style="3" hidden="1" customWidth="1"/>
    <col min="12039" max="12040" width="2.85546875" style="3" bestFit="1" customWidth="1"/>
    <col min="12041" max="12041" width="2.85546875" style="3" customWidth="1"/>
    <col min="12042" max="12043" width="2.85546875" style="3" bestFit="1" customWidth="1"/>
    <col min="12044" max="12052" width="2.85546875" style="3" customWidth="1"/>
    <col min="12053" max="12053" width="2.85546875" style="3" bestFit="1" customWidth="1"/>
    <col min="12054" max="12054" width="2.85546875" style="3" customWidth="1"/>
    <col min="12055" max="12289" width="9" style="3"/>
    <col min="12290" max="12290" width="8.140625" style="3" customWidth="1"/>
    <col min="12291" max="12291" width="13.28515625" style="3" customWidth="1"/>
    <col min="12292" max="12292" width="10.7109375" style="3" customWidth="1"/>
    <col min="12293" max="12293" width="11.28515625" style="3" customWidth="1"/>
    <col min="12294" max="12294" width="0" style="3" hidden="1" customWidth="1"/>
    <col min="12295" max="12296" width="2.85546875" style="3" bestFit="1" customWidth="1"/>
    <col min="12297" max="12297" width="2.85546875" style="3" customWidth="1"/>
    <col min="12298" max="12299" width="2.85546875" style="3" bestFit="1" customWidth="1"/>
    <col min="12300" max="12308" width="2.85546875" style="3" customWidth="1"/>
    <col min="12309" max="12309" width="2.85546875" style="3" bestFit="1" customWidth="1"/>
    <col min="12310" max="12310" width="2.85546875" style="3" customWidth="1"/>
    <col min="12311" max="12545" width="9" style="3"/>
    <col min="12546" max="12546" width="8.140625" style="3" customWidth="1"/>
    <col min="12547" max="12547" width="13.28515625" style="3" customWidth="1"/>
    <col min="12548" max="12548" width="10.7109375" style="3" customWidth="1"/>
    <col min="12549" max="12549" width="11.28515625" style="3" customWidth="1"/>
    <col min="12550" max="12550" width="0" style="3" hidden="1" customWidth="1"/>
    <col min="12551" max="12552" width="2.85546875" style="3" bestFit="1" customWidth="1"/>
    <col min="12553" max="12553" width="2.85546875" style="3" customWidth="1"/>
    <col min="12554" max="12555" width="2.85546875" style="3" bestFit="1" customWidth="1"/>
    <col min="12556" max="12564" width="2.85546875" style="3" customWidth="1"/>
    <col min="12565" max="12565" width="2.85546875" style="3" bestFit="1" customWidth="1"/>
    <col min="12566" max="12566" width="2.85546875" style="3" customWidth="1"/>
    <col min="12567" max="12801" width="9" style="3"/>
    <col min="12802" max="12802" width="8.140625" style="3" customWidth="1"/>
    <col min="12803" max="12803" width="13.28515625" style="3" customWidth="1"/>
    <col min="12804" max="12804" width="10.7109375" style="3" customWidth="1"/>
    <col min="12805" max="12805" width="11.28515625" style="3" customWidth="1"/>
    <col min="12806" max="12806" width="0" style="3" hidden="1" customWidth="1"/>
    <col min="12807" max="12808" width="2.85546875" style="3" bestFit="1" customWidth="1"/>
    <col min="12809" max="12809" width="2.85546875" style="3" customWidth="1"/>
    <col min="12810" max="12811" width="2.85546875" style="3" bestFit="1" customWidth="1"/>
    <col min="12812" max="12820" width="2.85546875" style="3" customWidth="1"/>
    <col min="12821" max="12821" width="2.85546875" style="3" bestFit="1" customWidth="1"/>
    <col min="12822" max="12822" width="2.85546875" style="3" customWidth="1"/>
    <col min="12823" max="13057" width="9" style="3"/>
    <col min="13058" max="13058" width="8.140625" style="3" customWidth="1"/>
    <col min="13059" max="13059" width="13.28515625" style="3" customWidth="1"/>
    <col min="13060" max="13060" width="10.7109375" style="3" customWidth="1"/>
    <col min="13061" max="13061" width="11.28515625" style="3" customWidth="1"/>
    <col min="13062" max="13062" width="0" style="3" hidden="1" customWidth="1"/>
    <col min="13063" max="13064" width="2.85546875" style="3" bestFit="1" customWidth="1"/>
    <col min="13065" max="13065" width="2.85546875" style="3" customWidth="1"/>
    <col min="13066" max="13067" width="2.85546875" style="3" bestFit="1" customWidth="1"/>
    <col min="13068" max="13076" width="2.85546875" style="3" customWidth="1"/>
    <col min="13077" max="13077" width="2.85546875" style="3" bestFit="1" customWidth="1"/>
    <col min="13078" max="13078" width="2.85546875" style="3" customWidth="1"/>
    <col min="13079" max="13313" width="9" style="3"/>
    <col min="13314" max="13314" width="8.140625" style="3" customWidth="1"/>
    <col min="13315" max="13315" width="13.28515625" style="3" customWidth="1"/>
    <col min="13316" max="13316" width="10.7109375" style="3" customWidth="1"/>
    <col min="13317" max="13317" width="11.28515625" style="3" customWidth="1"/>
    <col min="13318" max="13318" width="0" style="3" hidden="1" customWidth="1"/>
    <col min="13319" max="13320" width="2.85546875" style="3" bestFit="1" customWidth="1"/>
    <col min="13321" max="13321" width="2.85546875" style="3" customWidth="1"/>
    <col min="13322" max="13323" width="2.85546875" style="3" bestFit="1" customWidth="1"/>
    <col min="13324" max="13332" width="2.85546875" style="3" customWidth="1"/>
    <col min="13333" max="13333" width="2.85546875" style="3" bestFit="1" customWidth="1"/>
    <col min="13334" max="13334" width="2.85546875" style="3" customWidth="1"/>
    <col min="13335" max="13569" width="9" style="3"/>
    <col min="13570" max="13570" width="8.140625" style="3" customWidth="1"/>
    <col min="13571" max="13571" width="13.28515625" style="3" customWidth="1"/>
    <col min="13572" max="13572" width="10.7109375" style="3" customWidth="1"/>
    <col min="13573" max="13573" width="11.28515625" style="3" customWidth="1"/>
    <col min="13574" max="13574" width="0" style="3" hidden="1" customWidth="1"/>
    <col min="13575" max="13576" width="2.85546875" style="3" bestFit="1" customWidth="1"/>
    <col min="13577" max="13577" width="2.85546875" style="3" customWidth="1"/>
    <col min="13578" max="13579" width="2.85546875" style="3" bestFit="1" customWidth="1"/>
    <col min="13580" max="13588" width="2.85546875" style="3" customWidth="1"/>
    <col min="13589" max="13589" width="2.85546875" style="3" bestFit="1" customWidth="1"/>
    <col min="13590" max="13590" width="2.85546875" style="3" customWidth="1"/>
    <col min="13591" max="13825" width="9" style="3"/>
    <col min="13826" max="13826" width="8.140625" style="3" customWidth="1"/>
    <col min="13827" max="13827" width="13.28515625" style="3" customWidth="1"/>
    <col min="13828" max="13828" width="10.7109375" style="3" customWidth="1"/>
    <col min="13829" max="13829" width="11.28515625" style="3" customWidth="1"/>
    <col min="13830" max="13830" width="0" style="3" hidden="1" customWidth="1"/>
    <col min="13831" max="13832" width="2.85546875" style="3" bestFit="1" customWidth="1"/>
    <col min="13833" max="13833" width="2.85546875" style="3" customWidth="1"/>
    <col min="13834" max="13835" width="2.85546875" style="3" bestFit="1" customWidth="1"/>
    <col min="13836" max="13844" width="2.85546875" style="3" customWidth="1"/>
    <col min="13845" max="13845" width="2.85546875" style="3" bestFit="1" customWidth="1"/>
    <col min="13846" max="13846" width="2.85546875" style="3" customWidth="1"/>
    <col min="13847" max="14081" width="9" style="3"/>
    <col min="14082" max="14082" width="8.140625" style="3" customWidth="1"/>
    <col min="14083" max="14083" width="13.28515625" style="3" customWidth="1"/>
    <col min="14084" max="14084" width="10.7109375" style="3" customWidth="1"/>
    <col min="14085" max="14085" width="11.28515625" style="3" customWidth="1"/>
    <col min="14086" max="14086" width="0" style="3" hidden="1" customWidth="1"/>
    <col min="14087" max="14088" width="2.85546875" style="3" bestFit="1" customWidth="1"/>
    <col min="14089" max="14089" width="2.85546875" style="3" customWidth="1"/>
    <col min="14090" max="14091" width="2.85546875" style="3" bestFit="1" customWidth="1"/>
    <col min="14092" max="14100" width="2.85546875" style="3" customWidth="1"/>
    <col min="14101" max="14101" width="2.85546875" style="3" bestFit="1" customWidth="1"/>
    <col min="14102" max="14102" width="2.85546875" style="3" customWidth="1"/>
    <col min="14103" max="14337" width="9" style="3"/>
    <col min="14338" max="14338" width="8.140625" style="3" customWidth="1"/>
    <col min="14339" max="14339" width="13.28515625" style="3" customWidth="1"/>
    <col min="14340" max="14340" width="10.7109375" style="3" customWidth="1"/>
    <col min="14341" max="14341" width="11.28515625" style="3" customWidth="1"/>
    <col min="14342" max="14342" width="0" style="3" hidden="1" customWidth="1"/>
    <col min="14343" max="14344" width="2.85546875" style="3" bestFit="1" customWidth="1"/>
    <col min="14345" max="14345" width="2.85546875" style="3" customWidth="1"/>
    <col min="14346" max="14347" width="2.85546875" style="3" bestFit="1" customWidth="1"/>
    <col min="14348" max="14356" width="2.85546875" style="3" customWidth="1"/>
    <col min="14357" max="14357" width="2.85546875" style="3" bestFit="1" customWidth="1"/>
    <col min="14358" max="14358" width="2.85546875" style="3" customWidth="1"/>
    <col min="14359" max="14593" width="9" style="3"/>
    <col min="14594" max="14594" width="8.140625" style="3" customWidth="1"/>
    <col min="14595" max="14595" width="13.28515625" style="3" customWidth="1"/>
    <col min="14596" max="14596" width="10.7109375" style="3" customWidth="1"/>
    <col min="14597" max="14597" width="11.28515625" style="3" customWidth="1"/>
    <col min="14598" max="14598" width="0" style="3" hidden="1" customWidth="1"/>
    <col min="14599" max="14600" width="2.85546875" style="3" bestFit="1" customWidth="1"/>
    <col min="14601" max="14601" width="2.85546875" style="3" customWidth="1"/>
    <col min="14602" max="14603" width="2.85546875" style="3" bestFit="1" customWidth="1"/>
    <col min="14604" max="14612" width="2.85546875" style="3" customWidth="1"/>
    <col min="14613" max="14613" width="2.85546875" style="3" bestFit="1" customWidth="1"/>
    <col min="14614" max="14614" width="2.85546875" style="3" customWidth="1"/>
    <col min="14615" max="14849" width="9" style="3"/>
    <col min="14850" max="14850" width="8.140625" style="3" customWidth="1"/>
    <col min="14851" max="14851" width="13.28515625" style="3" customWidth="1"/>
    <col min="14852" max="14852" width="10.7109375" style="3" customWidth="1"/>
    <col min="14853" max="14853" width="11.28515625" style="3" customWidth="1"/>
    <col min="14854" max="14854" width="0" style="3" hidden="1" customWidth="1"/>
    <col min="14855" max="14856" width="2.85546875" style="3" bestFit="1" customWidth="1"/>
    <col min="14857" max="14857" width="2.85546875" style="3" customWidth="1"/>
    <col min="14858" max="14859" width="2.85546875" style="3" bestFit="1" customWidth="1"/>
    <col min="14860" max="14868" width="2.85546875" style="3" customWidth="1"/>
    <col min="14869" max="14869" width="2.85546875" style="3" bestFit="1" customWidth="1"/>
    <col min="14870" max="14870" width="2.85546875" style="3" customWidth="1"/>
    <col min="14871" max="15105" width="9" style="3"/>
    <col min="15106" max="15106" width="8.140625" style="3" customWidth="1"/>
    <col min="15107" max="15107" width="13.28515625" style="3" customWidth="1"/>
    <col min="15108" max="15108" width="10.7109375" style="3" customWidth="1"/>
    <col min="15109" max="15109" width="11.28515625" style="3" customWidth="1"/>
    <col min="15110" max="15110" width="0" style="3" hidden="1" customWidth="1"/>
    <col min="15111" max="15112" width="2.85546875" style="3" bestFit="1" customWidth="1"/>
    <col min="15113" max="15113" width="2.85546875" style="3" customWidth="1"/>
    <col min="15114" max="15115" width="2.85546875" style="3" bestFit="1" customWidth="1"/>
    <col min="15116" max="15124" width="2.85546875" style="3" customWidth="1"/>
    <col min="15125" max="15125" width="2.85546875" style="3" bestFit="1" customWidth="1"/>
    <col min="15126" max="15126" width="2.85546875" style="3" customWidth="1"/>
    <col min="15127" max="15361" width="9" style="3"/>
    <col min="15362" max="15362" width="8.140625" style="3" customWidth="1"/>
    <col min="15363" max="15363" width="13.28515625" style="3" customWidth="1"/>
    <col min="15364" max="15364" width="10.7109375" style="3" customWidth="1"/>
    <col min="15365" max="15365" width="11.28515625" style="3" customWidth="1"/>
    <col min="15366" max="15366" width="0" style="3" hidden="1" customWidth="1"/>
    <col min="15367" max="15368" width="2.85546875" style="3" bestFit="1" customWidth="1"/>
    <col min="15369" max="15369" width="2.85546875" style="3" customWidth="1"/>
    <col min="15370" max="15371" width="2.85546875" style="3" bestFit="1" customWidth="1"/>
    <col min="15372" max="15380" width="2.85546875" style="3" customWidth="1"/>
    <col min="15381" max="15381" width="2.85546875" style="3" bestFit="1" customWidth="1"/>
    <col min="15382" max="15382" width="2.85546875" style="3" customWidth="1"/>
    <col min="15383" max="15617" width="9" style="3"/>
    <col min="15618" max="15618" width="8.140625" style="3" customWidth="1"/>
    <col min="15619" max="15619" width="13.28515625" style="3" customWidth="1"/>
    <col min="15620" max="15620" width="10.7109375" style="3" customWidth="1"/>
    <col min="15621" max="15621" width="11.28515625" style="3" customWidth="1"/>
    <col min="15622" max="15622" width="0" style="3" hidden="1" customWidth="1"/>
    <col min="15623" max="15624" width="2.85546875" style="3" bestFit="1" customWidth="1"/>
    <col min="15625" max="15625" width="2.85546875" style="3" customWidth="1"/>
    <col min="15626" max="15627" width="2.85546875" style="3" bestFit="1" customWidth="1"/>
    <col min="15628" max="15636" width="2.85546875" style="3" customWidth="1"/>
    <col min="15637" max="15637" width="2.85546875" style="3" bestFit="1" customWidth="1"/>
    <col min="15638" max="15638" width="2.85546875" style="3" customWidth="1"/>
    <col min="15639" max="15873" width="9" style="3"/>
    <col min="15874" max="15874" width="8.140625" style="3" customWidth="1"/>
    <col min="15875" max="15875" width="13.28515625" style="3" customWidth="1"/>
    <col min="15876" max="15876" width="10.7109375" style="3" customWidth="1"/>
    <col min="15877" max="15877" width="11.28515625" style="3" customWidth="1"/>
    <col min="15878" max="15878" width="0" style="3" hidden="1" customWidth="1"/>
    <col min="15879" max="15880" width="2.85546875" style="3" bestFit="1" customWidth="1"/>
    <col min="15881" max="15881" width="2.85546875" style="3" customWidth="1"/>
    <col min="15882" max="15883" width="2.85546875" style="3" bestFit="1" customWidth="1"/>
    <col min="15884" max="15892" width="2.85546875" style="3" customWidth="1"/>
    <col min="15893" max="15893" width="2.85546875" style="3" bestFit="1" customWidth="1"/>
    <col min="15894" max="15894" width="2.85546875" style="3" customWidth="1"/>
    <col min="15895" max="16129" width="9" style="3"/>
    <col min="16130" max="16130" width="8.140625" style="3" customWidth="1"/>
    <col min="16131" max="16131" width="13.28515625" style="3" customWidth="1"/>
    <col min="16132" max="16132" width="10.7109375" style="3" customWidth="1"/>
    <col min="16133" max="16133" width="11.28515625" style="3" customWidth="1"/>
    <col min="16134" max="16134" width="0" style="3" hidden="1" customWidth="1"/>
    <col min="16135" max="16136" width="2.85546875" style="3" bestFit="1" customWidth="1"/>
    <col min="16137" max="16137" width="2.85546875" style="3" customWidth="1"/>
    <col min="16138" max="16139" width="2.85546875" style="3" bestFit="1" customWidth="1"/>
    <col min="16140" max="16148" width="2.85546875" style="3" customWidth="1"/>
    <col min="16149" max="16149" width="2.85546875" style="3" bestFit="1" customWidth="1"/>
    <col min="16150" max="16150" width="2.85546875" style="3" customWidth="1"/>
    <col min="16151" max="16384" width="9" style="3"/>
  </cols>
  <sheetData>
    <row r="1" spans="1:24" ht="13.5" customHeight="1" thickBot="1">
      <c r="A1" s="1"/>
      <c r="B1" s="2"/>
      <c r="D1" s="20"/>
    </row>
    <row r="2" spans="1:24" ht="33.75" customHeight="1">
      <c r="A2" s="209" t="s">
        <v>0</v>
      </c>
      <c r="B2" s="210"/>
      <c r="C2" s="211" t="s">
        <v>73</v>
      </c>
      <c r="D2" s="212"/>
      <c r="E2" s="213"/>
      <c r="F2" s="214" t="s">
        <v>1</v>
      </c>
      <c r="G2" s="215"/>
      <c r="H2" s="215"/>
      <c r="I2" s="215"/>
      <c r="J2" s="215"/>
      <c r="K2" s="215"/>
      <c r="L2" s="215"/>
      <c r="M2" s="216" t="s">
        <v>74</v>
      </c>
      <c r="N2" s="217"/>
      <c r="O2" s="217"/>
      <c r="P2" s="217"/>
      <c r="Q2" s="217"/>
      <c r="R2" s="217"/>
      <c r="S2" s="217"/>
      <c r="T2" s="217"/>
      <c r="U2" s="218"/>
      <c r="V2" s="111"/>
      <c r="W2" s="206" t="s">
        <v>109</v>
      </c>
      <c r="X2" s="206"/>
    </row>
    <row r="3" spans="1:24" ht="13.5" customHeight="1">
      <c r="A3" s="193" t="s">
        <v>2</v>
      </c>
      <c r="B3" s="194"/>
      <c r="C3" s="219" t="s">
        <v>3</v>
      </c>
      <c r="D3" s="220"/>
      <c r="E3" s="221"/>
      <c r="F3" s="197" t="s">
        <v>4</v>
      </c>
      <c r="G3" s="198"/>
      <c r="H3" s="198"/>
      <c r="I3" s="198"/>
      <c r="J3" s="198"/>
      <c r="K3" s="198"/>
      <c r="L3" s="199"/>
      <c r="M3" s="222" t="s">
        <v>3</v>
      </c>
      <c r="N3" s="223"/>
      <c r="O3" s="223"/>
      <c r="P3" s="223"/>
      <c r="Q3" s="223"/>
      <c r="R3" s="223"/>
      <c r="S3" s="223"/>
      <c r="T3" s="223"/>
      <c r="U3" s="224"/>
      <c r="V3" s="111"/>
      <c r="W3" s="206"/>
      <c r="X3" s="206"/>
    </row>
    <row r="4" spans="1:24" ht="13.5" customHeight="1">
      <c r="A4" s="193" t="s">
        <v>5</v>
      </c>
      <c r="B4" s="194"/>
      <c r="C4" s="195">
        <v>100</v>
      </c>
      <c r="D4" s="196"/>
      <c r="E4" s="122"/>
      <c r="F4" s="197" t="s">
        <v>6</v>
      </c>
      <c r="G4" s="198"/>
      <c r="H4" s="198"/>
      <c r="I4" s="198"/>
      <c r="J4" s="198"/>
      <c r="K4" s="198"/>
      <c r="L4" s="199"/>
      <c r="M4" s="200">
        <f xml:space="preserve"> IF([1]FunctionList!E6&lt;&gt;"N/A",SUM(C4*[1]FunctionList!E6/1000,- P7),"N/A")</f>
        <v>0</v>
      </c>
      <c r="N4" s="201"/>
      <c r="O4" s="201"/>
      <c r="P4" s="201"/>
      <c r="Q4" s="201"/>
      <c r="R4" s="201"/>
      <c r="S4" s="201"/>
      <c r="T4" s="201"/>
      <c r="U4" s="202"/>
      <c r="V4" s="111"/>
      <c r="W4" s="206"/>
      <c r="X4" s="206"/>
    </row>
    <row r="5" spans="1:24" ht="13.5" customHeight="1">
      <c r="A5" s="193" t="s">
        <v>7</v>
      </c>
      <c r="B5" s="194"/>
      <c r="C5" s="203" t="s">
        <v>8</v>
      </c>
      <c r="D5" s="203"/>
      <c r="E5" s="203"/>
      <c r="F5" s="204"/>
      <c r="G5" s="204"/>
      <c r="H5" s="204"/>
      <c r="I5" s="204"/>
      <c r="J5" s="204"/>
      <c r="K5" s="204"/>
      <c r="L5" s="204"/>
      <c r="M5" s="203"/>
      <c r="N5" s="203"/>
      <c r="O5" s="203"/>
      <c r="P5" s="203"/>
      <c r="Q5" s="203"/>
      <c r="R5" s="203"/>
      <c r="S5" s="203"/>
      <c r="T5" s="203"/>
      <c r="U5" s="203"/>
      <c r="V5" s="111"/>
      <c r="W5" s="206"/>
      <c r="X5" s="206"/>
    </row>
    <row r="6" spans="1:24" ht="13.5" customHeight="1">
      <c r="A6" s="185" t="s">
        <v>9</v>
      </c>
      <c r="B6" s="186"/>
      <c r="C6" s="187" t="s">
        <v>10</v>
      </c>
      <c r="D6" s="188"/>
      <c r="E6" s="189"/>
      <c r="F6" s="187" t="s">
        <v>11</v>
      </c>
      <c r="G6" s="188"/>
      <c r="H6" s="188"/>
      <c r="I6" s="188"/>
      <c r="J6" s="188"/>
      <c r="K6" s="188"/>
      <c r="L6" s="190"/>
      <c r="M6" s="188" t="s">
        <v>12</v>
      </c>
      <c r="N6" s="188"/>
      <c r="O6" s="188"/>
      <c r="P6" s="191" t="s">
        <v>13</v>
      </c>
      <c r="Q6" s="188"/>
      <c r="R6" s="188"/>
      <c r="S6" s="188"/>
      <c r="T6" s="188"/>
      <c r="U6" s="192"/>
      <c r="W6" s="206"/>
      <c r="X6" s="206"/>
    </row>
    <row r="7" spans="1:24" ht="13.5" customHeight="1" thickBot="1">
      <c r="A7" s="225">
        <f>COUNTIF(F48:HR48,"P")</f>
        <v>5</v>
      </c>
      <c r="B7" s="226"/>
      <c r="C7" s="227">
        <f>COUNTIF(F48:HR48,"F")</f>
        <v>0</v>
      </c>
      <c r="D7" s="228"/>
      <c r="E7" s="226"/>
      <c r="F7" s="227">
        <f>SUM(P7,- A7,- C7)</f>
        <v>5</v>
      </c>
      <c r="G7" s="228"/>
      <c r="H7" s="228"/>
      <c r="I7" s="228"/>
      <c r="J7" s="228"/>
      <c r="K7" s="228"/>
      <c r="L7" s="229"/>
      <c r="M7" s="7">
        <f>COUNTIF(E47:HR47,"N")</f>
        <v>1</v>
      </c>
      <c r="N7" s="7">
        <f>COUNTIF(E47:HR47,"A")</f>
        <v>2</v>
      </c>
      <c r="O7" s="7">
        <f>COUNTIF(E47:HR47,"B")</f>
        <v>2</v>
      </c>
      <c r="P7" s="230">
        <f>COUNTA(E9:HU9)</f>
        <v>10</v>
      </c>
      <c r="Q7" s="228"/>
      <c r="R7" s="228"/>
      <c r="S7" s="228"/>
      <c r="T7" s="228"/>
      <c r="U7" s="231"/>
      <c r="V7" s="8"/>
      <c r="W7" s="206"/>
      <c r="X7" s="206"/>
    </row>
    <row r="8" spans="1:24" ht="11.25" thickBot="1">
      <c r="W8" s="111"/>
      <c r="X8" s="111"/>
    </row>
    <row r="9" spans="1:24" ht="52.5" customHeight="1" thickTop="1" thickBot="1">
      <c r="A9" s="10"/>
      <c r="B9" s="102"/>
      <c r="C9" s="103"/>
      <c r="D9" s="104"/>
      <c r="E9" s="103"/>
      <c r="F9" s="105" t="s">
        <v>14</v>
      </c>
      <c r="G9" s="105" t="s">
        <v>15</v>
      </c>
      <c r="H9" s="105" t="s">
        <v>72</v>
      </c>
      <c r="I9" s="105" t="s">
        <v>110</v>
      </c>
      <c r="J9" s="105" t="s">
        <v>111</v>
      </c>
      <c r="K9" s="105" t="s">
        <v>112</v>
      </c>
      <c r="L9" s="105" t="s">
        <v>113</v>
      </c>
      <c r="M9" s="105" t="s">
        <v>114</v>
      </c>
      <c r="N9" s="105" t="s">
        <v>115</v>
      </c>
      <c r="O9" s="105" t="s">
        <v>116</v>
      </c>
      <c r="P9" s="105"/>
      <c r="Q9" s="105"/>
      <c r="R9" s="105"/>
      <c r="S9" s="105"/>
      <c r="T9" s="105"/>
      <c r="U9" s="106"/>
      <c r="V9" s="16"/>
      <c r="W9" s="112"/>
      <c r="X9" s="111"/>
    </row>
    <row r="10" spans="1:24" ht="13.5" customHeight="1">
      <c r="A10" s="17" t="s">
        <v>16</v>
      </c>
      <c r="B10" s="113" t="s">
        <v>17</v>
      </c>
      <c r="C10" s="95"/>
      <c r="D10" s="83"/>
      <c r="E10" s="60"/>
      <c r="F10" s="85"/>
      <c r="G10" s="85"/>
      <c r="H10" s="85"/>
      <c r="I10" s="85"/>
      <c r="J10" s="85"/>
      <c r="K10" s="85"/>
      <c r="L10" s="85"/>
      <c r="M10" s="85"/>
      <c r="N10" s="85"/>
      <c r="O10" s="85"/>
      <c r="P10" s="85"/>
      <c r="Q10" s="85"/>
      <c r="R10" s="85"/>
      <c r="S10" s="85"/>
      <c r="T10" s="85"/>
      <c r="U10" s="86"/>
      <c r="W10" s="205" t="s">
        <v>93</v>
      </c>
      <c r="X10" s="207"/>
    </row>
    <row r="11" spans="1:24" ht="13.5" customHeight="1">
      <c r="A11" s="18"/>
      <c r="B11" s="57"/>
      <c r="C11" s="58"/>
      <c r="D11" s="59" t="s">
        <v>18</v>
      </c>
      <c r="E11" s="60"/>
      <c r="F11" s="88"/>
      <c r="G11" s="88"/>
      <c r="H11" s="88"/>
      <c r="I11" s="88"/>
      <c r="J11" s="88"/>
      <c r="K11" s="88"/>
      <c r="L11" s="88"/>
      <c r="M11" s="88"/>
      <c r="N11" s="88"/>
      <c r="O11" s="88"/>
      <c r="P11" s="88"/>
      <c r="Q11" s="88"/>
      <c r="R11" s="88"/>
      <c r="S11" s="88"/>
      <c r="T11" s="88"/>
      <c r="U11" s="89"/>
      <c r="W11" s="207"/>
      <c r="X11" s="207"/>
    </row>
    <row r="12" spans="1:24" ht="13.5" customHeight="1">
      <c r="A12" s="18"/>
      <c r="B12" s="57"/>
      <c r="C12" s="58"/>
      <c r="D12" s="59"/>
      <c r="E12" s="60"/>
      <c r="F12" s="88"/>
      <c r="G12" s="88"/>
      <c r="H12" s="88"/>
      <c r="I12" s="88"/>
      <c r="J12" s="88"/>
      <c r="K12" s="88"/>
      <c r="L12" s="88"/>
      <c r="M12" s="88"/>
      <c r="N12" s="88"/>
      <c r="O12" s="88"/>
      <c r="P12" s="88"/>
      <c r="Q12" s="88"/>
      <c r="R12" s="88"/>
      <c r="S12" s="88"/>
      <c r="T12" s="88"/>
      <c r="U12" s="89"/>
      <c r="W12" s="207"/>
      <c r="X12" s="207"/>
    </row>
    <row r="13" spans="1:24" ht="13.5" customHeight="1">
      <c r="A13" s="18"/>
      <c r="B13" s="57"/>
      <c r="C13" s="58"/>
      <c r="D13" s="59"/>
      <c r="E13" s="61"/>
      <c r="F13" s="88"/>
      <c r="G13" s="88"/>
      <c r="H13" s="88"/>
      <c r="I13" s="88"/>
      <c r="J13" s="88"/>
      <c r="K13" s="88"/>
      <c r="L13" s="88"/>
      <c r="M13" s="88"/>
      <c r="N13" s="88"/>
      <c r="O13" s="88"/>
      <c r="P13" s="88"/>
      <c r="Q13" s="88"/>
      <c r="R13" s="88"/>
      <c r="S13" s="88"/>
      <c r="T13" s="88"/>
      <c r="U13" s="89"/>
      <c r="W13" s="207"/>
      <c r="X13" s="207"/>
    </row>
    <row r="14" spans="1:24" ht="13.5" customHeight="1">
      <c r="A14" s="18"/>
      <c r="B14" s="114" t="s">
        <v>77</v>
      </c>
      <c r="C14" s="115"/>
      <c r="D14" s="116"/>
      <c r="E14" s="62"/>
      <c r="F14" s="88"/>
      <c r="G14" s="88"/>
      <c r="H14" s="88"/>
      <c r="I14" s="88"/>
      <c r="J14" s="88"/>
      <c r="K14" s="88"/>
      <c r="L14" s="88"/>
      <c r="M14" s="88"/>
      <c r="N14" s="88"/>
      <c r="O14" s="88"/>
      <c r="P14" s="88"/>
      <c r="Q14" s="88"/>
      <c r="R14" s="88"/>
      <c r="S14" s="88"/>
      <c r="T14" s="88"/>
      <c r="U14" s="89"/>
      <c r="W14" s="207"/>
      <c r="X14" s="207"/>
    </row>
    <row r="15" spans="1:24" ht="13.5" customHeight="1">
      <c r="A15" s="18"/>
      <c r="B15" s="57"/>
      <c r="C15" s="58"/>
      <c r="D15" s="109">
        <v>0</v>
      </c>
      <c r="E15" s="62"/>
      <c r="F15" s="88"/>
      <c r="G15" s="88"/>
      <c r="H15" s="88"/>
      <c r="I15" s="88"/>
      <c r="J15" s="88" t="s">
        <v>19</v>
      </c>
      <c r="K15" s="88"/>
      <c r="L15" s="88"/>
      <c r="M15" s="88"/>
      <c r="N15" s="88"/>
      <c r="O15" s="88"/>
      <c r="P15" s="88"/>
      <c r="Q15" s="88"/>
      <c r="R15" s="88"/>
      <c r="S15" s="88"/>
      <c r="T15" s="88"/>
      <c r="U15" s="89"/>
      <c r="W15" s="207"/>
      <c r="X15" s="207"/>
    </row>
    <row r="16" spans="1:24" ht="13.5" customHeight="1">
      <c r="A16" s="18"/>
      <c r="B16" s="57"/>
      <c r="C16" s="58"/>
      <c r="D16" s="109">
        <v>1</v>
      </c>
      <c r="E16" s="62"/>
      <c r="F16" s="88"/>
      <c r="G16" s="88"/>
      <c r="H16" s="88" t="s">
        <v>19</v>
      </c>
      <c r="I16" s="88"/>
      <c r="J16" s="88"/>
      <c r="K16" s="88"/>
      <c r="L16" s="88"/>
      <c r="M16" s="88"/>
      <c r="N16" s="88"/>
      <c r="O16" s="88"/>
      <c r="P16" s="88"/>
      <c r="Q16" s="88"/>
      <c r="R16" s="88"/>
      <c r="S16" s="88"/>
      <c r="T16" s="88"/>
      <c r="U16" s="89"/>
      <c r="W16" s="207"/>
      <c r="X16" s="207"/>
    </row>
    <row r="17" spans="1:24" ht="13.5" customHeight="1">
      <c r="A17" s="18"/>
      <c r="B17" s="57"/>
      <c r="C17" s="58"/>
      <c r="D17" s="109">
        <v>28</v>
      </c>
      <c r="E17" s="62"/>
      <c r="F17" s="88" t="s">
        <v>19</v>
      </c>
      <c r="G17" s="88"/>
      <c r="H17" s="88"/>
      <c r="I17" s="88"/>
      <c r="J17" s="88"/>
      <c r="K17" s="88"/>
      <c r="L17" s="88"/>
      <c r="M17" s="88"/>
      <c r="N17" s="88"/>
      <c r="O17" s="88"/>
      <c r="P17" s="88"/>
      <c r="Q17" s="88"/>
      <c r="R17" s="88"/>
      <c r="S17" s="88"/>
      <c r="T17" s="88"/>
      <c r="U17" s="89"/>
      <c r="W17" s="207"/>
      <c r="X17" s="207"/>
    </row>
    <row r="18" spans="1:24" ht="13.5" customHeight="1">
      <c r="A18" s="18"/>
      <c r="B18" s="57"/>
      <c r="C18" s="58"/>
      <c r="D18" s="59">
        <v>29</v>
      </c>
      <c r="E18" s="62"/>
      <c r="F18" s="88"/>
      <c r="G18" s="88" t="s">
        <v>19</v>
      </c>
      <c r="H18" s="88"/>
      <c r="I18" s="88"/>
      <c r="J18" s="88"/>
      <c r="K18" s="88"/>
      <c r="L18" s="88"/>
      <c r="M18" s="88"/>
      <c r="N18" s="88"/>
      <c r="O18" s="88"/>
      <c r="P18" s="88"/>
      <c r="Q18" s="88"/>
      <c r="R18" s="88"/>
      <c r="S18" s="88"/>
      <c r="T18" s="88"/>
      <c r="U18" s="89"/>
      <c r="W18" s="207"/>
      <c r="X18" s="207"/>
    </row>
    <row r="19" spans="1:24" ht="13.5" customHeight="1">
      <c r="A19" s="18"/>
      <c r="B19" s="57"/>
      <c r="C19" s="58"/>
      <c r="D19" s="59">
        <v>30</v>
      </c>
      <c r="E19" s="62"/>
      <c r="F19" s="88"/>
      <c r="G19" s="88"/>
      <c r="H19" s="88"/>
      <c r="I19" s="88"/>
      <c r="J19" s="88"/>
      <c r="K19" s="88"/>
      <c r="L19" s="88"/>
      <c r="M19" s="88"/>
      <c r="N19" s="88"/>
      <c r="O19" s="88"/>
      <c r="P19" s="88"/>
      <c r="Q19" s="88"/>
      <c r="R19" s="88"/>
      <c r="S19" s="88"/>
      <c r="T19" s="88"/>
      <c r="U19" s="89"/>
      <c r="W19" s="207"/>
      <c r="X19" s="207"/>
    </row>
    <row r="20" spans="1:24" ht="13.5" customHeight="1">
      <c r="A20" s="18"/>
      <c r="B20" s="57"/>
      <c r="C20" s="58"/>
      <c r="D20" s="109">
        <v>31</v>
      </c>
      <c r="E20" s="62"/>
      <c r="F20" s="88"/>
      <c r="G20" s="88"/>
      <c r="H20" s="88"/>
      <c r="I20" s="88" t="s">
        <v>19</v>
      </c>
      <c r="J20" s="88"/>
      <c r="K20" s="88"/>
      <c r="L20" s="88"/>
      <c r="M20" s="88"/>
      <c r="N20" s="88"/>
      <c r="O20" s="88"/>
      <c r="P20" s="88"/>
      <c r="Q20" s="88"/>
      <c r="R20" s="88"/>
      <c r="S20" s="88"/>
      <c r="T20" s="88"/>
      <c r="U20" s="89"/>
      <c r="W20" s="207"/>
      <c r="X20" s="207"/>
    </row>
    <row r="21" spans="1:24" ht="13.5" customHeight="1">
      <c r="A21" s="18"/>
      <c r="B21" s="57"/>
      <c r="C21" s="58"/>
      <c r="D21" s="59" t="s">
        <v>40</v>
      </c>
      <c r="E21" s="62"/>
      <c r="F21" s="88"/>
      <c r="G21" s="88"/>
      <c r="H21" s="88"/>
      <c r="I21" s="88"/>
      <c r="J21" s="88"/>
      <c r="K21" s="88"/>
      <c r="L21" s="88"/>
      <c r="M21" s="88"/>
      <c r="N21" s="88"/>
      <c r="O21" s="88"/>
      <c r="P21" s="88"/>
      <c r="Q21" s="88"/>
      <c r="R21" s="88"/>
      <c r="S21" s="88"/>
      <c r="T21" s="88"/>
      <c r="U21" s="89"/>
      <c r="V21" s="19"/>
      <c r="W21" s="207"/>
      <c r="X21" s="207"/>
    </row>
    <row r="22" spans="1:24" ht="13.5" customHeight="1">
      <c r="A22" s="18"/>
      <c r="B22" s="114" t="s">
        <v>20</v>
      </c>
      <c r="C22" s="115"/>
      <c r="D22" s="116"/>
      <c r="E22" s="62"/>
      <c r="F22" s="88"/>
      <c r="G22" s="88"/>
      <c r="H22" s="88"/>
      <c r="I22" s="88"/>
      <c r="J22" s="88"/>
      <c r="K22" s="88"/>
      <c r="L22" s="88"/>
      <c r="M22" s="88"/>
      <c r="N22" s="88"/>
      <c r="O22" s="88"/>
      <c r="P22" s="88"/>
      <c r="Q22" s="88"/>
      <c r="R22" s="88"/>
      <c r="S22" s="88"/>
      <c r="T22" s="88"/>
      <c r="U22" s="89"/>
      <c r="V22" s="19"/>
      <c r="W22" s="207"/>
      <c r="X22" s="207"/>
    </row>
    <row r="23" spans="1:24" ht="13.5" customHeight="1">
      <c r="A23" s="18"/>
      <c r="B23" s="121"/>
      <c r="C23" s="120"/>
      <c r="D23" s="167">
        <v>0</v>
      </c>
      <c r="E23" s="167"/>
      <c r="F23" s="88"/>
      <c r="G23" s="88"/>
      <c r="H23" s="88"/>
      <c r="I23" s="88"/>
      <c r="J23" s="88" t="s">
        <v>19</v>
      </c>
      <c r="K23" s="88"/>
      <c r="L23" s="88"/>
      <c r="M23" s="88"/>
      <c r="N23" s="88"/>
      <c r="O23" s="88"/>
      <c r="P23" s="88"/>
      <c r="Q23" s="88"/>
      <c r="R23" s="88"/>
      <c r="S23" s="88"/>
      <c r="T23" s="88"/>
      <c r="U23" s="89"/>
      <c r="W23" s="207"/>
      <c r="X23" s="207"/>
    </row>
    <row r="24" spans="1:24" ht="13.5" customHeight="1">
      <c r="A24" s="18"/>
      <c r="B24" s="174">
        <v>2</v>
      </c>
      <c r="C24" s="175"/>
      <c r="D24" s="176"/>
      <c r="E24" s="108"/>
      <c r="F24" s="88" t="s">
        <v>19</v>
      </c>
      <c r="G24" s="88" t="s">
        <v>19</v>
      </c>
      <c r="H24" s="88"/>
      <c r="I24" s="88"/>
      <c r="J24" s="88"/>
      <c r="K24" s="88"/>
      <c r="L24" s="88"/>
      <c r="M24" s="88"/>
      <c r="N24" s="88"/>
      <c r="O24" s="88"/>
      <c r="P24" s="88"/>
      <c r="Q24" s="88"/>
      <c r="R24" s="88"/>
      <c r="S24" s="88"/>
      <c r="T24" s="88"/>
      <c r="U24" s="89"/>
      <c r="W24" s="207"/>
      <c r="X24" s="207"/>
    </row>
    <row r="25" spans="1:24" ht="13.5" customHeight="1">
      <c r="A25" s="18"/>
      <c r="B25" s="57"/>
      <c r="C25" s="58"/>
      <c r="D25" s="59">
        <v>3</v>
      </c>
      <c r="E25" s="62"/>
      <c r="F25" s="88"/>
      <c r="G25" s="88"/>
      <c r="H25" s="88" t="s">
        <v>19</v>
      </c>
      <c r="I25" s="88"/>
      <c r="J25" s="88"/>
      <c r="K25" s="88"/>
      <c r="L25" s="88"/>
      <c r="M25" s="88"/>
      <c r="N25" s="88"/>
      <c r="O25" s="88"/>
      <c r="P25" s="88"/>
      <c r="Q25" s="88"/>
      <c r="R25" s="88"/>
      <c r="S25" s="88"/>
      <c r="T25" s="88"/>
      <c r="U25" s="89"/>
      <c r="W25" s="207"/>
      <c r="X25" s="207"/>
    </row>
    <row r="26" spans="1:24" ht="13.5" customHeight="1">
      <c r="A26" s="18"/>
      <c r="B26" s="57"/>
      <c r="C26" s="58"/>
      <c r="D26" s="109">
        <v>4</v>
      </c>
      <c r="E26" s="62"/>
      <c r="F26" s="88"/>
      <c r="G26" s="88"/>
      <c r="H26" s="88"/>
      <c r="I26" s="88" t="s">
        <v>19</v>
      </c>
      <c r="J26" s="88"/>
      <c r="K26" s="88"/>
      <c r="L26" s="88"/>
      <c r="M26" s="88"/>
      <c r="N26" s="88"/>
      <c r="O26" s="88"/>
      <c r="P26" s="88"/>
      <c r="Q26" s="88"/>
      <c r="R26" s="88"/>
      <c r="S26" s="88"/>
      <c r="T26" s="88"/>
      <c r="U26" s="89"/>
      <c r="W26" s="207"/>
      <c r="X26" s="207"/>
    </row>
    <row r="27" spans="1:24" ht="13.5" customHeight="1">
      <c r="A27" s="18"/>
      <c r="B27" s="57"/>
      <c r="C27" s="58"/>
      <c r="D27" s="109">
        <v>13</v>
      </c>
      <c r="E27" s="62"/>
      <c r="F27" s="88"/>
      <c r="G27" s="88"/>
      <c r="H27" s="88"/>
      <c r="I27" s="88"/>
      <c r="J27" s="88"/>
      <c r="K27" s="88"/>
      <c r="L27" s="88"/>
      <c r="M27" s="88"/>
      <c r="N27" s="88"/>
      <c r="O27" s="88"/>
      <c r="P27" s="88"/>
      <c r="Q27" s="88"/>
      <c r="R27" s="88"/>
      <c r="S27" s="88"/>
      <c r="T27" s="88"/>
      <c r="U27" s="89"/>
      <c r="W27" s="207"/>
      <c r="X27" s="207"/>
    </row>
    <row r="28" spans="1:24" ht="13.5" customHeight="1">
      <c r="A28" s="18"/>
      <c r="B28" s="57"/>
      <c r="C28" s="58"/>
      <c r="D28" s="59" t="s">
        <v>40</v>
      </c>
      <c r="E28" s="62"/>
      <c r="F28" s="88"/>
      <c r="G28" s="88"/>
      <c r="H28" s="88"/>
      <c r="I28" s="88"/>
      <c r="J28" s="88"/>
      <c r="K28" s="88"/>
      <c r="L28" s="88"/>
      <c r="M28" s="88"/>
      <c r="N28" s="88"/>
      <c r="O28" s="88"/>
      <c r="P28" s="88"/>
      <c r="Q28" s="88"/>
      <c r="R28" s="88"/>
      <c r="S28" s="88"/>
      <c r="T28" s="88"/>
      <c r="U28" s="89"/>
      <c r="W28" s="207"/>
      <c r="X28" s="207"/>
    </row>
    <row r="29" spans="1:24" ht="13.5" customHeight="1">
      <c r="A29" s="18"/>
      <c r="B29" s="114" t="s">
        <v>21</v>
      </c>
      <c r="C29" s="115"/>
      <c r="D29" s="116"/>
      <c r="E29" s="62"/>
      <c r="F29" s="88"/>
      <c r="G29" s="88"/>
      <c r="H29" s="88"/>
      <c r="I29" s="88"/>
      <c r="J29" s="88"/>
      <c r="K29" s="88"/>
      <c r="L29" s="88"/>
      <c r="M29" s="88"/>
      <c r="N29" s="88"/>
      <c r="O29" s="88"/>
      <c r="P29" s="88"/>
      <c r="Q29" s="88"/>
      <c r="R29" s="88"/>
      <c r="S29" s="88"/>
      <c r="T29" s="88"/>
      <c r="U29" s="89"/>
      <c r="W29" s="207"/>
      <c r="X29" s="207"/>
    </row>
    <row r="30" spans="1:24" ht="13.5" customHeight="1">
      <c r="A30" s="18"/>
      <c r="B30" s="57"/>
      <c r="C30" s="58"/>
      <c r="D30" s="59">
        <v>2000</v>
      </c>
      <c r="E30" s="62"/>
      <c r="F30" s="88" t="s">
        <v>19</v>
      </c>
      <c r="G30" s="88" t="s">
        <v>19</v>
      </c>
      <c r="H30" s="88"/>
      <c r="I30" s="88"/>
      <c r="J30" s="88" t="s">
        <v>19</v>
      </c>
      <c r="K30" s="88"/>
      <c r="L30" s="88"/>
      <c r="M30" s="88"/>
      <c r="N30" s="88"/>
      <c r="O30" s="88"/>
      <c r="P30" s="88"/>
      <c r="Q30" s="88"/>
      <c r="R30" s="88"/>
      <c r="S30" s="88"/>
      <c r="T30" s="88"/>
      <c r="U30" s="89"/>
      <c r="W30" s="207"/>
      <c r="X30" s="207"/>
    </row>
    <row r="31" spans="1:24" ht="13.5" customHeight="1">
      <c r="A31" s="18"/>
      <c r="B31" s="57"/>
      <c r="C31" s="58"/>
      <c r="D31" s="59">
        <v>2009</v>
      </c>
      <c r="E31" s="62"/>
      <c r="F31" s="88"/>
      <c r="G31" s="88"/>
      <c r="H31" s="88" t="s">
        <v>19</v>
      </c>
      <c r="I31" s="88"/>
      <c r="J31" s="88"/>
      <c r="K31" s="88"/>
      <c r="L31" s="88"/>
      <c r="M31" s="88"/>
      <c r="N31" s="88"/>
      <c r="O31" s="88"/>
      <c r="P31" s="88"/>
      <c r="Q31" s="88"/>
      <c r="R31" s="88"/>
      <c r="S31" s="88"/>
      <c r="T31" s="88"/>
      <c r="U31" s="89"/>
      <c r="W31" s="207"/>
      <c r="X31" s="207"/>
    </row>
    <row r="32" spans="1:24" ht="13.5" customHeight="1">
      <c r="A32" s="18"/>
      <c r="B32" s="57"/>
      <c r="C32" s="58"/>
      <c r="D32" s="59">
        <v>2019</v>
      </c>
      <c r="E32" s="62"/>
      <c r="F32" s="88"/>
      <c r="G32" s="88"/>
      <c r="H32" s="88"/>
      <c r="I32" s="88"/>
      <c r="J32" s="88"/>
      <c r="K32" s="88"/>
      <c r="L32" s="88"/>
      <c r="M32" s="88"/>
      <c r="N32" s="88"/>
      <c r="O32" s="88"/>
      <c r="P32" s="88"/>
      <c r="Q32" s="88"/>
      <c r="R32" s="88"/>
      <c r="S32" s="88"/>
      <c r="T32" s="88"/>
      <c r="U32" s="89"/>
      <c r="W32" s="207"/>
      <c r="X32" s="207"/>
    </row>
    <row r="33" spans="1:24" ht="13.5" customHeight="1">
      <c r="A33" s="18"/>
      <c r="B33" s="57"/>
      <c r="C33" s="58"/>
      <c r="D33" s="59">
        <v>2020</v>
      </c>
      <c r="E33" s="62"/>
      <c r="F33" s="88"/>
      <c r="G33" s="88"/>
      <c r="H33" s="88"/>
      <c r="I33" s="88"/>
      <c r="J33" s="88"/>
      <c r="K33" s="88"/>
      <c r="L33" s="88"/>
      <c r="M33" s="88"/>
      <c r="N33" s="88"/>
      <c r="O33" s="88"/>
      <c r="P33" s="88"/>
      <c r="Q33" s="88"/>
      <c r="R33" s="88"/>
      <c r="S33" s="88"/>
      <c r="T33" s="88"/>
      <c r="U33" s="89"/>
      <c r="W33" s="207"/>
      <c r="X33" s="207"/>
    </row>
    <row r="34" spans="1:24" ht="13.5" customHeight="1">
      <c r="A34" s="18"/>
      <c r="B34" s="57"/>
      <c r="C34" s="58"/>
      <c r="D34" s="59">
        <v>2023</v>
      </c>
      <c r="E34" s="62"/>
      <c r="F34" s="88"/>
      <c r="G34" s="88"/>
      <c r="H34" s="88"/>
      <c r="I34" s="88" t="s">
        <v>19</v>
      </c>
      <c r="J34" s="88"/>
      <c r="K34" s="88"/>
      <c r="L34" s="88"/>
      <c r="M34" s="88"/>
      <c r="N34" s="88"/>
      <c r="O34" s="88"/>
      <c r="P34" s="88"/>
      <c r="Q34" s="88"/>
      <c r="R34" s="88"/>
      <c r="S34" s="88"/>
      <c r="T34" s="88"/>
      <c r="U34" s="89"/>
      <c r="W34" s="207"/>
      <c r="X34" s="207"/>
    </row>
    <row r="35" spans="1:24" ht="13.5" customHeight="1" thickBot="1">
      <c r="A35" s="18"/>
      <c r="B35" s="63"/>
      <c r="C35" s="64"/>
      <c r="D35" s="65" t="s">
        <v>40</v>
      </c>
      <c r="E35" s="66"/>
      <c r="F35" s="96"/>
      <c r="G35" s="96"/>
      <c r="H35" s="96"/>
      <c r="I35" s="96"/>
      <c r="J35" s="96"/>
      <c r="K35" s="96"/>
      <c r="L35" s="96"/>
      <c r="M35" s="96"/>
      <c r="N35" s="96"/>
      <c r="O35" s="96"/>
      <c r="P35" s="96"/>
      <c r="Q35" s="96"/>
      <c r="R35" s="96"/>
      <c r="S35" s="96"/>
      <c r="T35" s="96"/>
      <c r="U35" s="97"/>
      <c r="W35" s="207"/>
      <c r="X35" s="207"/>
    </row>
    <row r="36" spans="1:24" ht="13.5" customHeight="1" thickTop="1">
      <c r="A36" s="21" t="s">
        <v>22</v>
      </c>
      <c r="B36" s="81" t="s">
        <v>23</v>
      </c>
      <c r="C36" s="82"/>
      <c r="D36" s="83"/>
      <c r="E36" s="84"/>
      <c r="F36" s="85"/>
      <c r="G36" s="85"/>
      <c r="H36" s="85"/>
      <c r="I36" s="85"/>
      <c r="J36" s="85"/>
      <c r="K36" s="85"/>
      <c r="L36" s="85"/>
      <c r="M36" s="85"/>
      <c r="N36" s="85"/>
      <c r="O36" s="85"/>
      <c r="P36" s="85"/>
      <c r="Q36" s="85"/>
      <c r="R36" s="85"/>
      <c r="S36" s="85"/>
      <c r="T36" s="85"/>
      <c r="U36" s="86"/>
      <c r="W36" s="208" t="s">
        <v>117</v>
      </c>
      <c r="X36" s="208"/>
    </row>
    <row r="37" spans="1:24" ht="13.5" customHeight="1">
      <c r="A37" s="22"/>
      <c r="B37" s="117"/>
      <c r="C37" s="118"/>
      <c r="D37" s="116" t="s">
        <v>24</v>
      </c>
      <c r="E37" s="87"/>
      <c r="F37" s="88" t="s">
        <v>19</v>
      </c>
      <c r="G37" s="88" t="s">
        <v>19</v>
      </c>
      <c r="H37" s="88" t="s">
        <v>19</v>
      </c>
      <c r="I37" s="88"/>
      <c r="J37" s="88"/>
      <c r="K37" s="88"/>
      <c r="L37" s="88"/>
      <c r="M37" s="88"/>
      <c r="N37" s="88"/>
      <c r="O37" s="88"/>
      <c r="P37" s="88"/>
      <c r="Q37" s="88"/>
      <c r="R37" s="88"/>
      <c r="S37" s="88"/>
      <c r="T37" s="88"/>
      <c r="U37" s="89"/>
      <c r="W37" s="208"/>
      <c r="X37" s="208"/>
    </row>
    <row r="38" spans="1:24" ht="13.5" customHeight="1">
      <c r="A38" s="22"/>
      <c r="B38" s="117"/>
      <c r="C38" s="119"/>
      <c r="D38" s="116" t="s">
        <v>25</v>
      </c>
      <c r="E38" s="90"/>
      <c r="F38" s="88"/>
      <c r="G38" s="88"/>
      <c r="H38" s="88"/>
      <c r="I38" s="88" t="s">
        <v>19</v>
      </c>
      <c r="J38" s="88" t="s">
        <v>19</v>
      </c>
      <c r="K38" s="88"/>
      <c r="L38" s="88"/>
      <c r="M38" s="88"/>
      <c r="N38" s="88"/>
      <c r="O38" s="88"/>
      <c r="P38" s="88"/>
      <c r="Q38" s="88"/>
      <c r="R38" s="88"/>
      <c r="S38" s="88"/>
      <c r="T38" s="88"/>
      <c r="U38" s="89"/>
      <c r="W38" s="208"/>
      <c r="X38" s="208"/>
    </row>
    <row r="39" spans="1:24" ht="13.5" customHeight="1">
      <c r="A39" s="22"/>
      <c r="B39" s="67" t="s">
        <v>26</v>
      </c>
      <c r="C39" s="69"/>
      <c r="D39" s="59"/>
      <c r="E39" s="90"/>
      <c r="F39" s="88"/>
      <c r="G39" s="88"/>
      <c r="H39" s="88"/>
      <c r="I39" s="88"/>
      <c r="J39" s="88"/>
      <c r="K39" s="88"/>
      <c r="L39" s="88"/>
      <c r="M39" s="88"/>
      <c r="N39" s="88"/>
      <c r="O39" s="88"/>
      <c r="P39" s="88"/>
      <c r="Q39" s="88"/>
      <c r="R39" s="88"/>
      <c r="S39" s="88"/>
      <c r="T39" s="88"/>
      <c r="U39" s="89"/>
      <c r="W39" s="208"/>
      <c r="X39" s="208"/>
    </row>
    <row r="40" spans="1:24" ht="13.5" customHeight="1">
      <c r="A40" s="22"/>
      <c r="B40" s="67"/>
      <c r="C40" s="69"/>
      <c r="D40" s="59"/>
      <c r="E40" s="90"/>
      <c r="F40" s="88"/>
      <c r="G40" s="88"/>
      <c r="H40" s="88"/>
      <c r="I40" s="88"/>
      <c r="J40" s="88"/>
      <c r="K40" s="88"/>
      <c r="L40" s="88"/>
      <c r="M40" s="88"/>
      <c r="N40" s="88"/>
      <c r="O40" s="88"/>
      <c r="P40" s="88"/>
      <c r="Q40" s="88"/>
      <c r="R40" s="88"/>
      <c r="S40" s="88"/>
      <c r="T40" s="88"/>
      <c r="U40" s="89"/>
      <c r="W40" s="208"/>
      <c r="X40" s="208"/>
    </row>
    <row r="41" spans="1:24" ht="13.5" customHeight="1">
      <c r="A41" s="22"/>
      <c r="B41" s="117" t="s">
        <v>27</v>
      </c>
      <c r="C41" s="119"/>
      <c r="D41" s="116"/>
      <c r="E41" s="90"/>
      <c r="F41" s="88"/>
      <c r="G41" s="88"/>
      <c r="H41" s="88"/>
      <c r="I41" s="88"/>
      <c r="J41" s="88"/>
      <c r="K41" s="88"/>
      <c r="L41" s="88"/>
      <c r="M41" s="88"/>
      <c r="N41" s="88"/>
      <c r="O41" s="88"/>
      <c r="P41" s="88"/>
      <c r="Q41" s="88"/>
      <c r="R41" s="88"/>
      <c r="S41" s="88"/>
      <c r="T41" s="88"/>
      <c r="U41" s="89"/>
      <c r="W41" s="208"/>
      <c r="X41" s="208"/>
    </row>
    <row r="42" spans="1:24" ht="13.5" customHeight="1">
      <c r="A42" s="22"/>
      <c r="B42" s="171" t="s">
        <v>87</v>
      </c>
      <c r="C42" s="172"/>
      <c r="D42" s="173"/>
      <c r="E42" s="90"/>
      <c r="F42" s="88" t="s">
        <v>19</v>
      </c>
      <c r="G42" s="88" t="s">
        <v>19</v>
      </c>
      <c r="H42" s="88"/>
      <c r="I42" s="88"/>
      <c r="J42" s="88"/>
      <c r="K42" s="88"/>
      <c r="L42" s="88"/>
      <c r="M42" s="88"/>
      <c r="N42" s="88"/>
      <c r="O42" s="88"/>
      <c r="P42" s="88"/>
      <c r="Q42" s="88"/>
      <c r="R42" s="88"/>
      <c r="S42" s="88"/>
      <c r="T42" s="88"/>
      <c r="U42" s="89"/>
      <c r="W42" s="208"/>
      <c r="X42" s="208"/>
    </row>
    <row r="43" spans="1:24" ht="13.5" customHeight="1">
      <c r="A43" s="22"/>
      <c r="B43" s="177" t="s">
        <v>75</v>
      </c>
      <c r="C43" s="177"/>
      <c r="D43" s="177"/>
      <c r="E43" s="107"/>
      <c r="F43" s="92" t="s">
        <v>19</v>
      </c>
      <c r="G43" s="92" t="s">
        <v>19</v>
      </c>
      <c r="H43" s="92"/>
      <c r="I43" s="92"/>
      <c r="J43" s="92"/>
      <c r="K43" s="92"/>
      <c r="L43" s="92"/>
      <c r="M43" s="92"/>
      <c r="N43" s="92"/>
      <c r="O43" s="92"/>
      <c r="P43" s="92"/>
      <c r="Q43" s="92"/>
      <c r="R43" s="92"/>
      <c r="S43" s="92"/>
      <c r="T43" s="92"/>
      <c r="U43" s="93"/>
      <c r="W43" s="208"/>
      <c r="X43" s="208"/>
    </row>
    <row r="44" spans="1:24" ht="13.5" customHeight="1">
      <c r="A44" s="22"/>
      <c r="B44" s="178" t="s">
        <v>88</v>
      </c>
      <c r="C44" s="178"/>
      <c r="D44" s="178"/>
      <c r="E44" s="107"/>
      <c r="F44" s="92"/>
      <c r="G44" s="92"/>
      <c r="H44" s="92"/>
      <c r="I44" s="92" t="s">
        <v>19</v>
      </c>
      <c r="J44" s="92" t="s">
        <v>19</v>
      </c>
      <c r="K44" s="92"/>
      <c r="L44" s="92"/>
      <c r="M44" s="92"/>
      <c r="N44" s="92"/>
      <c r="O44" s="92"/>
      <c r="P44" s="92"/>
      <c r="Q44" s="92"/>
      <c r="R44" s="92"/>
      <c r="S44" s="92"/>
      <c r="T44" s="92"/>
      <c r="U44" s="93"/>
      <c r="W44" s="208"/>
      <c r="X44" s="208"/>
    </row>
    <row r="45" spans="1:24" ht="13.5" customHeight="1" thickBot="1">
      <c r="A45" s="22"/>
      <c r="B45" s="179" t="s">
        <v>76</v>
      </c>
      <c r="C45" s="180"/>
      <c r="D45" s="181"/>
      <c r="E45" s="107"/>
      <c r="F45" s="92"/>
      <c r="G45" s="92"/>
      <c r="H45" s="92"/>
      <c r="I45" s="92"/>
      <c r="J45" s="92" t="s">
        <v>19</v>
      </c>
      <c r="K45" s="92"/>
      <c r="L45" s="92"/>
      <c r="M45" s="92"/>
      <c r="N45" s="92"/>
      <c r="O45" s="92"/>
      <c r="P45" s="92"/>
      <c r="Q45" s="92"/>
      <c r="R45" s="92"/>
      <c r="S45" s="92"/>
      <c r="T45" s="92"/>
      <c r="U45" s="93"/>
      <c r="W45" s="208"/>
      <c r="X45" s="208"/>
    </row>
    <row r="46" spans="1:24" ht="13.5" customHeight="1" thickTop="1" thickBot="1">
      <c r="A46" s="22"/>
      <c r="B46" s="182" t="s">
        <v>40</v>
      </c>
      <c r="C46" s="183"/>
      <c r="D46" s="184"/>
      <c r="E46" s="91"/>
      <c r="F46" s="92"/>
      <c r="G46" s="92"/>
      <c r="H46" s="92"/>
      <c r="I46" s="92"/>
      <c r="J46" s="92"/>
      <c r="K46" s="92"/>
      <c r="L46" s="92"/>
      <c r="M46" s="92"/>
      <c r="N46" s="92"/>
      <c r="O46" s="92"/>
      <c r="P46" s="92"/>
      <c r="Q46" s="92"/>
      <c r="R46" s="92"/>
      <c r="S46" s="92"/>
      <c r="T46" s="92"/>
      <c r="U46" s="93"/>
      <c r="W46" s="208"/>
      <c r="X46" s="208"/>
    </row>
    <row r="47" spans="1:24" ht="13.5" customHeight="1" thickTop="1">
      <c r="A47" s="21" t="s">
        <v>28</v>
      </c>
      <c r="B47" s="168" t="s">
        <v>29</v>
      </c>
      <c r="C47" s="168"/>
      <c r="D47" s="168"/>
      <c r="E47" s="98"/>
      <c r="F47" s="73" t="s">
        <v>32</v>
      </c>
      <c r="G47" s="73" t="s">
        <v>32</v>
      </c>
      <c r="H47" s="73" t="s">
        <v>31</v>
      </c>
      <c r="I47" s="73" t="s">
        <v>30</v>
      </c>
      <c r="J47" s="73" t="s">
        <v>30</v>
      </c>
      <c r="K47" s="73"/>
      <c r="L47" s="73"/>
      <c r="M47" s="73"/>
      <c r="N47" s="73"/>
      <c r="O47" s="73"/>
      <c r="P47" s="73"/>
      <c r="Q47" s="73"/>
      <c r="R47" s="73"/>
      <c r="S47" s="73"/>
      <c r="T47" s="73"/>
      <c r="U47" s="74"/>
      <c r="W47" s="205" t="s">
        <v>82</v>
      </c>
      <c r="X47" s="205"/>
    </row>
    <row r="48" spans="1:24" ht="13.5" customHeight="1">
      <c r="A48" s="22"/>
      <c r="B48" s="169" t="s">
        <v>33</v>
      </c>
      <c r="C48" s="169"/>
      <c r="D48" s="169"/>
      <c r="E48" s="99"/>
      <c r="F48" s="75" t="s">
        <v>34</v>
      </c>
      <c r="G48" s="75" t="s">
        <v>34</v>
      </c>
      <c r="H48" s="75" t="s">
        <v>34</v>
      </c>
      <c r="I48" s="75" t="s">
        <v>34</v>
      </c>
      <c r="J48" s="75" t="s">
        <v>34</v>
      </c>
      <c r="K48" s="75"/>
      <c r="L48" s="75"/>
      <c r="M48" s="75"/>
      <c r="N48" s="75"/>
      <c r="O48" s="75"/>
      <c r="P48" s="75"/>
      <c r="Q48" s="75"/>
      <c r="R48" s="75"/>
      <c r="S48" s="75"/>
      <c r="T48" s="75"/>
      <c r="U48" s="76"/>
      <c r="W48" s="205"/>
      <c r="X48" s="205"/>
    </row>
    <row r="49" spans="1:24" ht="13.5" customHeight="1">
      <c r="A49" s="22"/>
      <c r="B49" s="169" t="s">
        <v>35</v>
      </c>
      <c r="C49" s="169"/>
      <c r="D49" s="169"/>
      <c r="E49" s="100"/>
      <c r="F49" s="77">
        <v>39139</v>
      </c>
      <c r="G49" s="77">
        <v>39139</v>
      </c>
      <c r="H49" s="77">
        <v>39140</v>
      </c>
      <c r="I49" s="77">
        <v>39139</v>
      </c>
      <c r="J49" s="77">
        <v>39139</v>
      </c>
      <c r="K49" s="77"/>
      <c r="L49" s="77"/>
      <c r="M49" s="77"/>
      <c r="N49" s="77"/>
      <c r="O49" s="77"/>
      <c r="P49" s="77"/>
      <c r="Q49" s="77"/>
      <c r="R49" s="77"/>
      <c r="S49" s="77"/>
      <c r="T49" s="77"/>
      <c r="U49" s="78"/>
      <c r="W49" s="205"/>
      <c r="X49" s="205"/>
    </row>
    <row r="50" spans="1:24" ht="11.25" customHeight="1" thickBot="1">
      <c r="A50" s="26"/>
      <c r="B50" s="170" t="s">
        <v>36</v>
      </c>
      <c r="C50" s="170"/>
      <c r="D50" s="170"/>
      <c r="E50" s="101"/>
      <c r="F50" s="79"/>
      <c r="G50" s="79"/>
      <c r="H50" s="79"/>
      <c r="I50" s="79"/>
      <c r="J50" s="79"/>
      <c r="K50" s="79"/>
      <c r="L50" s="79"/>
      <c r="M50" s="79"/>
      <c r="N50" s="79"/>
      <c r="O50" s="79"/>
      <c r="P50" s="79"/>
      <c r="Q50" s="79"/>
      <c r="R50" s="79"/>
      <c r="S50" s="79"/>
      <c r="T50" s="79"/>
      <c r="U50" s="80"/>
      <c r="W50" s="205"/>
      <c r="X50" s="205"/>
    </row>
    <row r="51" spans="1:24" ht="11.25" customHeight="1" thickTop="1">
      <c r="A51" s="28"/>
      <c r="W51" s="205"/>
      <c r="X51" s="205"/>
    </row>
    <row r="52" spans="1:24" ht="10.5" customHeight="1">
      <c r="W52" s="205"/>
      <c r="X52" s="205"/>
    </row>
    <row r="53" spans="1:24" ht="10.5" customHeight="1">
      <c r="W53" s="205"/>
      <c r="X53" s="205"/>
    </row>
    <row r="54" spans="1:24" ht="10.5" customHeight="1">
      <c r="W54" s="205"/>
      <c r="X54" s="205"/>
    </row>
    <row r="55" spans="1:24" ht="10.5" customHeight="1">
      <c r="W55" s="205"/>
      <c r="X55" s="205"/>
    </row>
    <row r="56" spans="1:24">
      <c r="W56" s="111"/>
      <c r="X56" s="111"/>
    </row>
    <row r="57" spans="1:24">
      <c r="W57" s="111"/>
      <c r="X57" s="111"/>
    </row>
    <row r="58" spans="1:24">
      <c r="W58" s="111"/>
      <c r="X58" s="111"/>
    </row>
    <row r="59" spans="1:24">
      <c r="W59" s="111"/>
      <c r="X59" s="111"/>
    </row>
    <row r="60" spans="1:24">
      <c r="W60" s="111"/>
      <c r="X60" s="111"/>
    </row>
    <row r="61" spans="1:24">
      <c r="W61" s="111"/>
      <c r="X61" s="111"/>
    </row>
    <row r="62" spans="1:24">
      <c r="W62" s="111"/>
      <c r="X62" s="111"/>
    </row>
    <row r="63" spans="1:24">
      <c r="W63" s="111"/>
      <c r="X63" s="111"/>
    </row>
    <row r="64" spans="1:24">
      <c r="W64" s="111"/>
      <c r="X64" s="111"/>
    </row>
    <row r="65" spans="23:24">
      <c r="W65" s="111"/>
      <c r="X65" s="111"/>
    </row>
    <row r="66" spans="23:24">
      <c r="W66" s="111"/>
      <c r="X66" s="111"/>
    </row>
    <row r="67" spans="23:24">
      <c r="W67" s="111"/>
      <c r="X67" s="111"/>
    </row>
    <row r="68" spans="23:24">
      <c r="W68" s="111"/>
      <c r="X68" s="111"/>
    </row>
    <row r="69" spans="23:24">
      <c r="W69" s="111"/>
      <c r="X69" s="111"/>
    </row>
    <row r="70" spans="23:24">
      <c r="W70" s="111"/>
      <c r="X70" s="111"/>
    </row>
    <row r="71" spans="23:24">
      <c r="W71" s="111"/>
      <c r="X71" s="111"/>
    </row>
    <row r="72" spans="23:24">
      <c r="W72" s="111"/>
      <c r="X72" s="111"/>
    </row>
    <row r="73" spans="23:24">
      <c r="W73" s="111"/>
      <c r="X73" s="111"/>
    </row>
    <row r="74" spans="23:24">
      <c r="W74" s="111"/>
      <c r="X74" s="111"/>
    </row>
    <row r="75" spans="23:24">
      <c r="W75" s="111"/>
      <c r="X75" s="111"/>
    </row>
    <row r="76" spans="23:24">
      <c r="W76" s="111"/>
      <c r="X76" s="111"/>
    </row>
    <row r="77" spans="23:24">
      <c r="W77" s="111"/>
      <c r="X77" s="111"/>
    </row>
    <row r="78" spans="23:24">
      <c r="W78" s="111"/>
      <c r="X78" s="111"/>
    </row>
    <row r="79" spans="23:24">
      <c r="W79" s="111"/>
      <c r="X79" s="111"/>
    </row>
    <row r="80" spans="23:24">
      <c r="W80" s="111"/>
      <c r="X80" s="111"/>
    </row>
    <row r="81" spans="23:24">
      <c r="W81" s="111"/>
      <c r="X81" s="111"/>
    </row>
    <row r="82" spans="23:24">
      <c r="W82" s="111"/>
      <c r="X82" s="111"/>
    </row>
    <row r="83" spans="23:24">
      <c r="W83" s="111"/>
      <c r="X83" s="111"/>
    </row>
  </sheetData>
  <mergeCells count="38">
    <mergeCell ref="W47:X55"/>
    <mergeCell ref="W2:X7"/>
    <mergeCell ref="W10:X35"/>
    <mergeCell ref="W36:X46"/>
    <mergeCell ref="A2:B2"/>
    <mergeCell ref="C2:E2"/>
    <mergeCell ref="F2:L2"/>
    <mergeCell ref="M2:U2"/>
    <mergeCell ref="A3:B3"/>
    <mergeCell ref="C3:E3"/>
    <mergeCell ref="F3:L3"/>
    <mergeCell ref="M3:U3"/>
    <mergeCell ref="A7:B7"/>
    <mergeCell ref="C7:E7"/>
    <mergeCell ref="F7:L7"/>
    <mergeCell ref="P7:U7"/>
    <mergeCell ref="A4:B4"/>
    <mergeCell ref="C4:D4"/>
    <mergeCell ref="F4:L4"/>
    <mergeCell ref="M4:U4"/>
    <mergeCell ref="A5:B5"/>
    <mergeCell ref="C5:U5"/>
    <mergeCell ref="A6:B6"/>
    <mergeCell ref="C6:E6"/>
    <mergeCell ref="F6:L6"/>
    <mergeCell ref="M6:O6"/>
    <mergeCell ref="P6:U6"/>
    <mergeCell ref="D23:E23"/>
    <mergeCell ref="B47:D47"/>
    <mergeCell ref="B48:D48"/>
    <mergeCell ref="B49:D49"/>
    <mergeCell ref="B50:D50"/>
    <mergeCell ref="B42:D42"/>
    <mergeCell ref="B24:D24"/>
    <mergeCell ref="B43:D43"/>
    <mergeCell ref="B44:D44"/>
    <mergeCell ref="B45:D45"/>
    <mergeCell ref="B46:D46"/>
  </mergeCells>
  <dataValidations count="3">
    <dataValidation type="list" allowBlank="1" showInputMessage="1" showErrorMessage="1" sqref="F65552:U65580 JC65552:JQ65580 SY65552:TM65580 ACU65552:ADI65580 AMQ65552:ANE65580 AWM65552:AXA65580 BGI65552:BGW65580 BQE65552:BQS65580 CAA65552:CAO65580 CJW65552:CKK65580 CTS65552:CUG65580 DDO65552:DEC65580 DNK65552:DNY65580 DXG65552:DXU65580 EHC65552:EHQ65580 EQY65552:ERM65580 FAU65552:FBI65580 FKQ65552:FLE65580 FUM65552:FVA65580 GEI65552:GEW65580 GOE65552:GOS65580 GYA65552:GYO65580 HHW65552:HIK65580 HRS65552:HSG65580 IBO65552:ICC65580 ILK65552:ILY65580 IVG65552:IVU65580 JFC65552:JFQ65580 JOY65552:JPM65580 JYU65552:JZI65580 KIQ65552:KJE65580 KSM65552:KTA65580 LCI65552:LCW65580 LME65552:LMS65580 LWA65552:LWO65580 MFW65552:MGK65580 MPS65552:MQG65580 MZO65552:NAC65580 NJK65552:NJY65580 NTG65552:NTU65580 ODC65552:ODQ65580 OMY65552:ONM65580 OWU65552:OXI65580 PGQ65552:PHE65580 PQM65552:PRA65580 QAI65552:QAW65580 QKE65552:QKS65580 QUA65552:QUO65580 RDW65552:REK65580 RNS65552:ROG65580 RXO65552:RYC65580 SHK65552:SHY65580 SRG65552:SRU65580 TBC65552:TBQ65580 TKY65552:TLM65580 TUU65552:TVI65580 UEQ65552:UFE65580 UOM65552:UPA65580 UYI65552:UYW65580 VIE65552:VIS65580 VSA65552:VSO65580 WBW65552:WCK65580 WLS65552:WMG65580 WVO65552:WWC65580 F131088:U131116 JC131088:JQ131116 SY131088:TM131116 ACU131088:ADI131116 AMQ131088:ANE131116 AWM131088:AXA131116 BGI131088:BGW131116 BQE131088:BQS131116 CAA131088:CAO131116 CJW131088:CKK131116 CTS131088:CUG131116 DDO131088:DEC131116 DNK131088:DNY131116 DXG131088:DXU131116 EHC131088:EHQ131116 EQY131088:ERM131116 FAU131088:FBI131116 FKQ131088:FLE131116 FUM131088:FVA131116 GEI131088:GEW131116 GOE131088:GOS131116 GYA131088:GYO131116 HHW131088:HIK131116 HRS131088:HSG131116 IBO131088:ICC131116 ILK131088:ILY131116 IVG131088:IVU131116 JFC131088:JFQ131116 JOY131088:JPM131116 JYU131088:JZI131116 KIQ131088:KJE131116 KSM131088:KTA131116 LCI131088:LCW131116 LME131088:LMS131116 LWA131088:LWO131116 MFW131088:MGK131116 MPS131088:MQG131116 MZO131088:NAC131116 NJK131088:NJY131116 NTG131088:NTU131116 ODC131088:ODQ131116 OMY131088:ONM131116 OWU131088:OXI131116 PGQ131088:PHE131116 PQM131088:PRA131116 QAI131088:QAW131116 QKE131088:QKS131116 QUA131088:QUO131116 RDW131088:REK131116 RNS131088:ROG131116 RXO131088:RYC131116 SHK131088:SHY131116 SRG131088:SRU131116 TBC131088:TBQ131116 TKY131088:TLM131116 TUU131088:TVI131116 UEQ131088:UFE131116 UOM131088:UPA131116 UYI131088:UYW131116 VIE131088:VIS131116 VSA131088:VSO131116 WBW131088:WCK131116 WLS131088:WMG131116 WVO131088:WWC131116 F196624:U196652 JC196624:JQ196652 SY196624:TM196652 ACU196624:ADI196652 AMQ196624:ANE196652 AWM196624:AXA196652 BGI196624:BGW196652 BQE196624:BQS196652 CAA196624:CAO196652 CJW196624:CKK196652 CTS196624:CUG196652 DDO196624:DEC196652 DNK196624:DNY196652 DXG196624:DXU196652 EHC196624:EHQ196652 EQY196624:ERM196652 FAU196624:FBI196652 FKQ196624:FLE196652 FUM196624:FVA196652 GEI196624:GEW196652 GOE196624:GOS196652 GYA196624:GYO196652 HHW196624:HIK196652 HRS196624:HSG196652 IBO196624:ICC196652 ILK196624:ILY196652 IVG196624:IVU196652 JFC196624:JFQ196652 JOY196624:JPM196652 JYU196624:JZI196652 KIQ196624:KJE196652 KSM196624:KTA196652 LCI196624:LCW196652 LME196624:LMS196652 LWA196624:LWO196652 MFW196624:MGK196652 MPS196624:MQG196652 MZO196624:NAC196652 NJK196624:NJY196652 NTG196624:NTU196652 ODC196624:ODQ196652 OMY196624:ONM196652 OWU196624:OXI196652 PGQ196624:PHE196652 PQM196624:PRA196652 QAI196624:QAW196652 QKE196624:QKS196652 QUA196624:QUO196652 RDW196624:REK196652 RNS196624:ROG196652 RXO196624:RYC196652 SHK196624:SHY196652 SRG196624:SRU196652 TBC196624:TBQ196652 TKY196624:TLM196652 TUU196624:TVI196652 UEQ196624:UFE196652 UOM196624:UPA196652 UYI196624:UYW196652 VIE196624:VIS196652 VSA196624:VSO196652 WBW196624:WCK196652 WLS196624:WMG196652 WVO196624:WWC196652 F262160:U262188 JC262160:JQ262188 SY262160:TM262188 ACU262160:ADI262188 AMQ262160:ANE262188 AWM262160:AXA262188 BGI262160:BGW262188 BQE262160:BQS262188 CAA262160:CAO262188 CJW262160:CKK262188 CTS262160:CUG262188 DDO262160:DEC262188 DNK262160:DNY262188 DXG262160:DXU262188 EHC262160:EHQ262188 EQY262160:ERM262188 FAU262160:FBI262188 FKQ262160:FLE262188 FUM262160:FVA262188 GEI262160:GEW262188 GOE262160:GOS262188 GYA262160:GYO262188 HHW262160:HIK262188 HRS262160:HSG262188 IBO262160:ICC262188 ILK262160:ILY262188 IVG262160:IVU262188 JFC262160:JFQ262188 JOY262160:JPM262188 JYU262160:JZI262188 KIQ262160:KJE262188 KSM262160:KTA262188 LCI262160:LCW262188 LME262160:LMS262188 LWA262160:LWO262188 MFW262160:MGK262188 MPS262160:MQG262188 MZO262160:NAC262188 NJK262160:NJY262188 NTG262160:NTU262188 ODC262160:ODQ262188 OMY262160:ONM262188 OWU262160:OXI262188 PGQ262160:PHE262188 PQM262160:PRA262188 QAI262160:QAW262188 QKE262160:QKS262188 QUA262160:QUO262188 RDW262160:REK262188 RNS262160:ROG262188 RXO262160:RYC262188 SHK262160:SHY262188 SRG262160:SRU262188 TBC262160:TBQ262188 TKY262160:TLM262188 TUU262160:TVI262188 UEQ262160:UFE262188 UOM262160:UPA262188 UYI262160:UYW262188 VIE262160:VIS262188 VSA262160:VSO262188 WBW262160:WCK262188 WLS262160:WMG262188 WVO262160:WWC262188 F327696:U327724 JC327696:JQ327724 SY327696:TM327724 ACU327696:ADI327724 AMQ327696:ANE327724 AWM327696:AXA327724 BGI327696:BGW327724 BQE327696:BQS327724 CAA327696:CAO327724 CJW327696:CKK327724 CTS327696:CUG327724 DDO327696:DEC327724 DNK327696:DNY327724 DXG327696:DXU327724 EHC327696:EHQ327724 EQY327696:ERM327724 FAU327696:FBI327724 FKQ327696:FLE327724 FUM327696:FVA327724 GEI327696:GEW327724 GOE327696:GOS327724 GYA327696:GYO327724 HHW327696:HIK327724 HRS327696:HSG327724 IBO327696:ICC327724 ILK327696:ILY327724 IVG327696:IVU327724 JFC327696:JFQ327724 JOY327696:JPM327724 JYU327696:JZI327724 KIQ327696:KJE327724 KSM327696:KTA327724 LCI327696:LCW327724 LME327696:LMS327724 LWA327696:LWO327724 MFW327696:MGK327724 MPS327696:MQG327724 MZO327696:NAC327724 NJK327696:NJY327724 NTG327696:NTU327724 ODC327696:ODQ327724 OMY327696:ONM327724 OWU327696:OXI327724 PGQ327696:PHE327724 PQM327696:PRA327724 QAI327696:QAW327724 QKE327696:QKS327724 QUA327696:QUO327724 RDW327696:REK327724 RNS327696:ROG327724 RXO327696:RYC327724 SHK327696:SHY327724 SRG327696:SRU327724 TBC327696:TBQ327724 TKY327696:TLM327724 TUU327696:TVI327724 UEQ327696:UFE327724 UOM327696:UPA327724 UYI327696:UYW327724 VIE327696:VIS327724 VSA327696:VSO327724 WBW327696:WCK327724 WLS327696:WMG327724 WVO327696:WWC327724 F393232:U393260 JC393232:JQ393260 SY393232:TM393260 ACU393232:ADI393260 AMQ393232:ANE393260 AWM393232:AXA393260 BGI393232:BGW393260 BQE393232:BQS393260 CAA393232:CAO393260 CJW393232:CKK393260 CTS393232:CUG393260 DDO393232:DEC393260 DNK393232:DNY393260 DXG393232:DXU393260 EHC393232:EHQ393260 EQY393232:ERM393260 FAU393232:FBI393260 FKQ393232:FLE393260 FUM393232:FVA393260 GEI393232:GEW393260 GOE393232:GOS393260 GYA393232:GYO393260 HHW393232:HIK393260 HRS393232:HSG393260 IBO393232:ICC393260 ILK393232:ILY393260 IVG393232:IVU393260 JFC393232:JFQ393260 JOY393232:JPM393260 JYU393232:JZI393260 KIQ393232:KJE393260 KSM393232:KTA393260 LCI393232:LCW393260 LME393232:LMS393260 LWA393232:LWO393260 MFW393232:MGK393260 MPS393232:MQG393260 MZO393232:NAC393260 NJK393232:NJY393260 NTG393232:NTU393260 ODC393232:ODQ393260 OMY393232:ONM393260 OWU393232:OXI393260 PGQ393232:PHE393260 PQM393232:PRA393260 QAI393232:QAW393260 QKE393232:QKS393260 QUA393232:QUO393260 RDW393232:REK393260 RNS393232:ROG393260 RXO393232:RYC393260 SHK393232:SHY393260 SRG393232:SRU393260 TBC393232:TBQ393260 TKY393232:TLM393260 TUU393232:TVI393260 UEQ393232:UFE393260 UOM393232:UPA393260 UYI393232:UYW393260 VIE393232:VIS393260 VSA393232:VSO393260 WBW393232:WCK393260 WLS393232:WMG393260 WVO393232:WWC393260 F458768:U458796 JC458768:JQ458796 SY458768:TM458796 ACU458768:ADI458796 AMQ458768:ANE458796 AWM458768:AXA458796 BGI458768:BGW458796 BQE458768:BQS458796 CAA458768:CAO458796 CJW458768:CKK458796 CTS458768:CUG458796 DDO458768:DEC458796 DNK458768:DNY458796 DXG458768:DXU458796 EHC458768:EHQ458796 EQY458768:ERM458796 FAU458768:FBI458796 FKQ458768:FLE458796 FUM458768:FVA458796 GEI458768:GEW458796 GOE458768:GOS458796 GYA458768:GYO458796 HHW458768:HIK458796 HRS458768:HSG458796 IBO458768:ICC458796 ILK458768:ILY458796 IVG458768:IVU458796 JFC458768:JFQ458796 JOY458768:JPM458796 JYU458768:JZI458796 KIQ458768:KJE458796 KSM458768:KTA458796 LCI458768:LCW458796 LME458768:LMS458796 LWA458768:LWO458796 MFW458768:MGK458796 MPS458768:MQG458796 MZO458768:NAC458796 NJK458768:NJY458796 NTG458768:NTU458796 ODC458768:ODQ458796 OMY458768:ONM458796 OWU458768:OXI458796 PGQ458768:PHE458796 PQM458768:PRA458796 QAI458768:QAW458796 QKE458768:QKS458796 QUA458768:QUO458796 RDW458768:REK458796 RNS458768:ROG458796 RXO458768:RYC458796 SHK458768:SHY458796 SRG458768:SRU458796 TBC458768:TBQ458796 TKY458768:TLM458796 TUU458768:TVI458796 UEQ458768:UFE458796 UOM458768:UPA458796 UYI458768:UYW458796 VIE458768:VIS458796 VSA458768:VSO458796 WBW458768:WCK458796 WLS458768:WMG458796 WVO458768:WWC458796 F524304:U524332 JC524304:JQ524332 SY524304:TM524332 ACU524304:ADI524332 AMQ524304:ANE524332 AWM524304:AXA524332 BGI524304:BGW524332 BQE524304:BQS524332 CAA524304:CAO524332 CJW524304:CKK524332 CTS524304:CUG524332 DDO524304:DEC524332 DNK524304:DNY524332 DXG524304:DXU524332 EHC524304:EHQ524332 EQY524304:ERM524332 FAU524304:FBI524332 FKQ524304:FLE524332 FUM524304:FVA524332 GEI524304:GEW524332 GOE524304:GOS524332 GYA524304:GYO524332 HHW524304:HIK524332 HRS524304:HSG524332 IBO524304:ICC524332 ILK524304:ILY524332 IVG524304:IVU524332 JFC524304:JFQ524332 JOY524304:JPM524332 JYU524304:JZI524332 KIQ524304:KJE524332 KSM524304:KTA524332 LCI524304:LCW524332 LME524304:LMS524332 LWA524304:LWO524332 MFW524304:MGK524332 MPS524304:MQG524332 MZO524304:NAC524332 NJK524304:NJY524332 NTG524304:NTU524332 ODC524304:ODQ524332 OMY524304:ONM524332 OWU524304:OXI524332 PGQ524304:PHE524332 PQM524304:PRA524332 QAI524304:QAW524332 QKE524304:QKS524332 QUA524304:QUO524332 RDW524304:REK524332 RNS524304:ROG524332 RXO524304:RYC524332 SHK524304:SHY524332 SRG524304:SRU524332 TBC524304:TBQ524332 TKY524304:TLM524332 TUU524304:TVI524332 UEQ524304:UFE524332 UOM524304:UPA524332 UYI524304:UYW524332 VIE524304:VIS524332 VSA524304:VSO524332 WBW524304:WCK524332 WLS524304:WMG524332 WVO524304:WWC524332 F589840:U589868 JC589840:JQ589868 SY589840:TM589868 ACU589840:ADI589868 AMQ589840:ANE589868 AWM589840:AXA589868 BGI589840:BGW589868 BQE589840:BQS589868 CAA589840:CAO589868 CJW589840:CKK589868 CTS589840:CUG589868 DDO589840:DEC589868 DNK589840:DNY589868 DXG589840:DXU589868 EHC589840:EHQ589868 EQY589840:ERM589868 FAU589840:FBI589868 FKQ589840:FLE589868 FUM589840:FVA589868 GEI589840:GEW589868 GOE589840:GOS589868 GYA589840:GYO589868 HHW589840:HIK589868 HRS589840:HSG589868 IBO589840:ICC589868 ILK589840:ILY589868 IVG589840:IVU589868 JFC589840:JFQ589868 JOY589840:JPM589868 JYU589840:JZI589868 KIQ589840:KJE589868 KSM589840:KTA589868 LCI589840:LCW589868 LME589840:LMS589868 LWA589840:LWO589868 MFW589840:MGK589868 MPS589840:MQG589868 MZO589840:NAC589868 NJK589840:NJY589868 NTG589840:NTU589868 ODC589840:ODQ589868 OMY589840:ONM589868 OWU589840:OXI589868 PGQ589840:PHE589868 PQM589840:PRA589868 QAI589840:QAW589868 QKE589840:QKS589868 QUA589840:QUO589868 RDW589840:REK589868 RNS589840:ROG589868 RXO589840:RYC589868 SHK589840:SHY589868 SRG589840:SRU589868 TBC589840:TBQ589868 TKY589840:TLM589868 TUU589840:TVI589868 UEQ589840:UFE589868 UOM589840:UPA589868 UYI589840:UYW589868 VIE589840:VIS589868 VSA589840:VSO589868 WBW589840:WCK589868 WLS589840:WMG589868 WVO589840:WWC589868 F655376:U655404 JC655376:JQ655404 SY655376:TM655404 ACU655376:ADI655404 AMQ655376:ANE655404 AWM655376:AXA655404 BGI655376:BGW655404 BQE655376:BQS655404 CAA655376:CAO655404 CJW655376:CKK655404 CTS655376:CUG655404 DDO655376:DEC655404 DNK655376:DNY655404 DXG655376:DXU655404 EHC655376:EHQ655404 EQY655376:ERM655404 FAU655376:FBI655404 FKQ655376:FLE655404 FUM655376:FVA655404 GEI655376:GEW655404 GOE655376:GOS655404 GYA655376:GYO655404 HHW655376:HIK655404 HRS655376:HSG655404 IBO655376:ICC655404 ILK655376:ILY655404 IVG655376:IVU655404 JFC655376:JFQ655404 JOY655376:JPM655404 JYU655376:JZI655404 KIQ655376:KJE655404 KSM655376:KTA655404 LCI655376:LCW655404 LME655376:LMS655404 LWA655376:LWO655404 MFW655376:MGK655404 MPS655376:MQG655404 MZO655376:NAC655404 NJK655376:NJY655404 NTG655376:NTU655404 ODC655376:ODQ655404 OMY655376:ONM655404 OWU655376:OXI655404 PGQ655376:PHE655404 PQM655376:PRA655404 QAI655376:QAW655404 QKE655376:QKS655404 QUA655376:QUO655404 RDW655376:REK655404 RNS655376:ROG655404 RXO655376:RYC655404 SHK655376:SHY655404 SRG655376:SRU655404 TBC655376:TBQ655404 TKY655376:TLM655404 TUU655376:TVI655404 UEQ655376:UFE655404 UOM655376:UPA655404 UYI655376:UYW655404 VIE655376:VIS655404 VSA655376:VSO655404 WBW655376:WCK655404 WLS655376:WMG655404 WVO655376:WWC655404 F720912:U720940 JC720912:JQ720940 SY720912:TM720940 ACU720912:ADI720940 AMQ720912:ANE720940 AWM720912:AXA720940 BGI720912:BGW720940 BQE720912:BQS720940 CAA720912:CAO720940 CJW720912:CKK720940 CTS720912:CUG720940 DDO720912:DEC720940 DNK720912:DNY720940 DXG720912:DXU720940 EHC720912:EHQ720940 EQY720912:ERM720940 FAU720912:FBI720940 FKQ720912:FLE720940 FUM720912:FVA720940 GEI720912:GEW720940 GOE720912:GOS720940 GYA720912:GYO720940 HHW720912:HIK720940 HRS720912:HSG720940 IBO720912:ICC720940 ILK720912:ILY720940 IVG720912:IVU720940 JFC720912:JFQ720940 JOY720912:JPM720940 JYU720912:JZI720940 KIQ720912:KJE720940 KSM720912:KTA720940 LCI720912:LCW720940 LME720912:LMS720940 LWA720912:LWO720940 MFW720912:MGK720940 MPS720912:MQG720940 MZO720912:NAC720940 NJK720912:NJY720940 NTG720912:NTU720940 ODC720912:ODQ720940 OMY720912:ONM720940 OWU720912:OXI720940 PGQ720912:PHE720940 PQM720912:PRA720940 QAI720912:QAW720940 QKE720912:QKS720940 QUA720912:QUO720940 RDW720912:REK720940 RNS720912:ROG720940 RXO720912:RYC720940 SHK720912:SHY720940 SRG720912:SRU720940 TBC720912:TBQ720940 TKY720912:TLM720940 TUU720912:TVI720940 UEQ720912:UFE720940 UOM720912:UPA720940 UYI720912:UYW720940 VIE720912:VIS720940 VSA720912:VSO720940 WBW720912:WCK720940 WLS720912:WMG720940 WVO720912:WWC720940 F786448:U786476 JC786448:JQ786476 SY786448:TM786476 ACU786448:ADI786476 AMQ786448:ANE786476 AWM786448:AXA786476 BGI786448:BGW786476 BQE786448:BQS786476 CAA786448:CAO786476 CJW786448:CKK786476 CTS786448:CUG786476 DDO786448:DEC786476 DNK786448:DNY786476 DXG786448:DXU786476 EHC786448:EHQ786476 EQY786448:ERM786476 FAU786448:FBI786476 FKQ786448:FLE786476 FUM786448:FVA786476 GEI786448:GEW786476 GOE786448:GOS786476 GYA786448:GYO786476 HHW786448:HIK786476 HRS786448:HSG786476 IBO786448:ICC786476 ILK786448:ILY786476 IVG786448:IVU786476 JFC786448:JFQ786476 JOY786448:JPM786476 JYU786448:JZI786476 KIQ786448:KJE786476 KSM786448:KTA786476 LCI786448:LCW786476 LME786448:LMS786476 LWA786448:LWO786476 MFW786448:MGK786476 MPS786448:MQG786476 MZO786448:NAC786476 NJK786448:NJY786476 NTG786448:NTU786476 ODC786448:ODQ786476 OMY786448:ONM786476 OWU786448:OXI786476 PGQ786448:PHE786476 PQM786448:PRA786476 QAI786448:QAW786476 QKE786448:QKS786476 QUA786448:QUO786476 RDW786448:REK786476 RNS786448:ROG786476 RXO786448:RYC786476 SHK786448:SHY786476 SRG786448:SRU786476 TBC786448:TBQ786476 TKY786448:TLM786476 TUU786448:TVI786476 UEQ786448:UFE786476 UOM786448:UPA786476 UYI786448:UYW786476 VIE786448:VIS786476 VSA786448:VSO786476 WBW786448:WCK786476 WLS786448:WMG786476 WVO786448:WWC786476 F851984:U852012 JC851984:JQ852012 SY851984:TM852012 ACU851984:ADI852012 AMQ851984:ANE852012 AWM851984:AXA852012 BGI851984:BGW852012 BQE851984:BQS852012 CAA851984:CAO852012 CJW851984:CKK852012 CTS851984:CUG852012 DDO851984:DEC852012 DNK851984:DNY852012 DXG851984:DXU852012 EHC851984:EHQ852012 EQY851984:ERM852012 FAU851984:FBI852012 FKQ851984:FLE852012 FUM851984:FVA852012 GEI851984:GEW852012 GOE851984:GOS852012 GYA851984:GYO852012 HHW851984:HIK852012 HRS851984:HSG852012 IBO851984:ICC852012 ILK851984:ILY852012 IVG851984:IVU852012 JFC851984:JFQ852012 JOY851984:JPM852012 JYU851984:JZI852012 KIQ851984:KJE852012 KSM851984:KTA852012 LCI851984:LCW852012 LME851984:LMS852012 LWA851984:LWO852012 MFW851984:MGK852012 MPS851984:MQG852012 MZO851984:NAC852012 NJK851984:NJY852012 NTG851984:NTU852012 ODC851984:ODQ852012 OMY851984:ONM852012 OWU851984:OXI852012 PGQ851984:PHE852012 PQM851984:PRA852012 QAI851984:QAW852012 QKE851984:QKS852012 QUA851984:QUO852012 RDW851984:REK852012 RNS851984:ROG852012 RXO851984:RYC852012 SHK851984:SHY852012 SRG851984:SRU852012 TBC851984:TBQ852012 TKY851984:TLM852012 TUU851984:TVI852012 UEQ851984:UFE852012 UOM851984:UPA852012 UYI851984:UYW852012 VIE851984:VIS852012 VSA851984:VSO852012 WBW851984:WCK852012 WLS851984:WMG852012 WVO851984:WWC852012 F917520:U917548 JC917520:JQ917548 SY917520:TM917548 ACU917520:ADI917548 AMQ917520:ANE917548 AWM917520:AXA917548 BGI917520:BGW917548 BQE917520:BQS917548 CAA917520:CAO917548 CJW917520:CKK917548 CTS917520:CUG917548 DDO917520:DEC917548 DNK917520:DNY917548 DXG917520:DXU917548 EHC917520:EHQ917548 EQY917520:ERM917548 FAU917520:FBI917548 FKQ917520:FLE917548 FUM917520:FVA917548 GEI917520:GEW917548 GOE917520:GOS917548 GYA917520:GYO917548 HHW917520:HIK917548 HRS917520:HSG917548 IBO917520:ICC917548 ILK917520:ILY917548 IVG917520:IVU917548 JFC917520:JFQ917548 JOY917520:JPM917548 JYU917520:JZI917548 KIQ917520:KJE917548 KSM917520:KTA917548 LCI917520:LCW917548 LME917520:LMS917548 LWA917520:LWO917548 MFW917520:MGK917548 MPS917520:MQG917548 MZO917520:NAC917548 NJK917520:NJY917548 NTG917520:NTU917548 ODC917520:ODQ917548 OMY917520:ONM917548 OWU917520:OXI917548 PGQ917520:PHE917548 PQM917520:PRA917548 QAI917520:QAW917548 QKE917520:QKS917548 QUA917520:QUO917548 RDW917520:REK917548 RNS917520:ROG917548 RXO917520:RYC917548 SHK917520:SHY917548 SRG917520:SRU917548 TBC917520:TBQ917548 TKY917520:TLM917548 TUU917520:TVI917548 UEQ917520:UFE917548 UOM917520:UPA917548 UYI917520:UYW917548 VIE917520:VIS917548 VSA917520:VSO917548 WBW917520:WCK917548 WLS917520:WMG917548 WVO917520:WWC917548 F983056:U983084 JC983056:JQ983084 SY983056:TM983084 ACU983056:ADI983084 AMQ983056:ANE983084 AWM983056:AXA983084 BGI983056:BGW983084 BQE983056:BQS983084 CAA983056:CAO983084 CJW983056:CKK983084 CTS983056:CUG983084 DDO983056:DEC983084 DNK983056:DNY983084 DXG983056:DXU983084 EHC983056:EHQ983084 EQY983056:ERM983084 FAU983056:FBI983084 FKQ983056:FLE983084 FUM983056:FVA983084 GEI983056:GEW983084 GOE983056:GOS983084 GYA983056:GYO983084 HHW983056:HIK983084 HRS983056:HSG983084 IBO983056:ICC983084 ILK983056:ILY983084 IVG983056:IVU983084 JFC983056:JFQ983084 JOY983056:JPM983084 JYU983056:JZI983084 KIQ983056:KJE983084 KSM983056:KTA983084 LCI983056:LCW983084 LME983056:LMS983084 LWA983056:LWO983084 MFW983056:MGK983084 MPS983056:MQG983084 MZO983056:NAC983084 NJK983056:NJY983084 NTG983056:NTU983084 ODC983056:ODQ983084 OMY983056:ONM983084 OWU983056:OXI983084 PGQ983056:PHE983084 PQM983056:PRA983084 QAI983056:QAW983084 QKE983056:QKS983084 QUA983056:QUO983084 RDW983056:REK983084 RNS983056:ROG983084 RXO983056:RYC983084 SHK983056:SHY983084 SRG983056:SRU983084 TBC983056:TBQ983084 TKY983056:TLM983084 TUU983056:TVI983084 UEQ983056:UFE983084 UOM983056:UPA983084 UYI983056:UYW983084 VIE983056:VIS983084 VSA983056:VSO983084 WBW983056:WCK983084 WLS983056:WMG983084 WVO983056:WWC983084 WVO10:WWC46 WLS10:WMG46 WBW10:WCK46 VSA10:VSO46 VIE10:VIS46 UYI10:UYW46 UOM10:UPA46 UEQ10:UFE46 TUU10:TVI46 TKY10:TLM46 TBC10:TBQ46 SRG10:SRU46 SHK10:SHY46 RXO10:RYC46 RNS10:ROG46 RDW10:REK46 QUA10:QUO46 QKE10:QKS46 QAI10:QAW46 PQM10:PRA46 PGQ10:PHE46 OWU10:OXI46 OMY10:ONM46 ODC10:ODQ46 NTG10:NTU46 NJK10:NJY46 MZO10:NAC46 MPS10:MQG46 MFW10:MGK46 LWA10:LWO46 LME10:LMS46 LCI10:LCW46 KSM10:KTA46 KIQ10:KJE46 JYU10:JZI46 JOY10:JPM46 JFC10:JFQ46 IVG10:IVU46 ILK10:ILY46 IBO10:ICC46 HRS10:HSG46 HHW10:HIK46 GYA10:GYO46 GOE10:GOS46 GEI10:GEW46 FUM10:FVA46 FKQ10:FLE46 FAU10:FBI46 EQY10:ERM46 EHC10:EHQ46 DXG10:DXU46 DNK10:DNY46 DDO10:DEC46 CTS10:CUG46 CJW10:CKK46 CAA10:CAO46 BQE10:BQS46 BGI10:BGW46 AWM10:AXA46 AMQ10:ANE46 ACU10:ADI46 SY10:TM46 JC10:JQ46 F10:U46">
      <formula1>"O, "</formula1>
    </dataValidation>
    <dataValidation type="list" allowBlank="1" showInputMessage="1" showErrorMessage="1" sqref="F48:U48 JC48:JQ48 SY48:TM48 ACU48:ADI48 AMQ48:ANE48 AWM48:AXA48 BGI48:BGW48 BQE48:BQS48 CAA48:CAO48 CJW48:CKK48 CTS48:CUG48 DDO48:DEC48 DNK48:DNY48 DXG48:DXU48 EHC48:EHQ48 EQY48:ERM48 FAU48:FBI48 FKQ48:FLE48 FUM48:FVA48 GEI48:GEW48 GOE48:GOS48 GYA48:GYO48 HHW48:HIK48 HRS48:HSG48 IBO48:ICC48 ILK48:ILY48 IVG48:IVU48 JFC48:JFQ48 JOY48:JPM48 JYU48:JZI48 KIQ48:KJE48 KSM48:KTA48 LCI48:LCW48 LME48:LMS48 LWA48:LWO48 MFW48:MGK48 MPS48:MQG48 MZO48:NAC48 NJK48:NJY48 NTG48:NTU48 ODC48:ODQ48 OMY48:ONM48 OWU48:OXI48 PGQ48:PHE48 PQM48:PRA48 QAI48:QAW48 QKE48:QKS48 QUA48:QUO48 RDW48:REK48 RNS48:ROG48 RXO48:RYC48 SHK48:SHY48 SRG48:SRU48 TBC48:TBQ48 TKY48:TLM48 TUU48:TVI48 UEQ48:UFE48 UOM48:UPA48 UYI48:UYW48 VIE48:VIS48 VSA48:VSO48 WBW48:WCK48 WLS48:WMG48 WVO48:WWC48 F65582:U65582 JC65582:JQ65582 SY65582:TM65582 ACU65582:ADI65582 AMQ65582:ANE65582 AWM65582:AXA65582 BGI65582:BGW65582 BQE65582:BQS65582 CAA65582:CAO65582 CJW65582:CKK65582 CTS65582:CUG65582 DDO65582:DEC65582 DNK65582:DNY65582 DXG65582:DXU65582 EHC65582:EHQ65582 EQY65582:ERM65582 FAU65582:FBI65582 FKQ65582:FLE65582 FUM65582:FVA65582 GEI65582:GEW65582 GOE65582:GOS65582 GYA65582:GYO65582 HHW65582:HIK65582 HRS65582:HSG65582 IBO65582:ICC65582 ILK65582:ILY65582 IVG65582:IVU65582 JFC65582:JFQ65582 JOY65582:JPM65582 JYU65582:JZI65582 KIQ65582:KJE65582 KSM65582:KTA65582 LCI65582:LCW65582 LME65582:LMS65582 LWA65582:LWO65582 MFW65582:MGK65582 MPS65582:MQG65582 MZO65582:NAC65582 NJK65582:NJY65582 NTG65582:NTU65582 ODC65582:ODQ65582 OMY65582:ONM65582 OWU65582:OXI65582 PGQ65582:PHE65582 PQM65582:PRA65582 QAI65582:QAW65582 QKE65582:QKS65582 QUA65582:QUO65582 RDW65582:REK65582 RNS65582:ROG65582 RXO65582:RYC65582 SHK65582:SHY65582 SRG65582:SRU65582 TBC65582:TBQ65582 TKY65582:TLM65582 TUU65582:TVI65582 UEQ65582:UFE65582 UOM65582:UPA65582 UYI65582:UYW65582 VIE65582:VIS65582 VSA65582:VSO65582 WBW65582:WCK65582 WLS65582:WMG65582 WVO65582:WWC65582 F131118:U131118 JC131118:JQ131118 SY131118:TM131118 ACU131118:ADI131118 AMQ131118:ANE131118 AWM131118:AXA131118 BGI131118:BGW131118 BQE131118:BQS131118 CAA131118:CAO131118 CJW131118:CKK131118 CTS131118:CUG131118 DDO131118:DEC131118 DNK131118:DNY131118 DXG131118:DXU131118 EHC131118:EHQ131118 EQY131118:ERM131118 FAU131118:FBI131118 FKQ131118:FLE131118 FUM131118:FVA131118 GEI131118:GEW131118 GOE131118:GOS131118 GYA131118:GYO131118 HHW131118:HIK131118 HRS131118:HSG131118 IBO131118:ICC131118 ILK131118:ILY131118 IVG131118:IVU131118 JFC131118:JFQ131118 JOY131118:JPM131118 JYU131118:JZI131118 KIQ131118:KJE131118 KSM131118:KTA131118 LCI131118:LCW131118 LME131118:LMS131118 LWA131118:LWO131118 MFW131118:MGK131118 MPS131118:MQG131118 MZO131118:NAC131118 NJK131118:NJY131118 NTG131118:NTU131118 ODC131118:ODQ131118 OMY131118:ONM131118 OWU131118:OXI131118 PGQ131118:PHE131118 PQM131118:PRA131118 QAI131118:QAW131118 QKE131118:QKS131118 QUA131118:QUO131118 RDW131118:REK131118 RNS131118:ROG131118 RXO131118:RYC131118 SHK131118:SHY131118 SRG131118:SRU131118 TBC131118:TBQ131118 TKY131118:TLM131118 TUU131118:TVI131118 UEQ131118:UFE131118 UOM131118:UPA131118 UYI131118:UYW131118 VIE131118:VIS131118 VSA131118:VSO131118 WBW131118:WCK131118 WLS131118:WMG131118 WVO131118:WWC131118 F196654:U196654 JC196654:JQ196654 SY196654:TM196654 ACU196654:ADI196654 AMQ196654:ANE196654 AWM196654:AXA196654 BGI196654:BGW196654 BQE196654:BQS196654 CAA196654:CAO196654 CJW196654:CKK196654 CTS196654:CUG196654 DDO196654:DEC196654 DNK196654:DNY196654 DXG196654:DXU196654 EHC196654:EHQ196654 EQY196654:ERM196654 FAU196654:FBI196654 FKQ196654:FLE196654 FUM196654:FVA196654 GEI196654:GEW196654 GOE196654:GOS196654 GYA196654:GYO196654 HHW196654:HIK196654 HRS196654:HSG196654 IBO196654:ICC196654 ILK196654:ILY196654 IVG196654:IVU196654 JFC196654:JFQ196654 JOY196654:JPM196654 JYU196654:JZI196654 KIQ196654:KJE196654 KSM196654:KTA196654 LCI196654:LCW196654 LME196654:LMS196654 LWA196654:LWO196654 MFW196654:MGK196654 MPS196654:MQG196654 MZO196654:NAC196654 NJK196654:NJY196654 NTG196654:NTU196654 ODC196654:ODQ196654 OMY196654:ONM196654 OWU196654:OXI196654 PGQ196654:PHE196654 PQM196654:PRA196654 QAI196654:QAW196654 QKE196654:QKS196654 QUA196654:QUO196654 RDW196654:REK196654 RNS196654:ROG196654 RXO196654:RYC196654 SHK196654:SHY196654 SRG196654:SRU196654 TBC196654:TBQ196654 TKY196654:TLM196654 TUU196654:TVI196654 UEQ196654:UFE196654 UOM196654:UPA196654 UYI196654:UYW196654 VIE196654:VIS196654 VSA196654:VSO196654 WBW196654:WCK196654 WLS196654:WMG196654 WVO196654:WWC196654 F262190:U262190 JC262190:JQ262190 SY262190:TM262190 ACU262190:ADI262190 AMQ262190:ANE262190 AWM262190:AXA262190 BGI262190:BGW262190 BQE262190:BQS262190 CAA262190:CAO262190 CJW262190:CKK262190 CTS262190:CUG262190 DDO262190:DEC262190 DNK262190:DNY262190 DXG262190:DXU262190 EHC262190:EHQ262190 EQY262190:ERM262190 FAU262190:FBI262190 FKQ262190:FLE262190 FUM262190:FVA262190 GEI262190:GEW262190 GOE262190:GOS262190 GYA262190:GYO262190 HHW262190:HIK262190 HRS262190:HSG262190 IBO262190:ICC262190 ILK262190:ILY262190 IVG262190:IVU262190 JFC262190:JFQ262190 JOY262190:JPM262190 JYU262190:JZI262190 KIQ262190:KJE262190 KSM262190:KTA262190 LCI262190:LCW262190 LME262190:LMS262190 LWA262190:LWO262190 MFW262190:MGK262190 MPS262190:MQG262190 MZO262190:NAC262190 NJK262190:NJY262190 NTG262190:NTU262190 ODC262190:ODQ262190 OMY262190:ONM262190 OWU262190:OXI262190 PGQ262190:PHE262190 PQM262190:PRA262190 QAI262190:QAW262190 QKE262190:QKS262190 QUA262190:QUO262190 RDW262190:REK262190 RNS262190:ROG262190 RXO262190:RYC262190 SHK262190:SHY262190 SRG262190:SRU262190 TBC262190:TBQ262190 TKY262190:TLM262190 TUU262190:TVI262190 UEQ262190:UFE262190 UOM262190:UPA262190 UYI262190:UYW262190 VIE262190:VIS262190 VSA262190:VSO262190 WBW262190:WCK262190 WLS262190:WMG262190 WVO262190:WWC262190 F327726:U327726 JC327726:JQ327726 SY327726:TM327726 ACU327726:ADI327726 AMQ327726:ANE327726 AWM327726:AXA327726 BGI327726:BGW327726 BQE327726:BQS327726 CAA327726:CAO327726 CJW327726:CKK327726 CTS327726:CUG327726 DDO327726:DEC327726 DNK327726:DNY327726 DXG327726:DXU327726 EHC327726:EHQ327726 EQY327726:ERM327726 FAU327726:FBI327726 FKQ327726:FLE327726 FUM327726:FVA327726 GEI327726:GEW327726 GOE327726:GOS327726 GYA327726:GYO327726 HHW327726:HIK327726 HRS327726:HSG327726 IBO327726:ICC327726 ILK327726:ILY327726 IVG327726:IVU327726 JFC327726:JFQ327726 JOY327726:JPM327726 JYU327726:JZI327726 KIQ327726:KJE327726 KSM327726:KTA327726 LCI327726:LCW327726 LME327726:LMS327726 LWA327726:LWO327726 MFW327726:MGK327726 MPS327726:MQG327726 MZO327726:NAC327726 NJK327726:NJY327726 NTG327726:NTU327726 ODC327726:ODQ327726 OMY327726:ONM327726 OWU327726:OXI327726 PGQ327726:PHE327726 PQM327726:PRA327726 QAI327726:QAW327726 QKE327726:QKS327726 QUA327726:QUO327726 RDW327726:REK327726 RNS327726:ROG327726 RXO327726:RYC327726 SHK327726:SHY327726 SRG327726:SRU327726 TBC327726:TBQ327726 TKY327726:TLM327726 TUU327726:TVI327726 UEQ327726:UFE327726 UOM327726:UPA327726 UYI327726:UYW327726 VIE327726:VIS327726 VSA327726:VSO327726 WBW327726:WCK327726 WLS327726:WMG327726 WVO327726:WWC327726 F393262:U393262 JC393262:JQ393262 SY393262:TM393262 ACU393262:ADI393262 AMQ393262:ANE393262 AWM393262:AXA393262 BGI393262:BGW393262 BQE393262:BQS393262 CAA393262:CAO393262 CJW393262:CKK393262 CTS393262:CUG393262 DDO393262:DEC393262 DNK393262:DNY393262 DXG393262:DXU393262 EHC393262:EHQ393262 EQY393262:ERM393262 FAU393262:FBI393262 FKQ393262:FLE393262 FUM393262:FVA393262 GEI393262:GEW393262 GOE393262:GOS393262 GYA393262:GYO393262 HHW393262:HIK393262 HRS393262:HSG393262 IBO393262:ICC393262 ILK393262:ILY393262 IVG393262:IVU393262 JFC393262:JFQ393262 JOY393262:JPM393262 JYU393262:JZI393262 KIQ393262:KJE393262 KSM393262:KTA393262 LCI393262:LCW393262 LME393262:LMS393262 LWA393262:LWO393262 MFW393262:MGK393262 MPS393262:MQG393262 MZO393262:NAC393262 NJK393262:NJY393262 NTG393262:NTU393262 ODC393262:ODQ393262 OMY393262:ONM393262 OWU393262:OXI393262 PGQ393262:PHE393262 PQM393262:PRA393262 QAI393262:QAW393262 QKE393262:QKS393262 QUA393262:QUO393262 RDW393262:REK393262 RNS393262:ROG393262 RXO393262:RYC393262 SHK393262:SHY393262 SRG393262:SRU393262 TBC393262:TBQ393262 TKY393262:TLM393262 TUU393262:TVI393262 UEQ393262:UFE393262 UOM393262:UPA393262 UYI393262:UYW393262 VIE393262:VIS393262 VSA393262:VSO393262 WBW393262:WCK393262 WLS393262:WMG393262 WVO393262:WWC393262 F458798:U458798 JC458798:JQ458798 SY458798:TM458798 ACU458798:ADI458798 AMQ458798:ANE458798 AWM458798:AXA458798 BGI458798:BGW458798 BQE458798:BQS458798 CAA458798:CAO458798 CJW458798:CKK458798 CTS458798:CUG458798 DDO458798:DEC458798 DNK458798:DNY458798 DXG458798:DXU458798 EHC458798:EHQ458798 EQY458798:ERM458798 FAU458798:FBI458798 FKQ458798:FLE458798 FUM458798:FVA458798 GEI458798:GEW458798 GOE458798:GOS458798 GYA458798:GYO458798 HHW458798:HIK458798 HRS458798:HSG458798 IBO458798:ICC458798 ILK458798:ILY458798 IVG458798:IVU458798 JFC458798:JFQ458798 JOY458798:JPM458798 JYU458798:JZI458798 KIQ458798:KJE458798 KSM458798:KTA458798 LCI458798:LCW458798 LME458798:LMS458798 LWA458798:LWO458798 MFW458798:MGK458798 MPS458798:MQG458798 MZO458798:NAC458798 NJK458798:NJY458798 NTG458798:NTU458798 ODC458798:ODQ458798 OMY458798:ONM458798 OWU458798:OXI458798 PGQ458798:PHE458798 PQM458798:PRA458798 QAI458798:QAW458798 QKE458798:QKS458798 QUA458798:QUO458798 RDW458798:REK458798 RNS458798:ROG458798 RXO458798:RYC458798 SHK458798:SHY458798 SRG458798:SRU458798 TBC458798:TBQ458798 TKY458798:TLM458798 TUU458798:TVI458798 UEQ458798:UFE458798 UOM458798:UPA458798 UYI458798:UYW458798 VIE458798:VIS458798 VSA458798:VSO458798 WBW458798:WCK458798 WLS458798:WMG458798 WVO458798:WWC458798 F524334:U524334 JC524334:JQ524334 SY524334:TM524334 ACU524334:ADI524334 AMQ524334:ANE524334 AWM524334:AXA524334 BGI524334:BGW524334 BQE524334:BQS524334 CAA524334:CAO524334 CJW524334:CKK524334 CTS524334:CUG524334 DDO524334:DEC524334 DNK524334:DNY524334 DXG524334:DXU524334 EHC524334:EHQ524334 EQY524334:ERM524334 FAU524334:FBI524334 FKQ524334:FLE524334 FUM524334:FVA524334 GEI524334:GEW524334 GOE524334:GOS524334 GYA524334:GYO524334 HHW524334:HIK524334 HRS524334:HSG524334 IBO524334:ICC524334 ILK524334:ILY524334 IVG524334:IVU524334 JFC524334:JFQ524334 JOY524334:JPM524334 JYU524334:JZI524334 KIQ524334:KJE524334 KSM524334:KTA524334 LCI524334:LCW524334 LME524334:LMS524334 LWA524334:LWO524334 MFW524334:MGK524334 MPS524334:MQG524334 MZO524334:NAC524334 NJK524334:NJY524334 NTG524334:NTU524334 ODC524334:ODQ524334 OMY524334:ONM524334 OWU524334:OXI524334 PGQ524334:PHE524334 PQM524334:PRA524334 QAI524334:QAW524334 QKE524334:QKS524334 QUA524334:QUO524334 RDW524334:REK524334 RNS524334:ROG524334 RXO524334:RYC524334 SHK524334:SHY524334 SRG524334:SRU524334 TBC524334:TBQ524334 TKY524334:TLM524334 TUU524334:TVI524334 UEQ524334:UFE524334 UOM524334:UPA524334 UYI524334:UYW524334 VIE524334:VIS524334 VSA524334:VSO524334 WBW524334:WCK524334 WLS524334:WMG524334 WVO524334:WWC524334 F589870:U589870 JC589870:JQ589870 SY589870:TM589870 ACU589870:ADI589870 AMQ589870:ANE589870 AWM589870:AXA589870 BGI589870:BGW589870 BQE589870:BQS589870 CAA589870:CAO589870 CJW589870:CKK589870 CTS589870:CUG589870 DDO589870:DEC589870 DNK589870:DNY589870 DXG589870:DXU589870 EHC589870:EHQ589870 EQY589870:ERM589870 FAU589870:FBI589870 FKQ589870:FLE589870 FUM589870:FVA589870 GEI589870:GEW589870 GOE589870:GOS589870 GYA589870:GYO589870 HHW589870:HIK589870 HRS589870:HSG589870 IBO589870:ICC589870 ILK589870:ILY589870 IVG589870:IVU589870 JFC589870:JFQ589870 JOY589870:JPM589870 JYU589870:JZI589870 KIQ589870:KJE589870 KSM589870:KTA589870 LCI589870:LCW589870 LME589870:LMS589870 LWA589870:LWO589870 MFW589870:MGK589870 MPS589870:MQG589870 MZO589870:NAC589870 NJK589870:NJY589870 NTG589870:NTU589870 ODC589870:ODQ589870 OMY589870:ONM589870 OWU589870:OXI589870 PGQ589870:PHE589870 PQM589870:PRA589870 QAI589870:QAW589870 QKE589870:QKS589870 QUA589870:QUO589870 RDW589870:REK589870 RNS589870:ROG589870 RXO589870:RYC589870 SHK589870:SHY589870 SRG589870:SRU589870 TBC589870:TBQ589870 TKY589870:TLM589870 TUU589870:TVI589870 UEQ589870:UFE589870 UOM589870:UPA589870 UYI589870:UYW589870 VIE589870:VIS589870 VSA589870:VSO589870 WBW589870:WCK589870 WLS589870:WMG589870 WVO589870:WWC589870 F655406:U655406 JC655406:JQ655406 SY655406:TM655406 ACU655406:ADI655406 AMQ655406:ANE655406 AWM655406:AXA655406 BGI655406:BGW655406 BQE655406:BQS655406 CAA655406:CAO655406 CJW655406:CKK655406 CTS655406:CUG655406 DDO655406:DEC655406 DNK655406:DNY655406 DXG655406:DXU655406 EHC655406:EHQ655406 EQY655406:ERM655406 FAU655406:FBI655406 FKQ655406:FLE655406 FUM655406:FVA655406 GEI655406:GEW655406 GOE655406:GOS655406 GYA655406:GYO655406 HHW655406:HIK655406 HRS655406:HSG655406 IBO655406:ICC655406 ILK655406:ILY655406 IVG655406:IVU655406 JFC655406:JFQ655406 JOY655406:JPM655406 JYU655406:JZI655406 KIQ655406:KJE655406 KSM655406:KTA655406 LCI655406:LCW655406 LME655406:LMS655406 LWA655406:LWO655406 MFW655406:MGK655406 MPS655406:MQG655406 MZO655406:NAC655406 NJK655406:NJY655406 NTG655406:NTU655406 ODC655406:ODQ655406 OMY655406:ONM655406 OWU655406:OXI655406 PGQ655406:PHE655406 PQM655406:PRA655406 QAI655406:QAW655406 QKE655406:QKS655406 QUA655406:QUO655406 RDW655406:REK655406 RNS655406:ROG655406 RXO655406:RYC655406 SHK655406:SHY655406 SRG655406:SRU655406 TBC655406:TBQ655406 TKY655406:TLM655406 TUU655406:TVI655406 UEQ655406:UFE655406 UOM655406:UPA655406 UYI655406:UYW655406 VIE655406:VIS655406 VSA655406:VSO655406 WBW655406:WCK655406 WLS655406:WMG655406 WVO655406:WWC655406 F720942:U720942 JC720942:JQ720942 SY720942:TM720942 ACU720942:ADI720942 AMQ720942:ANE720942 AWM720942:AXA720942 BGI720942:BGW720942 BQE720942:BQS720942 CAA720942:CAO720942 CJW720942:CKK720942 CTS720942:CUG720942 DDO720942:DEC720942 DNK720942:DNY720942 DXG720942:DXU720942 EHC720942:EHQ720942 EQY720942:ERM720942 FAU720942:FBI720942 FKQ720942:FLE720942 FUM720942:FVA720942 GEI720942:GEW720942 GOE720942:GOS720942 GYA720942:GYO720942 HHW720942:HIK720942 HRS720942:HSG720942 IBO720942:ICC720942 ILK720942:ILY720942 IVG720942:IVU720942 JFC720942:JFQ720942 JOY720942:JPM720942 JYU720942:JZI720942 KIQ720942:KJE720942 KSM720942:KTA720942 LCI720942:LCW720942 LME720942:LMS720942 LWA720942:LWO720942 MFW720942:MGK720942 MPS720942:MQG720942 MZO720942:NAC720942 NJK720942:NJY720942 NTG720942:NTU720942 ODC720942:ODQ720942 OMY720942:ONM720942 OWU720942:OXI720942 PGQ720942:PHE720942 PQM720942:PRA720942 QAI720942:QAW720942 QKE720942:QKS720942 QUA720942:QUO720942 RDW720942:REK720942 RNS720942:ROG720942 RXO720942:RYC720942 SHK720942:SHY720942 SRG720942:SRU720942 TBC720942:TBQ720942 TKY720942:TLM720942 TUU720942:TVI720942 UEQ720942:UFE720942 UOM720942:UPA720942 UYI720942:UYW720942 VIE720942:VIS720942 VSA720942:VSO720942 WBW720942:WCK720942 WLS720942:WMG720942 WVO720942:WWC720942 F786478:U786478 JC786478:JQ786478 SY786478:TM786478 ACU786478:ADI786478 AMQ786478:ANE786478 AWM786478:AXA786478 BGI786478:BGW786478 BQE786478:BQS786478 CAA786478:CAO786478 CJW786478:CKK786478 CTS786478:CUG786478 DDO786478:DEC786478 DNK786478:DNY786478 DXG786478:DXU786478 EHC786478:EHQ786478 EQY786478:ERM786478 FAU786478:FBI786478 FKQ786478:FLE786478 FUM786478:FVA786478 GEI786478:GEW786478 GOE786478:GOS786478 GYA786478:GYO786478 HHW786478:HIK786478 HRS786478:HSG786478 IBO786478:ICC786478 ILK786478:ILY786478 IVG786478:IVU786478 JFC786478:JFQ786478 JOY786478:JPM786478 JYU786478:JZI786478 KIQ786478:KJE786478 KSM786478:KTA786478 LCI786478:LCW786478 LME786478:LMS786478 LWA786478:LWO786478 MFW786478:MGK786478 MPS786478:MQG786478 MZO786478:NAC786478 NJK786478:NJY786478 NTG786478:NTU786478 ODC786478:ODQ786478 OMY786478:ONM786478 OWU786478:OXI786478 PGQ786478:PHE786478 PQM786478:PRA786478 QAI786478:QAW786478 QKE786478:QKS786478 QUA786478:QUO786478 RDW786478:REK786478 RNS786478:ROG786478 RXO786478:RYC786478 SHK786478:SHY786478 SRG786478:SRU786478 TBC786478:TBQ786478 TKY786478:TLM786478 TUU786478:TVI786478 UEQ786478:UFE786478 UOM786478:UPA786478 UYI786478:UYW786478 VIE786478:VIS786478 VSA786478:VSO786478 WBW786478:WCK786478 WLS786478:WMG786478 WVO786478:WWC786478 F852014:U852014 JC852014:JQ852014 SY852014:TM852014 ACU852014:ADI852014 AMQ852014:ANE852014 AWM852014:AXA852014 BGI852014:BGW852014 BQE852014:BQS852014 CAA852014:CAO852014 CJW852014:CKK852014 CTS852014:CUG852014 DDO852014:DEC852014 DNK852014:DNY852014 DXG852014:DXU852014 EHC852014:EHQ852014 EQY852014:ERM852014 FAU852014:FBI852014 FKQ852014:FLE852014 FUM852014:FVA852014 GEI852014:GEW852014 GOE852014:GOS852014 GYA852014:GYO852014 HHW852014:HIK852014 HRS852014:HSG852014 IBO852014:ICC852014 ILK852014:ILY852014 IVG852014:IVU852014 JFC852014:JFQ852014 JOY852014:JPM852014 JYU852014:JZI852014 KIQ852014:KJE852014 KSM852014:KTA852014 LCI852014:LCW852014 LME852014:LMS852014 LWA852014:LWO852014 MFW852014:MGK852014 MPS852014:MQG852014 MZO852014:NAC852014 NJK852014:NJY852014 NTG852014:NTU852014 ODC852014:ODQ852014 OMY852014:ONM852014 OWU852014:OXI852014 PGQ852014:PHE852014 PQM852014:PRA852014 QAI852014:QAW852014 QKE852014:QKS852014 QUA852014:QUO852014 RDW852014:REK852014 RNS852014:ROG852014 RXO852014:RYC852014 SHK852014:SHY852014 SRG852014:SRU852014 TBC852014:TBQ852014 TKY852014:TLM852014 TUU852014:TVI852014 UEQ852014:UFE852014 UOM852014:UPA852014 UYI852014:UYW852014 VIE852014:VIS852014 VSA852014:VSO852014 WBW852014:WCK852014 WLS852014:WMG852014 WVO852014:WWC852014 F917550:U917550 JC917550:JQ917550 SY917550:TM917550 ACU917550:ADI917550 AMQ917550:ANE917550 AWM917550:AXA917550 BGI917550:BGW917550 BQE917550:BQS917550 CAA917550:CAO917550 CJW917550:CKK917550 CTS917550:CUG917550 DDO917550:DEC917550 DNK917550:DNY917550 DXG917550:DXU917550 EHC917550:EHQ917550 EQY917550:ERM917550 FAU917550:FBI917550 FKQ917550:FLE917550 FUM917550:FVA917550 GEI917550:GEW917550 GOE917550:GOS917550 GYA917550:GYO917550 HHW917550:HIK917550 HRS917550:HSG917550 IBO917550:ICC917550 ILK917550:ILY917550 IVG917550:IVU917550 JFC917550:JFQ917550 JOY917550:JPM917550 JYU917550:JZI917550 KIQ917550:KJE917550 KSM917550:KTA917550 LCI917550:LCW917550 LME917550:LMS917550 LWA917550:LWO917550 MFW917550:MGK917550 MPS917550:MQG917550 MZO917550:NAC917550 NJK917550:NJY917550 NTG917550:NTU917550 ODC917550:ODQ917550 OMY917550:ONM917550 OWU917550:OXI917550 PGQ917550:PHE917550 PQM917550:PRA917550 QAI917550:QAW917550 QKE917550:QKS917550 QUA917550:QUO917550 RDW917550:REK917550 RNS917550:ROG917550 RXO917550:RYC917550 SHK917550:SHY917550 SRG917550:SRU917550 TBC917550:TBQ917550 TKY917550:TLM917550 TUU917550:TVI917550 UEQ917550:UFE917550 UOM917550:UPA917550 UYI917550:UYW917550 VIE917550:VIS917550 VSA917550:VSO917550 WBW917550:WCK917550 WLS917550:WMG917550 WVO917550:WWC917550 F983086:U983086 JC983086:JQ983086 SY983086:TM983086 ACU983086:ADI983086 AMQ983086:ANE983086 AWM983086:AXA983086 BGI983086:BGW983086 BQE983086:BQS983086 CAA983086:CAO983086 CJW983086:CKK983086 CTS983086:CUG983086 DDO983086:DEC983086 DNK983086:DNY983086 DXG983086:DXU983086 EHC983086:EHQ983086 EQY983086:ERM983086 FAU983086:FBI983086 FKQ983086:FLE983086 FUM983086:FVA983086 GEI983086:GEW983086 GOE983086:GOS983086 GYA983086:GYO983086 HHW983086:HIK983086 HRS983086:HSG983086 IBO983086:ICC983086 ILK983086:ILY983086 IVG983086:IVU983086 JFC983086:JFQ983086 JOY983086:JPM983086 JYU983086:JZI983086 KIQ983086:KJE983086 KSM983086:KTA983086 LCI983086:LCW983086 LME983086:LMS983086 LWA983086:LWO983086 MFW983086:MGK983086 MPS983086:MQG983086 MZO983086:NAC983086 NJK983086:NJY983086 NTG983086:NTU983086 ODC983086:ODQ983086 OMY983086:ONM983086 OWU983086:OXI983086 PGQ983086:PHE983086 PQM983086:PRA983086 QAI983086:QAW983086 QKE983086:QKS983086 QUA983086:QUO983086 RDW983086:REK983086 RNS983086:ROG983086 RXO983086:RYC983086 SHK983086:SHY983086 SRG983086:SRU983086 TBC983086:TBQ983086 TKY983086:TLM983086 TUU983086:TVI983086 UEQ983086:UFE983086 UOM983086:UPA983086 UYI983086:UYW983086 VIE983086:VIS983086 VSA983086:VSO983086 WBW983086:WCK983086 WLS983086:WMG983086 WVO983086:WWC983086">
      <formula1>"P,F, "</formula1>
    </dataValidation>
    <dataValidation type="list" allowBlank="1" showInputMessage="1" showErrorMessage="1" sqref="F47:U47 JC47:JQ47 SY47:TM47 ACU47:ADI47 AMQ47:ANE47 AWM47:AXA47 BGI47:BGW47 BQE47:BQS47 CAA47:CAO47 CJW47:CKK47 CTS47:CUG47 DDO47:DEC47 DNK47:DNY47 DXG47:DXU47 EHC47:EHQ47 EQY47:ERM47 FAU47:FBI47 FKQ47:FLE47 FUM47:FVA47 GEI47:GEW47 GOE47:GOS47 GYA47:GYO47 HHW47:HIK47 HRS47:HSG47 IBO47:ICC47 ILK47:ILY47 IVG47:IVU47 JFC47:JFQ47 JOY47:JPM47 JYU47:JZI47 KIQ47:KJE47 KSM47:KTA47 LCI47:LCW47 LME47:LMS47 LWA47:LWO47 MFW47:MGK47 MPS47:MQG47 MZO47:NAC47 NJK47:NJY47 NTG47:NTU47 ODC47:ODQ47 OMY47:ONM47 OWU47:OXI47 PGQ47:PHE47 PQM47:PRA47 QAI47:QAW47 QKE47:QKS47 QUA47:QUO47 RDW47:REK47 RNS47:ROG47 RXO47:RYC47 SHK47:SHY47 SRG47:SRU47 TBC47:TBQ47 TKY47:TLM47 TUU47:TVI47 UEQ47:UFE47 UOM47:UPA47 UYI47:UYW47 VIE47:VIS47 VSA47:VSO47 WBW47:WCK47 WLS47:WMG47 WVO47:WWC47 F65581:U65581 JC65581:JQ65581 SY65581:TM65581 ACU65581:ADI65581 AMQ65581:ANE65581 AWM65581:AXA65581 BGI65581:BGW65581 BQE65581:BQS65581 CAA65581:CAO65581 CJW65581:CKK65581 CTS65581:CUG65581 DDO65581:DEC65581 DNK65581:DNY65581 DXG65581:DXU65581 EHC65581:EHQ65581 EQY65581:ERM65581 FAU65581:FBI65581 FKQ65581:FLE65581 FUM65581:FVA65581 GEI65581:GEW65581 GOE65581:GOS65581 GYA65581:GYO65581 HHW65581:HIK65581 HRS65581:HSG65581 IBO65581:ICC65581 ILK65581:ILY65581 IVG65581:IVU65581 JFC65581:JFQ65581 JOY65581:JPM65581 JYU65581:JZI65581 KIQ65581:KJE65581 KSM65581:KTA65581 LCI65581:LCW65581 LME65581:LMS65581 LWA65581:LWO65581 MFW65581:MGK65581 MPS65581:MQG65581 MZO65581:NAC65581 NJK65581:NJY65581 NTG65581:NTU65581 ODC65581:ODQ65581 OMY65581:ONM65581 OWU65581:OXI65581 PGQ65581:PHE65581 PQM65581:PRA65581 QAI65581:QAW65581 QKE65581:QKS65581 QUA65581:QUO65581 RDW65581:REK65581 RNS65581:ROG65581 RXO65581:RYC65581 SHK65581:SHY65581 SRG65581:SRU65581 TBC65581:TBQ65581 TKY65581:TLM65581 TUU65581:TVI65581 UEQ65581:UFE65581 UOM65581:UPA65581 UYI65581:UYW65581 VIE65581:VIS65581 VSA65581:VSO65581 WBW65581:WCK65581 WLS65581:WMG65581 WVO65581:WWC65581 F131117:U131117 JC131117:JQ131117 SY131117:TM131117 ACU131117:ADI131117 AMQ131117:ANE131117 AWM131117:AXA131117 BGI131117:BGW131117 BQE131117:BQS131117 CAA131117:CAO131117 CJW131117:CKK131117 CTS131117:CUG131117 DDO131117:DEC131117 DNK131117:DNY131117 DXG131117:DXU131117 EHC131117:EHQ131117 EQY131117:ERM131117 FAU131117:FBI131117 FKQ131117:FLE131117 FUM131117:FVA131117 GEI131117:GEW131117 GOE131117:GOS131117 GYA131117:GYO131117 HHW131117:HIK131117 HRS131117:HSG131117 IBO131117:ICC131117 ILK131117:ILY131117 IVG131117:IVU131117 JFC131117:JFQ131117 JOY131117:JPM131117 JYU131117:JZI131117 KIQ131117:KJE131117 KSM131117:KTA131117 LCI131117:LCW131117 LME131117:LMS131117 LWA131117:LWO131117 MFW131117:MGK131117 MPS131117:MQG131117 MZO131117:NAC131117 NJK131117:NJY131117 NTG131117:NTU131117 ODC131117:ODQ131117 OMY131117:ONM131117 OWU131117:OXI131117 PGQ131117:PHE131117 PQM131117:PRA131117 QAI131117:QAW131117 QKE131117:QKS131117 QUA131117:QUO131117 RDW131117:REK131117 RNS131117:ROG131117 RXO131117:RYC131117 SHK131117:SHY131117 SRG131117:SRU131117 TBC131117:TBQ131117 TKY131117:TLM131117 TUU131117:TVI131117 UEQ131117:UFE131117 UOM131117:UPA131117 UYI131117:UYW131117 VIE131117:VIS131117 VSA131117:VSO131117 WBW131117:WCK131117 WLS131117:WMG131117 WVO131117:WWC131117 F196653:U196653 JC196653:JQ196653 SY196653:TM196653 ACU196653:ADI196653 AMQ196653:ANE196653 AWM196653:AXA196653 BGI196653:BGW196653 BQE196653:BQS196653 CAA196653:CAO196653 CJW196653:CKK196653 CTS196653:CUG196653 DDO196653:DEC196653 DNK196653:DNY196653 DXG196653:DXU196653 EHC196653:EHQ196653 EQY196653:ERM196653 FAU196653:FBI196653 FKQ196653:FLE196653 FUM196653:FVA196653 GEI196653:GEW196653 GOE196653:GOS196653 GYA196653:GYO196653 HHW196653:HIK196653 HRS196653:HSG196653 IBO196653:ICC196653 ILK196653:ILY196653 IVG196653:IVU196653 JFC196653:JFQ196653 JOY196653:JPM196653 JYU196653:JZI196653 KIQ196653:KJE196653 KSM196653:KTA196653 LCI196653:LCW196653 LME196653:LMS196653 LWA196653:LWO196653 MFW196653:MGK196653 MPS196653:MQG196653 MZO196653:NAC196653 NJK196653:NJY196653 NTG196653:NTU196653 ODC196653:ODQ196653 OMY196653:ONM196653 OWU196653:OXI196653 PGQ196653:PHE196653 PQM196653:PRA196653 QAI196653:QAW196653 QKE196653:QKS196653 QUA196653:QUO196653 RDW196653:REK196653 RNS196653:ROG196653 RXO196653:RYC196653 SHK196653:SHY196653 SRG196653:SRU196653 TBC196653:TBQ196653 TKY196653:TLM196653 TUU196653:TVI196653 UEQ196653:UFE196653 UOM196653:UPA196653 UYI196653:UYW196653 VIE196653:VIS196653 VSA196653:VSO196653 WBW196653:WCK196653 WLS196653:WMG196653 WVO196653:WWC196653 F262189:U262189 JC262189:JQ262189 SY262189:TM262189 ACU262189:ADI262189 AMQ262189:ANE262189 AWM262189:AXA262189 BGI262189:BGW262189 BQE262189:BQS262189 CAA262189:CAO262189 CJW262189:CKK262189 CTS262189:CUG262189 DDO262189:DEC262189 DNK262189:DNY262189 DXG262189:DXU262189 EHC262189:EHQ262189 EQY262189:ERM262189 FAU262189:FBI262189 FKQ262189:FLE262189 FUM262189:FVA262189 GEI262189:GEW262189 GOE262189:GOS262189 GYA262189:GYO262189 HHW262189:HIK262189 HRS262189:HSG262189 IBO262189:ICC262189 ILK262189:ILY262189 IVG262189:IVU262189 JFC262189:JFQ262189 JOY262189:JPM262189 JYU262189:JZI262189 KIQ262189:KJE262189 KSM262189:KTA262189 LCI262189:LCW262189 LME262189:LMS262189 LWA262189:LWO262189 MFW262189:MGK262189 MPS262189:MQG262189 MZO262189:NAC262189 NJK262189:NJY262189 NTG262189:NTU262189 ODC262189:ODQ262189 OMY262189:ONM262189 OWU262189:OXI262189 PGQ262189:PHE262189 PQM262189:PRA262189 QAI262189:QAW262189 QKE262189:QKS262189 QUA262189:QUO262189 RDW262189:REK262189 RNS262189:ROG262189 RXO262189:RYC262189 SHK262189:SHY262189 SRG262189:SRU262189 TBC262189:TBQ262189 TKY262189:TLM262189 TUU262189:TVI262189 UEQ262189:UFE262189 UOM262189:UPA262189 UYI262189:UYW262189 VIE262189:VIS262189 VSA262189:VSO262189 WBW262189:WCK262189 WLS262189:WMG262189 WVO262189:WWC262189 F327725:U327725 JC327725:JQ327725 SY327725:TM327725 ACU327725:ADI327725 AMQ327725:ANE327725 AWM327725:AXA327725 BGI327725:BGW327725 BQE327725:BQS327725 CAA327725:CAO327725 CJW327725:CKK327725 CTS327725:CUG327725 DDO327725:DEC327725 DNK327725:DNY327725 DXG327725:DXU327725 EHC327725:EHQ327725 EQY327725:ERM327725 FAU327725:FBI327725 FKQ327725:FLE327725 FUM327725:FVA327725 GEI327725:GEW327725 GOE327725:GOS327725 GYA327725:GYO327725 HHW327725:HIK327725 HRS327725:HSG327725 IBO327725:ICC327725 ILK327725:ILY327725 IVG327725:IVU327725 JFC327725:JFQ327725 JOY327725:JPM327725 JYU327725:JZI327725 KIQ327725:KJE327725 KSM327725:KTA327725 LCI327725:LCW327725 LME327725:LMS327725 LWA327725:LWO327725 MFW327725:MGK327725 MPS327725:MQG327725 MZO327725:NAC327725 NJK327725:NJY327725 NTG327725:NTU327725 ODC327725:ODQ327725 OMY327725:ONM327725 OWU327725:OXI327725 PGQ327725:PHE327725 PQM327725:PRA327725 QAI327725:QAW327725 QKE327725:QKS327725 QUA327725:QUO327725 RDW327725:REK327725 RNS327725:ROG327725 RXO327725:RYC327725 SHK327725:SHY327725 SRG327725:SRU327725 TBC327725:TBQ327725 TKY327725:TLM327725 TUU327725:TVI327725 UEQ327725:UFE327725 UOM327725:UPA327725 UYI327725:UYW327725 VIE327725:VIS327725 VSA327725:VSO327725 WBW327725:WCK327725 WLS327725:WMG327725 WVO327725:WWC327725 F393261:U393261 JC393261:JQ393261 SY393261:TM393261 ACU393261:ADI393261 AMQ393261:ANE393261 AWM393261:AXA393261 BGI393261:BGW393261 BQE393261:BQS393261 CAA393261:CAO393261 CJW393261:CKK393261 CTS393261:CUG393261 DDO393261:DEC393261 DNK393261:DNY393261 DXG393261:DXU393261 EHC393261:EHQ393261 EQY393261:ERM393261 FAU393261:FBI393261 FKQ393261:FLE393261 FUM393261:FVA393261 GEI393261:GEW393261 GOE393261:GOS393261 GYA393261:GYO393261 HHW393261:HIK393261 HRS393261:HSG393261 IBO393261:ICC393261 ILK393261:ILY393261 IVG393261:IVU393261 JFC393261:JFQ393261 JOY393261:JPM393261 JYU393261:JZI393261 KIQ393261:KJE393261 KSM393261:KTA393261 LCI393261:LCW393261 LME393261:LMS393261 LWA393261:LWO393261 MFW393261:MGK393261 MPS393261:MQG393261 MZO393261:NAC393261 NJK393261:NJY393261 NTG393261:NTU393261 ODC393261:ODQ393261 OMY393261:ONM393261 OWU393261:OXI393261 PGQ393261:PHE393261 PQM393261:PRA393261 QAI393261:QAW393261 QKE393261:QKS393261 QUA393261:QUO393261 RDW393261:REK393261 RNS393261:ROG393261 RXO393261:RYC393261 SHK393261:SHY393261 SRG393261:SRU393261 TBC393261:TBQ393261 TKY393261:TLM393261 TUU393261:TVI393261 UEQ393261:UFE393261 UOM393261:UPA393261 UYI393261:UYW393261 VIE393261:VIS393261 VSA393261:VSO393261 WBW393261:WCK393261 WLS393261:WMG393261 WVO393261:WWC393261 F458797:U458797 JC458797:JQ458797 SY458797:TM458797 ACU458797:ADI458797 AMQ458797:ANE458797 AWM458797:AXA458797 BGI458797:BGW458797 BQE458797:BQS458797 CAA458797:CAO458797 CJW458797:CKK458797 CTS458797:CUG458797 DDO458797:DEC458797 DNK458797:DNY458797 DXG458797:DXU458797 EHC458797:EHQ458797 EQY458797:ERM458797 FAU458797:FBI458797 FKQ458797:FLE458797 FUM458797:FVA458797 GEI458797:GEW458797 GOE458797:GOS458797 GYA458797:GYO458797 HHW458797:HIK458797 HRS458797:HSG458797 IBO458797:ICC458797 ILK458797:ILY458797 IVG458797:IVU458797 JFC458797:JFQ458797 JOY458797:JPM458797 JYU458797:JZI458797 KIQ458797:KJE458797 KSM458797:KTA458797 LCI458797:LCW458797 LME458797:LMS458797 LWA458797:LWO458797 MFW458797:MGK458797 MPS458797:MQG458797 MZO458797:NAC458797 NJK458797:NJY458797 NTG458797:NTU458797 ODC458797:ODQ458797 OMY458797:ONM458797 OWU458797:OXI458797 PGQ458797:PHE458797 PQM458797:PRA458797 QAI458797:QAW458797 QKE458797:QKS458797 QUA458797:QUO458797 RDW458797:REK458797 RNS458797:ROG458797 RXO458797:RYC458797 SHK458797:SHY458797 SRG458797:SRU458797 TBC458797:TBQ458797 TKY458797:TLM458797 TUU458797:TVI458797 UEQ458797:UFE458797 UOM458797:UPA458797 UYI458797:UYW458797 VIE458797:VIS458797 VSA458797:VSO458797 WBW458797:WCK458797 WLS458797:WMG458797 WVO458797:WWC458797 F524333:U524333 JC524333:JQ524333 SY524333:TM524333 ACU524333:ADI524333 AMQ524333:ANE524333 AWM524333:AXA524333 BGI524333:BGW524333 BQE524333:BQS524333 CAA524333:CAO524333 CJW524333:CKK524333 CTS524333:CUG524333 DDO524333:DEC524333 DNK524333:DNY524333 DXG524333:DXU524333 EHC524333:EHQ524333 EQY524333:ERM524333 FAU524333:FBI524333 FKQ524333:FLE524333 FUM524333:FVA524333 GEI524333:GEW524333 GOE524333:GOS524333 GYA524333:GYO524333 HHW524333:HIK524333 HRS524333:HSG524333 IBO524333:ICC524333 ILK524333:ILY524333 IVG524333:IVU524333 JFC524333:JFQ524333 JOY524333:JPM524333 JYU524333:JZI524333 KIQ524333:KJE524333 KSM524333:KTA524333 LCI524333:LCW524333 LME524333:LMS524333 LWA524333:LWO524333 MFW524333:MGK524333 MPS524333:MQG524333 MZO524333:NAC524333 NJK524333:NJY524333 NTG524333:NTU524333 ODC524333:ODQ524333 OMY524333:ONM524333 OWU524333:OXI524333 PGQ524333:PHE524333 PQM524333:PRA524333 QAI524333:QAW524333 QKE524333:QKS524333 QUA524333:QUO524333 RDW524333:REK524333 RNS524333:ROG524333 RXO524333:RYC524333 SHK524333:SHY524333 SRG524333:SRU524333 TBC524333:TBQ524333 TKY524333:TLM524333 TUU524333:TVI524333 UEQ524333:UFE524333 UOM524333:UPA524333 UYI524333:UYW524333 VIE524333:VIS524333 VSA524333:VSO524333 WBW524333:WCK524333 WLS524333:WMG524333 WVO524333:WWC524333 F589869:U589869 JC589869:JQ589869 SY589869:TM589869 ACU589869:ADI589869 AMQ589869:ANE589869 AWM589869:AXA589869 BGI589869:BGW589869 BQE589869:BQS589869 CAA589869:CAO589869 CJW589869:CKK589869 CTS589869:CUG589869 DDO589869:DEC589869 DNK589869:DNY589869 DXG589869:DXU589869 EHC589869:EHQ589869 EQY589869:ERM589869 FAU589869:FBI589869 FKQ589869:FLE589869 FUM589869:FVA589869 GEI589869:GEW589869 GOE589869:GOS589869 GYA589869:GYO589869 HHW589869:HIK589869 HRS589869:HSG589869 IBO589869:ICC589869 ILK589869:ILY589869 IVG589869:IVU589869 JFC589869:JFQ589869 JOY589869:JPM589869 JYU589869:JZI589869 KIQ589869:KJE589869 KSM589869:KTA589869 LCI589869:LCW589869 LME589869:LMS589869 LWA589869:LWO589869 MFW589869:MGK589869 MPS589869:MQG589869 MZO589869:NAC589869 NJK589869:NJY589869 NTG589869:NTU589869 ODC589869:ODQ589869 OMY589869:ONM589869 OWU589869:OXI589869 PGQ589869:PHE589869 PQM589869:PRA589869 QAI589869:QAW589869 QKE589869:QKS589869 QUA589869:QUO589869 RDW589869:REK589869 RNS589869:ROG589869 RXO589869:RYC589869 SHK589869:SHY589869 SRG589869:SRU589869 TBC589869:TBQ589869 TKY589869:TLM589869 TUU589869:TVI589869 UEQ589869:UFE589869 UOM589869:UPA589869 UYI589869:UYW589869 VIE589869:VIS589869 VSA589869:VSO589869 WBW589869:WCK589869 WLS589869:WMG589869 WVO589869:WWC589869 F655405:U655405 JC655405:JQ655405 SY655405:TM655405 ACU655405:ADI655405 AMQ655405:ANE655405 AWM655405:AXA655405 BGI655405:BGW655405 BQE655405:BQS655405 CAA655405:CAO655405 CJW655405:CKK655405 CTS655405:CUG655405 DDO655405:DEC655405 DNK655405:DNY655405 DXG655405:DXU655405 EHC655405:EHQ655405 EQY655405:ERM655405 FAU655405:FBI655405 FKQ655405:FLE655405 FUM655405:FVA655405 GEI655405:GEW655405 GOE655405:GOS655405 GYA655405:GYO655405 HHW655405:HIK655405 HRS655405:HSG655405 IBO655405:ICC655405 ILK655405:ILY655405 IVG655405:IVU655405 JFC655405:JFQ655405 JOY655405:JPM655405 JYU655405:JZI655405 KIQ655405:KJE655405 KSM655405:KTA655405 LCI655405:LCW655405 LME655405:LMS655405 LWA655405:LWO655405 MFW655405:MGK655405 MPS655405:MQG655405 MZO655405:NAC655405 NJK655405:NJY655405 NTG655405:NTU655405 ODC655405:ODQ655405 OMY655405:ONM655405 OWU655405:OXI655405 PGQ655405:PHE655405 PQM655405:PRA655405 QAI655405:QAW655405 QKE655405:QKS655405 QUA655405:QUO655405 RDW655405:REK655405 RNS655405:ROG655405 RXO655405:RYC655405 SHK655405:SHY655405 SRG655405:SRU655405 TBC655405:TBQ655405 TKY655405:TLM655405 TUU655405:TVI655405 UEQ655405:UFE655405 UOM655405:UPA655405 UYI655405:UYW655405 VIE655405:VIS655405 VSA655405:VSO655405 WBW655405:WCK655405 WLS655405:WMG655405 WVO655405:WWC655405 F720941:U720941 JC720941:JQ720941 SY720941:TM720941 ACU720941:ADI720941 AMQ720941:ANE720941 AWM720941:AXA720941 BGI720941:BGW720941 BQE720941:BQS720941 CAA720941:CAO720941 CJW720941:CKK720941 CTS720941:CUG720941 DDO720941:DEC720941 DNK720941:DNY720941 DXG720941:DXU720941 EHC720941:EHQ720941 EQY720941:ERM720941 FAU720941:FBI720941 FKQ720941:FLE720941 FUM720941:FVA720941 GEI720941:GEW720941 GOE720941:GOS720941 GYA720941:GYO720941 HHW720941:HIK720941 HRS720941:HSG720941 IBO720941:ICC720941 ILK720941:ILY720941 IVG720941:IVU720941 JFC720941:JFQ720941 JOY720941:JPM720941 JYU720941:JZI720941 KIQ720941:KJE720941 KSM720941:KTA720941 LCI720941:LCW720941 LME720941:LMS720941 LWA720941:LWO720941 MFW720941:MGK720941 MPS720941:MQG720941 MZO720941:NAC720941 NJK720941:NJY720941 NTG720941:NTU720941 ODC720941:ODQ720941 OMY720941:ONM720941 OWU720941:OXI720941 PGQ720941:PHE720941 PQM720941:PRA720941 QAI720941:QAW720941 QKE720941:QKS720941 QUA720941:QUO720941 RDW720941:REK720941 RNS720941:ROG720941 RXO720941:RYC720941 SHK720941:SHY720941 SRG720941:SRU720941 TBC720941:TBQ720941 TKY720941:TLM720941 TUU720941:TVI720941 UEQ720941:UFE720941 UOM720941:UPA720941 UYI720941:UYW720941 VIE720941:VIS720941 VSA720941:VSO720941 WBW720941:WCK720941 WLS720941:WMG720941 WVO720941:WWC720941 F786477:U786477 JC786477:JQ786477 SY786477:TM786477 ACU786477:ADI786477 AMQ786477:ANE786477 AWM786477:AXA786477 BGI786477:BGW786477 BQE786477:BQS786477 CAA786477:CAO786477 CJW786477:CKK786477 CTS786477:CUG786477 DDO786477:DEC786477 DNK786477:DNY786477 DXG786477:DXU786477 EHC786477:EHQ786477 EQY786477:ERM786477 FAU786477:FBI786477 FKQ786477:FLE786477 FUM786477:FVA786477 GEI786477:GEW786477 GOE786477:GOS786477 GYA786477:GYO786477 HHW786477:HIK786477 HRS786477:HSG786477 IBO786477:ICC786477 ILK786477:ILY786477 IVG786477:IVU786477 JFC786477:JFQ786477 JOY786477:JPM786477 JYU786477:JZI786477 KIQ786477:KJE786477 KSM786477:KTA786477 LCI786477:LCW786477 LME786477:LMS786477 LWA786477:LWO786477 MFW786477:MGK786477 MPS786477:MQG786477 MZO786477:NAC786477 NJK786477:NJY786477 NTG786477:NTU786477 ODC786477:ODQ786477 OMY786477:ONM786477 OWU786477:OXI786477 PGQ786477:PHE786477 PQM786477:PRA786477 QAI786477:QAW786477 QKE786477:QKS786477 QUA786477:QUO786477 RDW786477:REK786477 RNS786477:ROG786477 RXO786477:RYC786477 SHK786477:SHY786477 SRG786477:SRU786477 TBC786477:TBQ786477 TKY786477:TLM786477 TUU786477:TVI786477 UEQ786477:UFE786477 UOM786477:UPA786477 UYI786477:UYW786477 VIE786477:VIS786477 VSA786477:VSO786477 WBW786477:WCK786477 WLS786477:WMG786477 WVO786477:WWC786477 F852013:U852013 JC852013:JQ852013 SY852013:TM852013 ACU852013:ADI852013 AMQ852013:ANE852013 AWM852013:AXA852013 BGI852013:BGW852013 BQE852013:BQS852013 CAA852013:CAO852013 CJW852013:CKK852013 CTS852013:CUG852013 DDO852013:DEC852013 DNK852013:DNY852013 DXG852013:DXU852013 EHC852013:EHQ852013 EQY852013:ERM852013 FAU852013:FBI852013 FKQ852013:FLE852013 FUM852013:FVA852013 GEI852013:GEW852013 GOE852013:GOS852013 GYA852013:GYO852013 HHW852013:HIK852013 HRS852013:HSG852013 IBO852013:ICC852013 ILK852013:ILY852013 IVG852013:IVU852013 JFC852013:JFQ852013 JOY852013:JPM852013 JYU852013:JZI852013 KIQ852013:KJE852013 KSM852013:KTA852013 LCI852013:LCW852013 LME852013:LMS852013 LWA852013:LWO852013 MFW852013:MGK852013 MPS852013:MQG852013 MZO852013:NAC852013 NJK852013:NJY852013 NTG852013:NTU852013 ODC852013:ODQ852013 OMY852013:ONM852013 OWU852013:OXI852013 PGQ852013:PHE852013 PQM852013:PRA852013 QAI852013:QAW852013 QKE852013:QKS852013 QUA852013:QUO852013 RDW852013:REK852013 RNS852013:ROG852013 RXO852013:RYC852013 SHK852013:SHY852013 SRG852013:SRU852013 TBC852013:TBQ852013 TKY852013:TLM852013 TUU852013:TVI852013 UEQ852013:UFE852013 UOM852013:UPA852013 UYI852013:UYW852013 VIE852013:VIS852013 VSA852013:VSO852013 WBW852013:WCK852013 WLS852013:WMG852013 WVO852013:WWC852013 F917549:U917549 JC917549:JQ917549 SY917549:TM917549 ACU917549:ADI917549 AMQ917549:ANE917549 AWM917549:AXA917549 BGI917549:BGW917549 BQE917549:BQS917549 CAA917549:CAO917549 CJW917549:CKK917549 CTS917549:CUG917549 DDO917549:DEC917549 DNK917549:DNY917549 DXG917549:DXU917549 EHC917549:EHQ917549 EQY917549:ERM917549 FAU917549:FBI917549 FKQ917549:FLE917549 FUM917549:FVA917549 GEI917549:GEW917549 GOE917549:GOS917549 GYA917549:GYO917549 HHW917549:HIK917549 HRS917549:HSG917549 IBO917549:ICC917549 ILK917549:ILY917549 IVG917549:IVU917549 JFC917549:JFQ917549 JOY917549:JPM917549 JYU917549:JZI917549 KIQ917549:KJE917549 KSM917549:KTA917549 LCI917549:LCW917549 LME917549:LMS917549 LWA917549:LWO917549 MFW917549:MGK917549 MPS917549:MQG917549 MZO917549:NAC917549 NJK917549:NJY917549 NTG917549:NTU917549 ODC917549:ODQ917549 OMY917549:ONM917549 OWU917549:OXI917549 PGQ917549:PHE917549 PQM917549:PRA917549 QAI917549:QAW917549 QKE917549:QKS917549 QUA917549:QUO917549 RDW917549:REK917549 RNS917549:ROG917549 RXO917549:RYC917549 SHK917549:SHY917549 SRG917549:SRU917549 TBC917549:TBQ917549 TKY917549:TLM917549 TUU917549:TVI917549 UEQ917549:UFE917549 UOM917549:UPA917549 UYI917549:UYW917549 VIE917549:VIS917549 VSA917549:VSO917549 WBW917549:WCK917549 WLS917549:WMG917549 WVO917549:WWC917549 F983085:U983085 JC983085:JQ983085 SY983085:TM983085 ACU983085:ADI983085 AMQ983085:ANE983085 AWM983085:AXA983085 BGI983085:BGW983085 BQE983085:BQS983085 CAA983085:CAO983085 CJW983085:CKK983085 CTS983085:CUG983085 DDO983085:DEC983085 DNK983085:DNY983085 DXG983085:DXU983085 EHC983085:EHQ983085 EQY983085:ERM983085 FAU983085:FBI983085 FKQ983085:FLE983085 FUM983085:FVA983085 GEI983085:GEW983085 GOE983085:GOS983085 GYA983085:GYO983085 HHW983085:HIK983085 HRS983085:HSG983085 IBO983085:ICC983085 ILK983085:ILY983085 IVG983085:IVU983085 JFC983085:JFQ983085 JOY983085:JPM983085 JYU983085:JZI983085 KIQ983085:KJE983085 KSM983085:KTA983085 LCI983085:LCW983085 LME983085:LMS983085 LWA983085:LWO983085 MFW983085:MGK983085 MPS983085:MQG983085 MZO983085:NAC983085 NJK983085:NJY983085 NTG983085:NTU983085 ODC983085:ODQ983085 OMY983085:ONM983085 OWU983085:OXI983085 PGQ983085:PHE983085 PQM983085:PRA983085 QAI983085:QAW983085 QKE983085:QKS983085 QUA983085:QUO983085 RDW983085:REK983085 RNS983085:ROG983085 RXO983085:RYC983085 SHK983085:SHY983085 SRG983085:SRU983085 TBC983085:TBQ983085 TKY983085:TLM983085 TUU983085:TVI983085 UEQ983085:UFE983085 UOM983085:UPA983085 UYI983085:UYW983085 VIE983085:VIS983085 VSA983085:VSO983085 WBW983085:WCK983085 WLS983085:WMG983085 WVO983085:WWC983085">
      <formula1>"N,A,B,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2"/>
  <sheetViews>
    <sheetView topLeftCell="A54" zoomScale="160" zoomScaleNormal="160" workbookViewId="0">
      <selection activeCell="H77" sqref="H77"/>
    </sheetView>
  </sheetViews>
  <sheetFormatPr defaultColWidth="9" defaultRowHeight="10.5"/>
  <cols>
    <col min="1" max="1" width="8.140625" style="3" customWidth="1"/>
    <col min="2" max="2" width="13.28515625" style="9" customWidth="1"/>
    <col min="3" max="3" width="12.7109375" style="3" customWidth="1"/>
    <col min="4" max="4" width="13.85546875" style="20"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ustomWidth="1"/>
    <col min="23"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31.5" customHeight="1" thickBot="1">
      <c r="A2" s="232" t="s">
        <v>0</v>
      </c>
      <c r="B2" s="233"/>
      <c r="C2" s="263" t="s">
        <v>134</v>
      </c>
      <c r="D2" s="263"/>
      <c r="E2" s="263"/>
      <c r="F2" s="234" t="s">
        <v>1</v>
      </c>
      <c r="G2" s="235"/>
      <c r="H2" s="235"/>
      <c r="I2" s="235"/>
      <c r="J2" s="235"/>
      <c r="K2" s="235"/>
      <c r="L2" s="264" t="s">
        <v>137</v>
      </c>
      <c r="M2" s="263"/>
      <c r="N2" s="263"/>
      <c r="O2" s="263"/>
      <c r="P2" s="263"/>
      <c r="Q2" s="263"/>
      <c r="R2" s="263"/>
      <c r="S2" s="263"/>
      <c r="T2" s="265"/>
      <c r="V2" s="5"/>
    </row>
    <row r="3" spans="1:22" ht="13.5" customHeight="1" thickBot="1">
      <c r="A3" s="236" t="s">
        <v>2</v>
      </c>
      <c r="B3" s="237"/>
      <c r="C3" s="263" t="s">
        <v>135</v>
      </c>
      <c r="D3" s="263"/>
      <c r="E3" s="263"/>
      <c r="F3" s="238" t="s">
        <v>4</v>
      </c>
      <c r="G3" s="239"/>
      <c r="H3" s="239"/>
      <c r="I3" s="239"/>
      <c r="J3" s="239"/>
      <c r="K3" s="240"/>
      <c r="L3" s="266" t="s">
        <v>135</v>
      </c>
      <c r="M3" s="267"/>
      <c r="N3" s="267"/>
      <c r="O3" s="267"/>
      <c r="P3" s="267"/>
      <c r="Q3" s="267"/>
      <c r="R3" s="267"/>
      <c r="S3" s="267"/>
      <c r="T3" s="267"/>
    </row>
    <row r="4" spans="1:22" ht="17.25" customHeight="1" thickBot="1">
      <c r="A4" s="236" t="s">
        <v>5</v>
      </c>
      <c r="B4" s="237"/>
      <c r="C4" s="263" t="s">
        <v>136</v>
      </c>
      <c r="D4" s="263"/>
      <c r="E4" s="6"/>
      <c r="F4" s="238" t="s">
        <v>6</v>
      </c>
      <c r="G4" s="239"/>
      <c r="H4" s="239"/>
      <c r="I4" s="239"/>
      <c r="J4" s="239"/>
      <c r="K4" s="240"/>
      <c r="L4" s="241">
        <f xml:space="preserve"> IF([1]FunctionList!E6&lt;&gt;"N/A",SUM(C4*[1]FunctionList!E6/1000,- O7),"N/A")</f>
        <v>-3.0999999999999996</v>
      </c>
      <c r="M4" s="242"/>
      <c r="N4" s="242"/>
      <c r="O4" s="242"/>
      <c r="P4" s="242"/>
      <c r="Q4" s="242"/>
      <c r="R4" s="242"/>
      <c r="S4" s="242"/>
      <c r="T4" s="243"/>
      <c r="V4" s="5"/>
    </row>
    <row r="5" spans="1:22" ht="17.25" customHeight="1">
      <c r="A5" s="236" t="s">
        <v>7</v>
      </c>
      <c r="B5" s="237"/>
      <c r="C5" s="267" t="s">
        <v>138</v>
      </c>
      <c r="D5" s="267"/>
      <c r="E5" s="267"/>
      <c r="F5" s="267"/>
      <c r="G5" s="267"/>
      <c r="H5" s="267"/>
      <c r="I5" s="267"/>
      <c r="J5" s="267"/>
      <c r="K5" s="267"/>
      <c r="L5" s="267"/>
      <c r="M5" s="267"/>
      <c r="N5" s="267"/>
      <c r="O5" s="267"/>
      <c r="P5" s="267"/>
      <c r="Q5" s="267"/>
      <c r="R5" s="267"/>
      <c r="S5" s="267"/>
      <c r="T5" s="267"/>
    </row>
    <row r="6" spans="1:22" ht="13.5" customHeight="1">
      <c r="A6" s="185" t="s">
        <v>9</v>
      </c>
      <c r="B6" s="186"/>
      <c r="C6" s="187" t="s">
        <v>10</v>
      </c>
      <c r="D6" s="188"/>
      <c r="E6" s="189"/>
      <c r="F6" s="187" t="s">
        <v>11</v>
      </c>
      <c r="G6" s="188"/>
      <c r="H6" s="188"/>
      <c r="I6" s="188"/>
      <c r="J6" s="188"/>
      <c r="K6" s="190"/>
      <c r="L6" s="188" t="s">
        <v>12</v>
      </c>
      <c r="M6" s="188"/>
      <c r="N6" s="188"/>
      <c r="O6" s="191" t="s">
        <v>13</v>
      </c>
      <c r="P6" s="188"/>
      <c r="Q6" s="188"/>
      <c r="R6" s="188"/>
      <c r="S6" s="188"/>
      <c r="T6" s="192"/>
      <c r="V6" s="5"/>
    </row>
    <row r="7" spans="1:22" ht="13.5" customHeight="1" thickBot="1">
      <c r="A7" s="225">
        <f>COUNTIF(F76:HQ76,"P")</f>
        <v>1</v>
      </c>
      <c r="B7" s="226"/>
      <c r="C7" s="227">
        <f>COUNTIF(F76:HQ76,"F")</f>
        <v>0</v>
      </c>
      <c r="D7" s="228"/>
      <c r="E7" s="226"/>
      <c r="F7" s="227">
        <f>SUM(O7,- A7,- C7)</f>
        <v>9</v>
      </c>
      <c r="G7" s="228"/>
      <c r="H7" s="228"/>
      <c r="I7" s="228"/>
      <c r="J7" s="228"/>
      <c r="K7" s="229"/>
      <c r="L7" s="7">
        <f>COUNTIF(E75:HQ75,"N")</f>
        <v>0</v>
      </c>
      <c r="M7" s="7">
        <f>COUNTIF(E75:HQ75,"A")</f>
        <v>0</v>
      </c>
      <c r="N7" s="7">
        <f>COUNTIF(E75:HQ75,"B")</f>
        <v>1</v>
      </c>
      <c r="O7" s="230">
        <f>COUNTA(E9:HT9)</f>
        <v>10</v>
      </c>
      <c r="P7" s="228"/>
      <c r="Q7" s="228"/>
      <c r="R7" s="228"/>
      <c r="S7" s="228"/>
      <c r="T7" s="231"/>
      <c r="U7" s="8"/>
    </row>
    <row r="8" spans="1:22" ht="11.25" thickBot="1"/>
    <row r="9" spans="1:22" ht="46.5" customHeight="1" thickTop="1" thickBot="1">
      <c r="A9" s="10"/>
      <c r="B9" s="11"/>
      <c r="C9" s="12"/>
      <c r="D9" s="13"/>
      <c r="E9" s="12"/>
      <c r="F9" s="14" t="s">
        <v>14</v>
      </c>
      <c r="G9" s="14" t="s">
        <v>15</v>
      </c>
      <c r="H9" s="14" t="s">
        <v>72</v>
      </c>
      <c r="I9" s="14" t="s">
        <v>110</v>
      </c>
      <c r="J9" s="14" t="s">
        <v>111</v>
      </c>
      <c r="K9" s="14" t="s">
        <v>112</v>
      </c>
      <c r="L9" s="14" t="s">
        <v>113</v>
      </c>
      <c r="M9" s="14" t="s">
        <v>114</v>
      </c>
      <c r="N9" s="14" t="s">
        <v>115</v>
      </c>
      <c r="O9" s="14" t="s">
        <v>116</v>
      </c>
      <c r="P9" s="14"/>
      <c r="Q9" s="14"/>
      <c r="R9" s="14"/>
      <c r="S9" s="14"/>
      <c r="T9" s="15"/>
      <c r="U9" s="16"/>
      <c r="V9" s="5"/>
    </row>
    <row r="10" spans="1:22" ht="13.5" customHeight="1">
      <c r="A10" s="17" t="s">
        <v>16</v>
      </c>
      <c r="B10" s="94" t="s">
        <v>17</v>
      </c>
      <c r="C10" s="95"/>
      <c r="D10" s="83"/>
      <c r="E10" s="60"/>
      <c r="F10" s="85"/>
      <c r="G10" s="85"/>
      <c r="H10" s="85"/>
      <c r="I10" s="85"/>
      <c r="J10" s="85"/>
      <c r="K10" s="85"/>
      <c r="L10" s="85"/>
      <c r="M10" s="85"/>
      <c r="N10" s="85"/>
      <c r="O10" s="85"/>
      <c r="P10" s="85"/>
      <c r="Q10" s="85"/>
      <c r="R10" s="85"/>
      <c r="S10" s="85"/>
      <c r="T10" s="86"/>
    </row>
    <row r="11" spans="1:22" ht="13.5" customHeight="1">
      <c r="A11" s="18"/>
      <c r="B11" s="57"/>
      <c r="C11" s="58"/>
      <c r="D11" s="59" t="s">
        <v>18</v>
      </c>
      <c r="E11" s="60"/>
      <c r="F11" s="88"/>
      <c r="G11" s="88"/>
      <c r="H11" s="88"/>
      <c r="I11" s="88"/>
      <c r="J11" s="88"/>
      <c r="K11" s="88"/>
      <c r="L11" s="88"/>
      <c r="M11" s="88"/>
      <c r="N11" s="88"/>
      <c r="O11" s="88"/>
      <c r="P11" s="88"/>
      <c r="Q11" s="88"/>
      <c r="R11" s="88"/>
      <c r="S11" s="88"/>
      <c r="T11" s="89"/>
      <c r="V11" s="5"/>
    </row>
    <row r="12" spans="1:22" ht="13.5" customHeight="1">
      <c r="A12" s="18"/>
      <c r="B12" s="57"/>
      <c r="C12" s="58"/>
      <c r="D12" s="59"/>
      <c r="E12" s="60"/>
      <c r="F12" s="88"/>
      <c r="G12" s="88"/>
      <c r="H12" s="88"/>
      <c r="I12" s="88"/>
      <c r="J12" s="88"/>
      <c r="K12" s="88"/>
      <c r="L12" s="88"/>
      <c r="M12" s="88"/>
      <c r="N12" s="88"/>
      <c r="O12" s="88"/>
      <c r="P12" s="88"/>
      <c r="Q12" s="88"/>
      <c r="R12" s="88"/>
      <c r="S12" s="88"/>
      <c r="T12" s="89"/>
    </row>
    <row r="13" spans="1:22" ht="13.5" customHeight="1">
      <c r="A13" s="18"/>
      <c r="B13" s="268" t="s">
        <v>139</v>
      </c>
      <c r="C13" s="269"/>
      <c r="D13" s="270"/>
      <c r="E13" s="61"/>
      <c r="F13" s="88"/>
      <c r="G13" s="88"/>
      <c r="H13" s="88"/>
      <c r="I13" s="88"/>
      <c r="J13" s="88"/>
      <c r="K13" s="88"/>
      <c r="L13" s="88"/>
      <c r="M13" s="88"/>
      <c r="N13" s="88"/>
      <c r="O13" s="88"/>
      <c r="P13" s="88"/>
      <c r="Q13" s="88"/>
      <c r="R13" s="88"/>
      <c r="S13" s="88"/>
      <c r="T13" s="89"/>
    </row>
    <row r="14" spans="1:22" ht="13.5" customHeight="1">
      <c r="A14" s="18"/>
      <c r="B14" s="271" t="s">
        <v>140</v>
      </c>
      <c r="C14" s="272"/>
      <c r="D14" s="163"/>
      <c r="E14" s="62"/>
      <c r="F14" s="88"/>
      <c r="G14" s="88"/>
      <c r="H14" s="88"/>
      <c r="I14" s="88"/>
      <c r="J14" s="88"/>
      <c r="K14" s="88"/>
      <c r="L14" s="88"/>
      <c r="M14" s="88"/>
      <c r="N14" s="88"/>
      <c r="O14" s="88"/>
      <c r="P14" s="88"/>
      <c r="Q14" s="88"/>
      <c r="R14" s="88"/>
      <c r="S14" s="88"/>
      <c r="T14" s="89"/>
    </row>
    <row r="15" spans="1:22" ht="13.5" customHeight="1">
      <c r="A15" s="18"/>
      <c r="B15" s="271"/>
      <c r="C15" s="163" t="s">
        <v>141</v>
      </c>
      <c r="D15" s="163" t="s">
        <v>142</v>
      </c>
      <c r="E15" s="62"/>
      <c r="F15" s="88" t="s">
        <v>19</v>
      </c>
      <c r="G15" s="88"/>
      <c r="H15" s="88"/>
      <c r="I15" s="88"/>
      <c r="J15" s="88"/>
      <c r="K15" s="88"/>
      <c r="L15" s="88"/>
      <c r="M15" s="88"/>
      <c r="N15" s="88"/>
      <c r="O15" s="88"/>
      <c r="P15" s="88"/>
      <c r="Q15" s="88"/>
      <c r="R15" s="88"/>
      <c r="S15" s="88"/>
      <c r="T15" s="89"/>
    </row>
    <row r="16" spans="1:22" ht="13.5" customHeight="1">
      <c r="A16" s="18"/>
      <c r="B16" s="271"/>
      <c r="C16" s="163" t="s">
        <v>141</v>
      </c>
      <c r="D16" s="163" t="s">
        <v>185</v>
      </c>
      <c r="E16" s="62"/>
      <c r="F16" s="88"/>
      <c r="G16" s="88"/>
      <c r="H16" s="88"/>
      <c r="I16" s="88"/>
      <c r="J16" s="88"/>
      <c r="K16" s="88"/>
      <c r="L16" s="88"/>
      <c r="M16" s="88"/>
      <c r="N16" s="88"/>
      <c r="O16" s="88"/>
      <c r="P16" s="88"/>
      <c r="Q16" s="88"/>
      <c r="R16" s="88"/>
      <c r="S16" s="88"/>
      <c r="T16" s="89"/>
    </row>
    <row r="17" spans="1:21" ht="13.5" customHeight="1">
      <c r="A17" s="18"/>
      <c r="B17" s="271"/>
      <c r="C17" s="163" t="s">
        <v>143</v>
      </c>
      <c r="D17" s="163" t="s">
        <v>144</v>
      </c>
      <c r="E17" s="62"/>
      <c r="F17" s="88"/>
      <c r="G17" s="88"/>
      <c r="H17" s="88"/>
      <c r="I17" s="88"/>
      <c r="J17" s="88"/>
      <c r="K17" s="88"/>
      <c r="L17" s="88"/>
      <c r="M17" s="88"/>
      <c r="N17" s="88"/>
      <c r="O17" s="88"/>
      <c r="P17" s="88"/>
      <c r="Q17" s="88"/>
      <c r="R17" s="88"/>
      <c r="S17" s="88"/>
      <c r="T17" s="89"/>
    </row>
    <row r="18" spans="1:21" ht="13.5" customHeight="1">
      <c r="A18" s="18"/>
      <c r="B18" s="271"/>
      <c r="C18" s="163" t="s">
        <v>143</v>
      </c>
      <c r="D18" s="163" t="s">
        <v>186</v>
      </c>
      <c r="E18" s="62"/>
      <c r="F18" s="88"/>
      <c r="G18" s="88"/>
      <c r="H18" s="88"/>
      <c r="I18" s="88"/>
      <c r="J18" s="88"/>
      <c r="K18" s="88"/>
      <c r="L18" s="88"/>
      <c r="M18" s="88"/>
      <c r="N18" s="88"/>
      <c r="O18" s="88"/>
      <c r="P18" s="88"/>
      <c r="Q18" s="88"/>
      <c r="R18" s="88"/>
      <c r="S18" s="88"/>
      <c r="T18" s="89"/>
    </row>
    <row r="19" spans="1:21" ht="13.5" customHeight="1">
      <c r="A19" s="18"/>
      <c r="B19" s="271"/>
      <c r="C19" s="163" t="s">
        <v>145</v>
      </c>
      <c r="D19" s="163" t="s">
        <v>146</v>
      </c>
      <c r="E19" s="62"/>
      <c r="F19" s="88"/>
      <c r="G19" s="88"/>
      <c r="H19" s="88"/>
      <c r="I19" s="88"/>
      <c r="J19" s="88"/>
      <c r="K19" s="88"/>
      <c r="L19" s="88"/>
      <c r="M19" s="88"/>
      <c r="N19" s="88"/>
      <c r="O19" s="88"/>
      <c r="P19" s="88"/>
      <c r="Q19" s="88"/>
      <c r="R19" s="88"/>
      <c r="S19" s="88"/>
      <c r="T19" s="89"/>
      <c r="U19" s="19"/>
    </row>
    <row r="20" spans="1:21" ht="13.5" customHeight="1">
      <c r="A20" s="18"/>
      <c r="B20" s="271"/>
      <c r="C20" s="163" t="s">
        <v>145</v>
      </c>
      <c r="D20" s="163" t="s">
        <v>184</v>
      </c>
      <c r="E20" s="62"/>
      <c r="F20" s="88"/>
      <c r="G20" s="88"/>
      <c r="H20" s="88"/>
      <c r="I20" s="88"/>
      <c r="J20" s="88"/>
      <c r="K20" s="88"/>
      <c r="L20" s="88"/>
      <c r="M20" s="88"/>
      <c r="N20" s="88"/>
      <c r="O20" s="88"/>
      <c r="P20" s="88"/>
      <c r="Q20" s="88"/>
      <c r="R20" s="88"/>
      <c r="S20" s="88"/>
      <c r="T20" s="89"/>
      <c r="U20" s="19"/>
    </row>
    <row r="21" spans="1:21" ht="13.5" customHeight="1">
      <c r="A21" s="18"/>
      <c r="B21" s="271"/>
      <c r="C21" s="163" t="s">
        <v>147</v>
      </c>
      <c r="D21" s="163" t="s">
        <v>148</v>
      </c>
      <c r="E21" s="62"/>
      <c r="F21" s="88"/>
      <c r="G21" s="88"/>
      <c r="H21" s="88"/>
      <c r="I21" s="88"/>
      <c r="J21" s="88"/>
      <c r="K21" s="88"/>
      <c r="L21" s="88"/>
      <c r="M21" s="88"/>
      <c r="N21" s="88"/>
      <c r="O21" s="88"/>
      <c r="P21" s="88"/>
      <c r="Q21" s="88"/>
      <c r="R21" s="88"/>
      <c r="S21" s="88"/>
      <c r="T21" s="89"/>
      <c r="U21" s="19"/>
    </row>
    <row r="22" spans="1:21" ht="13.5" customHeight="1">
      <c r="A22" s="18"/>
      <c r="B22" s="271"/>
      <c r="C22" s="163"/>
      <c r="D22" s="163"/>
      <c r="E22" s="62"/>
      <c r="F22" s="88"/>
      <c r="G22" s="88"/>
      <c r="H22" s="88"/>
      <c r="I22" s="88"/>
      <c r="J22" s="88"/>
      <c r="K22" s="88"/>
      <c r="L22" s="88"/>
      <c r="M22" s="88"/>
      <c r="N22" s="88"/>
      <c r="O22" s="88"/>
      <c r="P22" s="88"/>
      <c r="Q22" s="88"/>
      <c r="R22" s="88"/>
      <c r="S22" s="88"/>
      <c r="T22" s="89"/>
    </row>
    <row r="23" spans="1:21" ht="13.5" customHeight="1">
      <c r="A23" s="18"/>
      <c r="B23" s="57" t="s">
        <v>149</v>
      </c>
      <c r="C23" s="161"/>
      <c r="D23" s="162"/>
      <c r="E23" s="62"/>
      <c r="F23" s="88"/>
      <c r="G23" s="88"/>
      <c r="H23" s="88"/>
      <c r="I23" s="88"/>
      <c r="J23" s="88"/>
      <c r="K23" s="88"/>
      <c r="L23" s="88"/>
      <c r="M23" s="88"/>
      <c r="N23" s="88"/>
      <c r="O23" s="88"/>
      <c r="P23" s="88"/>
      <c r="Q23" s="88"/>
      <c r="R23" s="88"/>
      <c r="S23" s="88"/>
      <c r="T23" s="89"/>
    </row>
    <row r="24" spans="1:21" ht="13.5" customHeight="1">
      <c r="A24" s="18"/>
      <c r="B24" s="271"/>
      <c r="C24" s="163" t="s">
        <v>150</v>
      </c>
      <c r="D24" s="163" t="s">
        <v>151</v>
      </c>
      <c r="E24" s="62"/>
      <c r="F24" s="88"/>
      <c r="G24" s="88"/>
      <c r="H24" s="88"/>
      <c r="I24" s="88"/>
      <c r="J24" s="88"/>
      <c r="K24" s="88"/>
      <c r="L24" s="88"/>
      <c r="M24" s="88"/>
      <c r="N24" s="88"/>
      <c r="O24" s="88"/>
      <c r="P24" s="88"/>
      <c r="Q24" s="88"/>
      <c r="R24" s="88"/>
      <c r="S24" s="88"/>
      <c r="T24" s="89"/>
    </row>
    <row r="25" spans="1:21" ht="13.5" customHeight="1">
      <c r="A25" s="18"/>
      <c r="B25" s="271"/>
      <c r="C25" s="163" t="s">
        <v>152</v>
      </c>
      <c r="D25" s="163" t="s">
        <v>153</v>
      </c>
      <c r="E25" s="62"/>
      <c r="F25" s="88"/>
      <c r="G25" s="88"/>
      <c r="H25" s="88"/>
      <c r="I25" s="88"/>
      <c r="J25" s="88"/>
      <c r="K25" s="88"/>
      <c r="L25" s="88"/>
      <c r="M25" s="88"/>
      <c r="N25" s="88"/>
      <c r="O25" s="88"/>
      <c r="P25" s="88"/>
      <c r="Q25" s="88"/>
      <c r="R25" s="88"/>
      <c r="S25" s="88"/>
      <c r="T25" s="89"/>
    </row>
    <row r="26" spans="1:21" ht="13.5" customHeight="1">
      <c r="A26" s="18"/>
      <c r="B26" s="271"/>
      <c r="C26" s="163" t="s">
        <v>154</v>
      </c>
      <c r="D26" s="163" t="s">
        <v>155</v>
      </c>
      <c r="E26" s="62"/>
      <c r="F26" s="88"/>
      <c r="G26" s="88"/>
      <c r="H26" s="88"/>
      <c r="I26" s="88"/>
      <c r="J26" s="88"/>
      <c r="K26" s="88"/>
      <c r="L26" s="88"/>
      <c r="M26" s="88"/>
      <c r="N26" s="88"/>
      <c r="O26" s="88"/>
      <c r="P26" s="88"/>
      <c r="Q26" s="88"/>
      <c r="R26" s="88"/>
      <c r="S26" s="88"/>
      <c r="T26" s="89"/>
    </row>
    <row r="27" spans="1:21" ht="13.5" customHeight="1">
      <c r="A27" s="18"/>
      <c r="B27" s="271"/>
      <c r="C27" s="163" t="s">
        <v>177</v>
      </c>
      <c r="D27" s="163" t="s">
        <v>176</v>
      </c>
      <c r="E27" s="62"/>
      <c r="F27" s="88"/>
      <c r="G27" s="88"/>
      <c r="H27" s="88"/>
      <c r="I27" s="88"/>
      <c r="J27" s="88"/>
      <c r="K27" s="88"/>
      <c r="L27" s="88"/>
      <c r="M27" s="88"/>
      <c r="N27" s="88"/>
      <c r="O27" s="88"/>
      <c r="P27" s="88"/>
      <c r="Q27" s="88"/>
      <c r="R27" s="88"/>
      <c r="S27" s="88"/>
      <c r="T27" s="89"/>
    </row>
    <row r="28" spans="1:21" ht="13.5" customHeight="1">
      <c r="A28" s="18"/>
      <c r="B28" s="271"/>
      <c r="C28" s="163" t="s">
        <v>175</v>
      </c>
      <c r="D28" s="163" t="s">
        <v>178</v>
      </c>
      <c r="E28" s="62"/>
      <c r="F28" s="88"/>
      <c r="G28" s="88"/>
      <c r="H28" s="88"/>
      <c r="I28" s="88"/>
      <c r="J28" s="88"/>
      <c r="K28" s="88"/>
      <c r="L28" s="88"/>
      <c r="M28" s="88"/>
      <c r="N28" s="88"/>
      <c r="O28" s="88"/>
      <c r="P28" s="88"/>
      <c r="Q28" s="88"/>
      <c r="R28" s="88"/>
      <c r="S28" s="88"/>
      <c r="T28" s="89"/>
    </row>
    <row r="29" spans="1:21" ht="13.5" customHeight="1">
      <c r="A29" s="18"/>
      <c r="B29" s="271"/>
      <c r="C29" s="163" t="s">
        <v>175</v>
      </c>
      <c r="D29" s="163" t="s">
        <v>179</v>
      </c>
      <c r="E29" s="62"/>
      <c r="F29" s="88"/>
      <c r="G29" s="88"/>
      <c r="H29" s="88"/>
      <c r="I29" s="88"/>
      <c r="J29" s="88"/>
      <c r="K29" s="88"/>
      <c r="L29" s="88"/>
      <c r="M29" s="88"/>
      <c r="N29" s="88"/>
      <c r="O29" s="88"/>
      <c r="P29" s="88"/>
      <c r="Q29" s="88"/>
      <c r="R29" s="88"/>
      <c r="S29" s="88"/>
      <c r="T29" s="89"/>
    </row>
    <row r="30" spans="1:21" ht="13.5" customHeight="1">
      <c r="A30" s="18"/>
      <c r="B30" s="271"/>
      <c r="C30" s="163" t="s">
        <v>180</v>
      </c>
      <c r="D30" s="163" t="s">
        <v>157</v>
      </c>
      <c r="E30" s="62"/>
      <c r="F30" s="88"/>
      <c r="G30" s="88"/>
      <c r="H30" s="88"/>
      <c r="I30" s="88"/>
      <c r="J30" s="88"/>
      <c r="K30" s="88"/>
      <c r="L30" s="88"/>
      <c r="M30" s="88"/>
      <c r="N30" s="88"/>
      <c r="O30" s="88"/>
      <c r="P30" s="88"/>
      <c r="Q30" s="88"/>
      <c r="R30" s="88"/>
      <c r="S30" s="88"/>
      <c r="T30" s="89"/>
    </row>
    <row r="31" spans="1:21" ht="13.5" customHeight="1">
      <c r="A31" s="18"/>
      <c r="B31" s="271"/>
      <c r="C31" s="163" t="s">
        <v>180</v>
      </c>
      <c r="D31" s="163" t="s">
        <v>183</v>
      </c>
      <c r="E31" s="62"/>
      <c r="F31" s="88"/>
      <c r="G31" s="88"/>
      <c r="H31" s="88"/>
      <c r="I31" s="88"/>
      <c r="J31" s="88"/>
      <c r="K31" s="88"/>
      <c r="L31" s="88"/>
      <c r="M31" s="88"/>
      <c r="N31" s="88"/>
      <c r="O31" s="88"/>
      <c r="P31" s="88"/>
      <c r="Q31" s="88"/>
      <c r="R31" s="88"/>
      <c r="S31" s="88"/>
      <c r="T31" s="89"/>
    </row>
    <row r="32" spans="1:21" ht="13.5" customHeight="1">
      <c r="A32" s="18"/>
      <c r="B32" s="271"/>
      <c r="C32" s="163" t="s">
        <v>181</v>
      </c>
      <c r="D32" s="163" t="s">
        <v>182</v>
      </c>
      <c r="E32" s="62"/>
      <c r="F32" s="88"/>
      <c r="G32" s="88"/>
      <c r="H32" s="88"/>
      <c r="I32" s="88"/>
      <c r="J32" s="88"/>
      <c r="K32" s="88"/>
      <c r="L32" s="88"/>
      <c r="M32" s="88"/>
      <c r="N32" s="88"/>
      <c r="O32" s="88"/>
      <c r="P32" s="88"/>
      <c r="Q32" s="88"/>
      <c r="R32" s="88"/>
      <c r="S32" s="88"/>
      <c r="T32" s="89"/>
    </row>
    <row r="33" spans="1:21" ht="13.5" customHeight="1">
      <c r="A33" s="18"/>
      <c r="B33" s="271"/>
      <c r="C33" s="163"/>
      <c r="D33" s="163"/>
      <c r="E33" s="62"/>
      <c r="F33" s="88"/>
      <c r="G33" s="88"/>
      <c r="H33" s="88"/>
      <c r="I33" s="88"/>
      <c r="J33" s="88"/>
      <c r="K33" s="88"/>
      <c r="L33" s="88"/>
      <c r="M33" s="88"/>
      <c r="N33" s="88"/>
      <c r="O33" s="88"/>
      <c r="P33" s="88"/>
      <c r="Q33" s="88"/>
      <c r="R33" s="88"/>
      <c r="S33" s="88"/>
      <c r="T33" s="89"/>
    </row>
    <row r="34" spans="1:21" ht="13.5" customHeight="1">
      <c r="A34" s="18"/>
      <c r="B34" s="273" t="s">
        <v>158</v>
      </c>
      <c r="C34" s="274"/>
      <c r="D34" s="274"/>
      <c r="E34" s="275"/>
      <c r="F34" s="88"/>
      <c r="G34" s="88"/>
      <c r="H34" s="88"/>
      <c r="I34" s="88"/>
      <c r="J34" s="88"/>
      <c r="K34" s="88"/>
      <c r="L34" s="88"/>
      <c r="M34" s="88"/>
      <c r="N34" s="88"/>
      <c r="O34" s="88"/>
      <c r="P34" s="88"/>
      <c r="Q34" s="88"/>
      <c r="R34" s="88"/>
      <c r="S34" s="88"/>
      <c r="T34" s="89"/>
    </row>
    <row r="35" spans="1:21" ht="13.5" customHeight="1">
      <c r="A35" s="18"/>
      <c r="B35" s="57" t="s">
        <v>159</v>
      </c>
      <c r="C35" s="58"/>
      <c r="D35" s="162"/>
      <c r="E35" s="62"/>
      <c r="F35" s="88"/>
      <c r="G35" s="88"/>
      <c r="H35" s="88"/>
      <c r="I35" s="88"/>
      <c r="J35" s="88"/>
      <c r="K35" s="88"/>
      <c r="L35" s="88"/>
      <c r="M35" s="88"/>
      <c r="N35" s="88"/>
      <c r="O35" s="88"/>
      <c r="P35" s="88"/>
      <c r="Q35" s="88"/>
      <c r="R35" s="88"/>
      <c r="S35" s="88"/>
      <c r="T35" s="89"/>
    </row>
    <row r="36" spans="1:21" ht="13.5" customHeight="1">
      <c r="A36" s="18"/>
      <c r="B36" s="271"/>
      <c r="C36" s="163" t="s">
        <v>152</v>
      </c>
      <c r="D36" s="163" t="s">
        <v>160</v>
      </c>
      <c r="E36" s="62"/>
      <c r="F36" s="88" t="s">
        <v>19</v>
      </c>
      <c r="G36" s="88"/>
      <c r="H36" s="88"/>
      <c r="I36" s="88"/>
      <c r="J36" s="88"/>
      <c r="K36" s="88"/>
      <c r="L36" s="88"/>
      <c r="M36" s="88"/>
      <c r="N36" s="88"/>
      <c r="O36" s="88"/>
      <c r="P36" s="88"/>
      <c r="Q36" s="88"/>
      <c r="R36" s="88"/>
      <c r="S36" s="88"/>
      <c r="T36" s="89"/>
    </row>
    <row r="37" spans="1:21" ht="13.5" customHeight="1">
      <c r="A37" s="18"/>
      <c r="B37" s="271"/>
      <c r="C37" s="163" t="s">
        <v>188</v>
      </c>
      <c r="D37" s="163" t="s">
        <v>189</v>
      </c>
      <c r="E37" s="62"/>
      <c r="F37" s="88"/>
      <c r="G37" s="88"/>
      <c r="H37" s="88"/>
      <c r="I37" s="88"/>
      <c r="J37" s="88"/>
      <c r="K37" s="88"/>
      <c r="L37" s="88"/>
      <c r="M37" s="88"/>
      <c r="N37" s="88"/>
      <c r="O37" s="88"/>
      <c r="P37" s="88"/>
      <c r="Q37" s="88"/>
      <c r="R37" s="88"/>
      <c r="S37" s="88"/>
      <c r="T37" s="89"/>
    </row>
    <row r="38" spans="1:21" ht="13.5" customHeight="1">
      <c r="A38" s="18"/>
      <c r="B38" s="271"/>
      <c r="C38" s="163" t="s">
        <v>188</v>
      </c>
      <c r="D38" s="163" t="s">
        <v>190</v>
      </c>
      <c r="E38" s="62"/>
      <c r="F38" s="88"/>
      <c r="G38" s="88"/>
      <c r="H38" s="88"/>
      <c r="I38" s="88"/>
      <c r="J38" s="88"/>
      <c r="K38" s="88"/>
      <c r="L38" s="88"/>
      <c r="M38" s="88"/>
      <c r="N38" s="88"/>
      <c r="O38" s="88"/>
      <c r="P38" s="88"/>
      <c r="Q38" s="88"/>
      <c r="R38" s="88"/>
      <c r="S38" s="88"/>
      <c r="T38" s="89"/>
    </row>
    <row r="39" spans="1:21" ht="13.5" customHeight="1">
      <c r="A39" s="18"/>
      <c r="B39" s="271"/>
      <c r="C39" s="163" t="s">
        <v>187</v>
      </c>
      <c r="D39" s="163" t="s">
        <v>162</v>
      </c>
      <c r="E39" s="62"/>
      <c r="F39" s="88"/>
      <c r="G39" s="88"/>
      <c r="H39" s="88"/>
      <c r="I39" s="88"/>
      <c r="J39" s="88"/>
      <c r="K39" s="88"/>
      <c r="L39" s="88"/>
      <c r="M39" s="88"/>
      <c r="N39" s="88"/>
      <c r="O39" s="88"/>
      <c r="P39" s="88"/>
      <c r="Q39" s="88"/>
      <c r="R39" s="88"/>
      <c r="S39" s="88"/>
      <c r="T39" s="89"/>
      <c r="U39" s="19"/>
    </row>
    <row r="40" spans="1:21" ht="13.5" customHeight="1">
      <c r="A40" s="18"/>
      <c r="B40" s="271"/>
      <c r="C40" s="163" t="s">
        <v>175</v>
      </c>
      <c r="D40" s="163" t="s">
        <v>191</v>
      </c>
      <c r="E40" s="62"/>
      <c r="F40" s="88"/>
      <c r="G40" s="88"/>
      <c r="H40" s="88"/>
      <c r="I40" s="88"/>
      <c r="J40" s="88"/>
      <c r="K40" s="88"/>
      <c r="L40" s="88"/>
      <c r="M40" s="88"/>
      <c r="N40" s="88"/>
      <c r="O40" s="88"/>
      <c r="P40" s="88"/>
      <c r="Q40" s="88"/>
      <c r="R40" s="88"/>
      <c r="S40" s="88"/>
      <c r="T40" s="89"/>
      <c r="U40" s="19"/>
    </row>
    <row r="41" spans="1:21" ht="13.5" customHeight="1">
      <c r="A41" s="18"/>
      <c r="B41" s="271"/>
      <c r="C41" s="272"/>
      <c r="D41" s="163"/>
      <c r="E41" s="62"/>
      <c r="F41" s="88"/>
      <c r="G41" s="88"/>
      <c r="H41" s="88"/>
      <c r="I41" s="88"/>
      <c r="J41" s="88"/>
      <c r="K41" s="88"/>
      <c r="L41" s="88"/>
      <c r="M41" s="88"/>
      <c r="N41" s="88"/>
      <c r="O41" s="88"/>
      <c r="P41" s="88"/>
      <c r="Q41" s="88"/>
      <c r="R41" s="88"/>
      <c r="S41" s="88"/>
      <c r="T41" s="89"/>
    </row>
    <row r="42" spans="1:21" ht="13.5" customHeight="1">
      <c r="A42" s="18"/>
      <c r="B42" s="57" t="s">
        <v>163</v>
      </c>
      <c r="C42" s="58"/>
      <c r="D42" s="162"/>
      <c r="E42" s="62"/>
      <c r="F42" s="88"/>
      <c r="G42" s="88"/>
      <c r="H42" s="88"/>
      <c r="I42" s="88"/>
      <c r="J42" s="88"/>
      <c r="K42" s="88"/>
      <c r="L42" s="88"/>
      <c r="M42" s="88"/>
      <c r="N42" s="88"/>
      <c r="O42" s="88"/>
      <c r="P42" s="88"/>
      <c r="Q42" s="88"/>
      <c r="R42" s="88"/>
      <c r="S42" s="88"/>
      <c r="T42" s="89"/>
    </row>
    <row r="43" spans="1:21" ht="13.5" customHeight="1">
      <c r="A43" s="18"/>
      <c r="B43" s="271"/>
      <c r="C43" s="272" t="s">
        <v>192</v>
      </c>
      <c r="D43" s="163" t="s">
        <v>193</v>
      </c>
      <c r="E43" s="62"/>
      <c r="F43" s="88"/>
      <c r="G43" s="88"/>
      <c r="H43" s="88"/>
      <c r="I43" s="88"/>
      <c r="J43" s="88"/>
      <c r="K43" s="88"/>
      <c r="L43" s="88"/>
      <c r="M43" s="88"/>
      <c r="N43" s="88"/>
      <c r="O43" s="88"/>
      <c r="P43" s="88"/>
      <c r="Q43" s="88"/>
      <c r="R43" s="88"/>
      <c r="S43" s="88"/>
      <c r="T43" s="89"/>
    </row>
    <row r="44" spans="1:21" ht="13.5" customHeight="1">
      <c r="A44" s="18"/>
      <c r="B44" s="271"/>
      <c r="C44" s="272" t="s">
        <v>194</v>
      </c>
      <c r="D44" s="163" t="s">
        <v>195</v>
      </c>
      <c r="E44" s="62"/>
      <c r="F44" s="88"/>
      <c r="G44" s="88"/>
      <c r="H44" s="88"/>
      <c r="I44" s="88"/>
      <c r="J44" s="88"/>
      <c r="K44" s="88"/>
      <c r="L44" s="88"/>
      <c r="M44" s="88"/>
      <c r="N44" s="88"/>
      <c r="O44" s="88"/>
      <c r="P44" s="88"/>
      <c r="Q44" s="88"/>
      <c r="R44" s="88"/>
      <c r="S44" s="88"/>
      <c r="T44" s="89"/>
    </row>
    <row r="45" spans="1:21" ht="13.5" customHeight="1">
      <c r="A45" s="18"/>
      <c r="B45" s="271"/>
      <c r="C45" s="272" t="s">
        <v>196</v>
      </c>
      <c r="D45" s="163" t="s">
        <v>197</v>
      </c>
      <c r="E45" s="62"/>
      <c r="F45" s="88"/>
      <c r="G45" s="88"/>
      <c r="H45" s="88"/>
      <c r="I45" s="88"/>
      <c r="J45" s="88"/>
      <c r="K45" s="88"/>
      <c r="L45" s="88"/>
      <c r="M45" s="88"/>
      <c r="N45" s="88"/>
      <c r="O45" s="88"/>
      <c r="P45" s="88"/>
      <c r="Q45" s="88"/>
      <c r="R45" s="88"/>
      <c r="S45" s="88"/>
      <c r="T45" s="89"/>
    </row>
    <row r="46" spans="1:21" ht="13.5" customHeight="1">
      <c r="A46" s="18"/>
      <c r="B46" s="271"/>
      <c r="C46" s="272" t="s">
        <v>199</v>
      </c>
      <c r="D46" s="163" t="s">
        <v>198</v>
      </c>
      <c r="E46" s="62"/>
      <c r="F46" s="88"/>
      <c r="G46" s="88"/>
      <c r="H46" s="88"/>
      <c r="I46" s="88"/>
      <c r="J46" s="88"/>
      <c r="K46" s="88"/>
      <c r="L46" s="88"/>
      <c r="M46" s="88"/>
      <c r="N46" s="88"/>
      <c r="O46" s="88"/>
      <c r="P46" s="88"/>
      <c r="Q46" s="88"/>
      <c r="R46" s="88"/>
      <c r="S46" s="88"/>
      <c r="T46" s="89"/>
      <c r="U46" s="19"/>
    </row>
    <row r="47" spans="1:21" ht="13.5" customHeight="1">
      <c r="A47" s="18"/>
      <c r="B47" s="271"/>
      <c r="C47" s="272" t="s">
        <v>199</v>
      </c>
      <c r="D47" s="163" t="s">
        <v>200</v>
      </c>
      <c r="E47" s="62"/>
      <c r="F47" s="88"/>
      <c r="G47" s="88"/>
      <c r="H47" s="88"/>
      <c r="I47" s="88"/>
      <c r="J47" s="88"/>
      <c r="K47" s="88"/>
      <c r="L47" s="88"/>
      <c r="M47" s="88"/>
      <c r="N47" s="88"/>
      <c r="O47" s="88"/>
      <c r="P47" s="88"/>
      <c r="Q47" s="88"/>
      <c r="R47" s="88"/>
      <c r="S47" s="88"/>
      <c r="T47" s="89"/>
      <c r="U47" s="19"/>
    </row>
    <row r="48" spans="1:21" ht="13.5" customHeight="1">
      <c r="A48" s="18"/>
      <c r="B48" s="57"/>
      <c r="C48" s="58"/>
      <c r="D48" s="162"/>
      <c r="E48" s="62"/>
      <c r="F48" s="88"/>
      <c r="G48" s="88"/>
      <c r="H48" s="88"/>
      <c r="I48" s="88"/>
      <c r="J48" s="88"/>
      <c r="K48" s="88"/>
      <c r="L48" s="88"/>
      <c r="M48" s="88"/>
      <c r="N48" s="88"/>
      <c r="O48" s="88"/>
      <c r="P48" s="88"/>
      <c r="Q48" s="88"/>
      <c r="R48" s="88"/>
      <c r="S48" s="88"/>
      <c r="T48" s="89"/>
    </row>
    <row r="49" spans="1:21" ht="13.5" customHeight="1">
      <c r="A49" s="18"/>
      <c r="B49" s="268" t="s">
        <v>164</v>
      </c>
      <c r="C49" s="269"/>
      <c r="D49" s="270"/>
      <c r="E49" s="62"/>
      <c r="F49" s="88"/>
      <c r="G49" s="88"/>
      <c r="H49" s="88"/>
      <c r="I49" s="88"/>
      <c r="J49" s="88"/>
      <c r="K49" s="88"/>
      <c r="L49" s="88"/>
      <c r="M49" s="88"/>
      <c r="N49" s="88"/>
      <c r="O49" s="88"/>
      <c r="P49" s="88"/>
      <c r="Q49" s="88"/>
      <c r="R49" s="88"/>
      <c r="S49" s="88"/>
      <c r="T49" s="89"/>
    </row>
    <row r="50" spans="1:21" ht="13.5" customHeight="1">
      <c r="A50" s="18"/>
      <c r="B50" s="57" t="s">
        <v>165</v>
      </c>
      <c r="C50" s="58"/>
      <c r="D50" s="162"/>
      <c r="E50" s="62"/>
      <c r="F50" s="88"/>
      <c r="G50" s="88"/>
      <c r="H50" s="88"/>
      <c r="I50" s="88"/>
      <c r="J50" s="88"/>
      <c r="K50" s="88"/>
      <c r="L50" s="88"/>
      <c r="M50" s="88"/>
      <c r="N50" s="88"/>
      <c r="O50" s="88"/>
      <c r="P50" s="88"/>
      <c r="Q50" s="88"/>
      <c r="R50" s="88"/>
      <c r="S50" s="88"/>
      <c r="T50" s="89"/>
    </row>
    <row r="51" spans="1:21" ht="13.5" customHeight="1">
      <c r="A51" s="18"/>
      <c r="B51" s="271"/>
      <c r="C51" s="272" t="s">
        <v>161</v>
      </c>
      <c r="D51" s="288" t="s">
        <v>166</v>
      </c>
      <c r="E51" s="62"/>
      <c r="F51" s="88" t="s">
        <v>19</v>
      </c>
      <c r="G51" s="88"/>
      <c r="H51" s="88"/>
      <c r="I51" s="88"/>
      <c r="J51" s="88"/>
      <c r="K51" s="88"/>
      <c r="L51" s="88"/>
      <c r="M51" s="88"/>
      <c r="N51" s="88"/>
      <c r="O51" s="88"/>
      <c r="P51" s="88"/>
      <c r="Q51" s="88"/>
      <c r="R51" s="88"/>
      <c r="S51" s="88"/>
      <c r="T51" s="89"/>
    </row>
    <row r="52" spans="1:21" ht="13.5" customHeight="1">
      <c r="A52" s="18"/>
      <c r="B52" s="271"/>
      <c r="C52" s="272" t="s">
        <v>161</v>
      </c>
      <c r="D52" s="288" t="s">
        <v>167</v>
      </c>
      <c r="E52" s="62"/>
      <c r="F52" s="88"/>
      <c r="G52" s="88"/>
      <c r="H52" s="88"/>
      <c r="I52" s="88"/>
      <c r="J52" s="88"/>
      <c r="K52" s="88"/>
      <c r="L52" s="88"/>
      <c r="M52" s="88"/>
      <c r="N52" s="88"/>
      <c r="O52" s="88"/>
      <c r="P52" s="88"/>
      <c r="Q52" s="88"/>
      <c r="R52" s="88"/>
      <c r="S52" s="88"/>
      <c r="T52" s="89"/>
    </row>
    <row r="53" spans="1:21" ht="13.5" customHeight="1">
      <c r="A53" s="18"/>
      <c r="B53" s="271"/>
      <c r="C53" s="272" t="s">
        <v>161</v>
      </c>
      <c r="D53" s="288" t="s">
        <v>201</v>
      </c>
      <c r="E53" s="62"/>
      <c r="F53" s="88"/>
      <c r="G53" s="88"/>
      <c r="H53" s="88"/>
      <c r="I53" s="88"/>
      <c r="J53" s="88"/>
      <c r="K53" s="88"/>
      <c r="L53" s="88"/>
      <c r="M53" s="88"/>
      <c r="N53" s="88"/>
      <c r="O53" s="88"/>
      <c r="P53" s="88"/>
      <c r="Q53" s="88"/>
      <c r="R53" s="88"/>
      <c r="S53" s="88"/>
      <c r="T53" s="89"/>
    </row>
    <row r="54" spans="1:21" ht="13.5" customHeight="1">
      <c r="A54" s="18"/>
      <c r="B54" s="271"/>
      <c r="C54" s="272"/>
      <c r="D54" s="163"/>
      <c r="E54" s="62"/>
      <c r="F54" s="88"/>
      <c r="G54" s="88"/>
      <c r="H54" s="88"/>
      <c r="I54" s="88"/>
      <c r="J54" s="88"/>
      <c r="K54" s="88"/>
      <c r="L54" s="88"/>
      <c r="M54" s="88"/>
      <c r="N54" s="88"/>
      <c r="O54" s="88"/>
      <c r="P54" s="88"/>
      <c r="Q54" s="88"/>
      <c r="R54" s="88"/>
      <c r="S54" s="88"/>
      <c r="T54" s="89"/>
    </row>
    <row r="55" spans="1:21" ht="13.5" customHeight="1">
      <c r="A55" s="18"/>
      <c r="B55" s="57" t="s">
        <v>168</v>
      </c>
      <c r="C55" s="58"/>
      <c r="D55" s="162"/>
      <c r="E55" s="62"/>
      <c r="F55" s="88"/>
      <c r="G55" s="88"/>
      <c r="H55" s="88"/>
      <c r="I55" s="88"/>
      <c r="J55" s="88"/>
      <c r="K55" s="88"/>
      <c r="L55" s="88"/>
      <c r="M55" s="88"/>
      <c r="N55" s="88"/>
      <c r="O55" s="88"/>
      <c r="P55" s="88"/>
      <c r="Q55" s="88"/>
      <c r="R55" s="88"/>
      <c r="S55" s="88"/>
      <c r="T55" s="89"/>
    </row>
    <row r="56" spans="1:21" ht="13.5" customHeight="1">
      <c r="A56" s="18"/>
      <c r="B56" s="271"/>
      <c r="C56" s="272" t="s">
        <v>206</v>
      </c>
      <c r="D56" s="288" t="s">
        <v>207</v>
      </c>
      <c r="E56" s="62"/>
      <c r="F56" s="88"/>
      <c r="G56" s="88"/>
      <c r="H56" s="88"/>
      <c r="I56" s="88"/>
      <c r="J56" s="88"/>
      <c r="K56" s="88"/>
      <c r="L56" s="88"/>
      <c r="M56" s="88"/>
      <c r="N56" s="88"/>
      <c r="O56" s="88"/>
      <c r="P56" s="88"/>
      <c r="Q56" s="88"/>
      <c r="R56" s="88"/>
      <c r="S56" s="88"/>
      <c r="T56" s="89"/>
    </row>
    <row r="57" spans="1:21" ht="13.5" customHeight="1">
      <c r="A57" s="18"/>
      <c r="B57" s="271"/>
      <c r="C57" s="272" t="s">
        <v>203</v>
      </c>
      <c r="D57" s="288" t="s">
        <v>204</v>
      </c>
      <c r="E57" s="62"/>
      <c r="F57" s="88"/>
      <c r="G57" s="88"/>
      <c r="H57" s="88"/>
      <c r="I57" s="88"/>
      <c r="J57" s="88"/>
      <c r="K57" s="88"/>
      <c r="L57" s="88"/>
      <c r="M57" s="88"/>
      <c r="N57" s="88"/>
      <c r="O57" s="88"/>
      <c r="P57" s="88"/>
      <c r="Q57" s="88"/>
      <c r="R57" s="88"/>
      <c r="S57" s="88"/>
      <c r="T57" s="89"/>
    </row>
    <row r="58" spans="1:21" ht="13.5" customHeight="1">
      <c r="A58" s="18"/>
      <c r="B58" s="271"/>
      <c r="C58" s="272" t="s">
        <v>202</v>
      </c>
      <c r="D58" s="288" t="s">
        <v>205</v>
      </c>
      <c r="E58" s="62"/>
      <c r="F58" s="88"/>
      <c r="G58" s="88"/>
      <c r="H58" s="88"/>
      <c r="I58" s="88"/>
      <c r="J58" s="88"/>
      <c r="K58" s="88"/>
      <c r="L58" s="88"/>
      <c r="M58" s="88"/>
      <c r="N58" s="88"/>
      <c r="O58" s="88"/>
      <c r="P58" s="88"/>
      <c r="Q58" s="88"/>
      <c r="R58" s="88"/>
      <c r="S58" s="88"/>
      <c r="T58" s="89"/>
    </row>
    <row r="59" spans="1:21" ht="13.5" customHeight="1">
      <c r="A59" s="18"/>
      <c r="B59" s="271"/>
      <c r="C59" s="272" t="s">
        <v>147</v>
      </c>
      <c r="D59" s="288" t="s">
        <v>208</v>
      </c>
      <c r="E59" s="62"/>
      <c r="F59" s="88"/>
      <c r="G59" s="88"/>
      <c r="H59" s="88"/>
      <c r="I59" s="88"/>
      <c r="J59" s="88"/>
      <c r="K59" s="88"/>
      <c r="L59" s="88"/>
      <c r="M59" s="88"/>
      <c r="N59" s="88"/>
      <c r="O59" s="88"/>
      <c r="P59" s="88"/>
      <c r="Q59" s="88"/>
      <c r="R59" s="88"/>
      <c r="S59" s="88"/>
      <c r="T59" s="89"/>
    </row>
    <row r="60" spans="1:21" ht="13.5" customHeight="1">
      <c r="A60" s="18"/>
      <c r="B60" s="271"/>
      <c r="C60" s="272" t="s">
        <v>156</v>
      </c>
      <c r="D60" s="288" t="s">
        <v>209</v>
      </c>
      <c r="E60" s="62"/>
      <c r="F60" s="88"/>
      <c r="G60" s="88"/>
      <c r="H60" s="88"/>
      <c r="I60" s="88"/>
      <c r="J60" s="88"/>
      <c r="K60" s="88"/>
      <c r="L60" s="88"/>
      <c r="M60" s="88"/>
      <c r="N60" s="88"/>
      <c r="O60" s="88"/>
      <c r="P60" s="88"/>
      <c r="Q60" s="88"/>
      <c r="R60" s="88"/>
      <c r="S60" s="88"/>
      <c r="T60" s="89"/>
      <c r="U60" s="19"/>
    </row>
    <row r="61" spans="1:21" ht="13.5" customHeight="1">
      <c r="A61" s="18"/>
      <c r="B61" s="271"/>
      <c r="C61" s="272" t="s">
        <v>156</v>
      </c>
      <c r="D61" s="163" t="s">
        <v>169</v>
      </c>
      <c r="E61" s="62"/>
      <c r="F61" s="88"/>
      <c r="G61" s="88"/>
      <c r="H61" s="88"/>
      <c r="I61" s="88"/>
      <c r="J61" s="88"/>
      <c r="K61" s="88"/>
      <c r="L61" s="88"/>
      <c r="M61" s="88"/>
      <c r="N61" s="88"/>
      <c r="O61" s="88"/>
      <c r="P61" s="88"/>
      <c r="Q61" s="88"/>
      <c r="R61" s="88"/>
      <c r="S61" s="88"/>
      <c r="T61" s="89"/>
      <c r="U61" s="19"/>
    </row>
    <row r="62" spans="1:21" ht="13.5" customHeight="1" thickBot="1">
      <c r="A62" s="18"/>
      <c r="B62" s="271"/>
      <c r="C62" s="272"/>
      <c r="D62" s="163"/>
      <c r="E62" s="62"/>
      <c r="F62" s="88"/>
      <c r="G62" s="88"/>
      <c r="H62" s="88"/>
      <c r="I62" s="88"/>
      <c r="J62" s="88"/>
      <c r="K62" s="88"/>
      <c r="L62" s="88"/>
      <c r="M62" s="88"/>
      <c r="N62" s="88"/>
      <c r="O62" s="88"/>
      <c r="P62" s="88"/>
      <c r="Q62" s="88"/>
      <c r="R62" s="88"/>
      <c r="S62" s="88"/>
      <c r="T62" s="89"/>
      <c r="U62" s="19"/>
    </row>
    <row r="63" spans="1:21" ht="13.5" customHeight="1">
      <c r="A63" s="21" t="s">
        <v>22</v>
      </c>
      <c r="B63" s="81" t="s">
        <v>23</v>
      </c>
      <c r="C63" s="82"/>
      <c r="D63" s="83"/>
      <c r="E63" s="84"/>
      <c r="F63" s="85"/>
      <c r="G63" s="85"/>
      <c r="H63" s="85"/>
      <c r="I63" s="85"/>
      <c r="J63" s="85"/>
      <c r="K63" s="85"/>
      <c r="L63" s="85"/>
      <c r="M63" s="85"/>
      <c r="N63" s="85"/>
      <c r="O63" s="85"/>
      <c r="P63" s="85"/>
      <c r="Q63" s="85"/>
      <c r="R63" s="85"/>
      <c r="S63" s="85"/>
      <c r="T63" s="86"/>
    </row>
    <row r="64" spans="1:21" ht="13.5" customHeight="1">
      <c r="A64" s="22"/>
      <c r="B64" s="67"/>
      <c r="C64" s="68"/>
      <c r="D64" s="162" t="s">
        <v>24</v>
      </c>
      <c r="E64" s="87"/>
      <c r="F64" s="88"/>
      <c r="G64" s="88"/>
      <c r="H64" s="88"/>
      <c r="I64" s="88"/>
      <c r="J64" s="88"/>
      <c r="K64" s="88"/>
      <c r="L64" s="88"/>
      <c r="M64" s="88"/>
      <c r="N64" s="88"/>
      <c r="O64" s="88"/>
      <c r="P64" s="88"/>
      <c r="Q64" s="88"/>
      <c r="R64" s="88"/>
      <c r="S64" s="88"/>
      <c r="T64" s="89"/>
    </row>
    <row r="65" spans="1:20" ht="13.5" customHeight="1">
      <c r="A65" s="22"/>
      <c r="B65" s="67"/>
      <c r="C65" s="69"/>
      <c r="D65" s="162" t="s">
        <v>25</v>
      </c>
      <c r="E65" s="90"/>
      <c r="F65" s="88"/>
      <c r="G65" s="88"/>
      <c r="H65" s="88"/>
      <c r="I65" s="88"/>
      <c r="J65" s="88"/>
      <c r="K65" s="88"/>
      <c r="L65" s="88"/>
      <c r="M65" s="88"/>
      <c r="N65" s="88"/>
      <c r="O65" s="88"/>
      <c r="P65" s="88"/>
      <c r="Q65" s="88"/>
      <c r="R65" s="88"/>
      <c r="S65" s="88"/>
      <c r="T65" s="89"/>
    </row>
    <row r="66" spans="1:20" ht="13.5" customHeight="1">
      <c r="A66" s="22"/>
      <c r="B66" s="67" t="s">
        <v>26</v>
      </c>
      <c r="C66" s="69"/>
      <c r="D66" s="162"/>
      <c r="E66" s="90"/>
      <c r="F66" s="88"/>
      <c r="G66" s="88"/>
      <c r="H66" s="88"/>
      <c r="I66" s="88"/>
      <c r="J66" s="88"/>
      <c r="K66" s="88"/>
      <c r="L66" s="88"/>
      <c r="M66" s="88"/>
      <c r="N66" s="88"/>
      <c r="O66" s="88"/>
      <c r="P66" s="88"/>
      <c r="Q66" s="88"/>
      <c r="R66" s="88"/>
      <c r="S66" s="88"/>
      <c r="T66" s="89"/>
    </row>
    <row r="67" spans="1:20" ht="13.5" customHeight="1">
      <c r="A67" s="22"/>
      <c r="B67" s="67"/>
      <c r="C67" s="69"/>
      <c r="D67" s="162"/>
      <c r="E67" s="90"/>
      <c r="F67" s="88"/>
      <c r="G67" s="88"/>
      <c r="H67" s="88"/>
      <c r="I67" s="88"/>
      <c r="J67" s="88"/>
      <c r="K67" s="88"/>
      <c r="L67" s="88"/>
      <c r="M67" s="88"/>
      <c r="N67" s="88"/>
      <c r="O67" s="88"/>
      <c r="P67" s="88"/>
      <c r="Q67" s="88"/>
      <c r="R67" s="88"/>
      <c r="S67" s="88"/>
      <c r="T67" s="89"/>
    </row>
    <row r="68" spans="1:20" ht="13.5" customHeight="1">
      <c r="A68" s="22"/>
      <c r="B68" s="67" t="s">
        <v>27</v>
      </c>
      <c r="C68" s="69"/>
      <c r="D68" s="162"/>
      <c r="E68" s="90"/>
      <c r="F68" s="88"/>
      <c r="G68" s="88"/>
      <c r="H68" s="88"/>
      <c r="I68" s="88"/>
      <c r="J68" s="88"/>
      <c r="K68" s="88"/>
      <c r="L68" s="88"/>
      <c r="M68" s="88"/>
      <c r="N68" s="88"/>
      <c r="O68" s="88"/>
      <c r="P68" s="88"/>
      <c r="Q68" s="88"/>
      <c r="R68" s="88"/>
      <c r="S68" s="88"/>
      <c r="T68" s="89"/>
    </row>
    <row r="69" spans="1:20" ht="13.5" customHeight="1">
      <c r="A69" s="22"/>
      <c r="B69" s="285" t="s">
        <v>170</v>
      </c>
      <c r="C69" s="286"/>
      <c r="D69" s="287"/>
      <c r="E69" s="90"/>
      <c r="F69" s="88" t="s">
        <v>19</v>
      </c>
      <c r="G69" s="88"/>
      <c r="H69" s="88"/>
      <c r="I69" s="88"/>
      <c r="J69" s="88"/>
      <c r="K69" s="88"/>
      <c r="L69" s="88"/>
      <c r="M69" s="88"/>
      <c r="N69" s="88"/>
      <c r="O69" s="88"/>
      <c r="P69" s="88"/>
      <c r="Q69" s="88"/>
      <c r="R69" s="88"/>
      <c r="S69" s="88"/>
      <c r="T69" s="89"/>
    </row>
    <row r="70" spans="1:20" ht="13.5" customHeight="1">
      <c r="A70" s="22"/>
      <c r="B70" s="285" t="s">
        <v>171</v>
      </c>
      <c r="C70" s="286"/>
      <c r="D70" s="287"/>
      <c r="E70" s="90"/>
      <c r="F70" s="88"/>
      <c r="G70" s="88"/>
      <c r="H70" s="88"/>
      <c r="I70" s="88"/>
      <c r="J70" s="88"/>
      <c r="K70" s="88"/>
      <c r="L70" s="88"/>
      <c r="M70" s="88"/>
      <c r="N70" s="88"/>
      <c r="O70" s="88"/>
      <c r="P70" s="88"/>
      <c r="Q70" s="88"/>
      <c r="R70" s="88"/>
      <c r="S70" s="88"/>
      <c r="T70" s="89"/>
    </row>
    <row r="71" spans="1:20" ht="13.5" customHeight="1">
      <c r="A71" s="22"/>
      <c r="B71" s="285" t="s">
        <v>172</v>
      </c>
      <c r="C71" s="286"/>
      <c r="D71" s="287"/>
      <c r="E71" s="90"/>
      <c r="F71" s="88"/>
      <c r="G71" s="88"/>
      <c r="H71" s="88"/>
      <c r="I71" s="88"/>
      <c r="J71" s="88"/>
      <c r="K71" s="88"/>
      <c r="L71" s="88"/>
      <c r="M71" s="88"/>
      <c r="N71" s="88"/>
      <c r="O71" s="88"/>
      <c r="P71" s="88"/>
      <c r="Q71" s="88"/>
      <c r="R71" s="88"/>
      <c r="S71" s="88"/>
      <c r="T71" s="89"/>
    </row>
    <row r="72" spans="1:20" ht="13.5" customHeight="1">
      <c r="A72" s="22"/>
      <c r="B72" s="285" t="s">
        <v>173</v>
      </c>
      <c r="C72" s="286"/>
      <c r="D72" s="287"/>
      <c r="E72" s="90"/>
      <c r="F72" s="88"/>
      <c r="G72" s="88"/>
      <c r="H72" s="88"/>
      <c r="I72" s="88"/>
      <c r="J72" s="88"/>
      <c r="K72" s="88"/>
      <c r="L72" s="88"/>
      <c r="M72" s="88"/>
      <c r="N72" s="88"/>
      <c r="O72" s="88"/>
      <c r="P72" s="88"/>
      <c r="Q72" s="88"/>
      <c r="R72" s="88"/>
      <c r="S72" s="88"/>
      <c r="T72" s="89"/>
    </row>
    <row r="73" spans="1:20" ht="13.5" customHeight="1">
      <c r="A73" s="22"/>
      <c r="B73" s="285" t="s">
        <v>174</v>
      </c>
      <c r="C73" s="286"/>
      <c r="D73" s="287"/>
      <c r="E73" s="90"/>
      <c r="F73" s="88"/>
      <c r="G73" s="88"/>
      <c r="H73" s="88"/>
      <c r="I73" s="88"/>
      <c r="J73" s="88"/>
      <c r="K73" s="88"/>
      <c r="L73" s="88"/>
      <c r="M73" s="88"/>
      <c r="N73" s="88"/>
      <c r="O73" s="88"/>
      <c r="P73" s="88"/>
      <c r="Q73" s="88"/>
      <c r="R73" s="88"/>
      <c r="S73" s="88"/>
      <c r="T73" s="89"/>
    </row>
    <row r="74" spans="1:20" ht="13.5" customHeight="1" thickBot="1">
      <c r="A74" s="22"/>
      <c r="B74" s="71"/>
      <c r="C74" s="72"/>
      <c r="D74" s="70" t="s">
        <v>40</v>
      </c>
      <c r="E74" s="90"/>
      <c r="F74" s="88"/>
      <c r="G74" s="88"/>
      <c r="H74" s="88"/>
      <c r="I74" s="88"/>
      <c r="J74" s="88"/>
      <c r="K74" s="88"/>
      <c r="L74" s="88"/>
      <c r="M74" s="88"/>
      <c r="N74" s="88"/>
      <c r="O74" s="88"/>
      <c r="P74" s="88"/>
      <c r="Q74" s="88"/>
      <c r="R74" s="88"/>
      <c r="S74" s="88"/>
      <c r="T74" s="89"/>
    </row>
    <row r="75" spans="1:20" ht="13.5" customHeight="1" thickTop="1">
      <c r="A75" s="21" t="s">
        <v>28</v>
      </c>
      <c r="B75" s="282" t="s">
        <v>29</v>
      </c>
      <c r="C75" s="283"/>
      <c r="D75" s="284"/>
      <c r="E75" s="23"/>
      <c r="F75" s="73" t="s">
        <v>32</v>
      </c>
      <c r="G75" s="73"/>
      <c r="H75" s="73"/>
      <c r="I75" s="73"/>
      <c r="J75" s="73"/>
      <c r="K75" s="73"/>
      <c r="L75" s="73"/>
      <c r="M75" s="73"/>
      <c r="N75" s="73"/>
      <c r="O75" s="73"/>
      <c r="P75" s="73"/>
      <c r="Q75" s="73"/>
      <c r="R75" s="73"/>
      <c r="S75" s="73"/>
      <c r="T75" s="74"/>
    </row>
    <row r="76" spans="1:20" ht="13.5" customHeight="1">
      <c r="A76" s="22"/>
      <c r="B76" s="279" t="s">
        <v>33</v>
      </c>
      <c r="C76" s="280"/>
      <c r="D76" s="281"/>
      <c r="E76" s="24"/>
      <c r="F76" s="75" t="s">
        <v>34</v>
      </c>
      <c r="G76" s="75"/>
      <c r="H76" s="75"/>
      <c r="I76" s="75"/>
      <c r="J76" s="75"/>
      <c r="K76" s="75"/>
      <c r="L76" s="75"/>
      <c r="M76" s="75"/>
      <c r="N76" s="75"/>
      <c r="O76" s="75"/>
      <c r="P76" s="75"/>
      <c r="Q76" s="75"/>
      <c r="R76" s="75"/>
      <c r="S76" s="75"/>
      <c r="T76" s="76"/>
    </row>
    <row r="77" spans="1:20" ht="13.5" customHeight="1">
      <c r="A77" s="22"/>
      <c r="B77" s="279" t="s">
        <v>35</v>
      </c>
      <c r="C77" s="280"/>
      <c r="D77" s="281"/>
      <c r="E77" s="25"/>
      <c r="F77" s="77">
        <v>44927</v>
      </c>
      <c r="G77" s="77"/>
      <c r="H77" s="77"/>
      <c r="I77" s="77"/>
      <c r="J77" s="77"/>
      <c r="K77" s="77"/>
      <c r="L77" s="77"/>
      <c r="M77" s="77"/>
      <c r="N77" s="77"/>
      <c r="O77" s="77"/>
      <c r="P77" s="77"/>
      <c r="Q77" s="77"/>
      <c r="R77" s="77"/>
      <c r="S77" s="77"/>
      <c r="T77" s="78"/>
    </row>
    <row r="78" spans="1:20" ht="11.25" thickBot="1">
      <c r="A78" s="26"/>
      <c r="B78" s="276" t="s">
        <v>36</v>
      </c>
      <c r="C78" s="277"/>
      <c r="D78" s="278"/>
      <c r="E78" s="27"/>
      <c r="F78" s="79"/>
      <c r="G78" s="79"/>
      <c r="H78" s="79"/>
      <c r="I78" s="79"/>
      <c r="J78" s="79"/>
      <c r="K78" s="79"/>
      <c r="L78" s="79"/>
      <c r="M78" s="79"/>
      <c r="N78" s="79"/>
      <c r="O78" s="79"/>
      <c r="P78" s="79"/>
      <c r="Q78" s="79"/>
      <c r="R78" s="79"/>
      <c r="S78" s="79"/>
      <c r="T78" s="80"/>
    </row>
    <row r="79" spans="1:20" ht="11.25" thickTop="1">
      <c r="A79" s="28"/>
    </row>
    <row r="82" spans="13:13" s="3" customFormat="1">
      <c r="M82" s="3" t="s">
        <v>80</v>
      </c>
    </row>
  </sheetData>
  <mergeCells count="33">
    <mergeCell ref="B34:E34"/>
    <mergeCell ref="B69:D69"/>
    <mergeCell ref="B75:D75"/>
    <mergeCell ref="B76:D76"/>
    <mergeCell ref="B77:D77"/>
    <mergeCell ref="B78:D78"/>
    <mergeCell ref="B70:D70"/>
    <mergeCell ref="B71:D71"/>
    <mergeCell ref="B72:D72"/>
    <mergeCell ref="B73:D7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T3"/>
  </mergeCells>
  <dataValidations count="3">
    <dataValidation type="list" allowBlank="1" showInputMessage="1" showErrorMessage="1" sqref="F75:T75 JB75:JP75 SX75:TL75 ACT75:ADH75 AMP75:AND75 AWL75:AWZ75 BGH75:BGV75 BQD75:BQR75 BZZ75:CAN75 CJV75:CKJ75 CTR75:CUF75 DDN75:DEB75 DNJ75:DNX75 DXF75:DXT75 EHB75:EHP75 EQX75:ERL75 FAT75:FBH75 FKP75:FLD75 FUL75:FUZ75 GEH75:GEV75 GOD75:GOR75 GXZ75:GYN75 HHV75:HIJ75 HRR75:HSF75 IBN75:ICB75 ILJ75:ILX75 IVF75:IVT75 JFB75:JFP75 JOX75:JPL75 JYT75:JZH75 KIP75:KJD75 KSL75:KSZ75 LCH75:LCV75 LMD75:LMR75 LVZ75:LWN75 MFV75:MGJ75 MPR75:MQF75 MZN75:NAB75 NJJ75:NJX75 NTF75:NTT75 ODB75:ODP75 OMX75:ONL75 OWT75:OXH75 PGP75:PHD75 PQL75:PQZ75 QAH75:QAV75 QKD75:QKR75 QTZ75:QUN75 RDV75:REJ75 RNR75:ROF75 RXN75:RYB75 SHJ75:SHX75 SRF75:SRT75 TBB75:TBP75 TKX75:TLL75 TUT75:TVH75 UEP75:UFD75 UOL75:UOZ75 UYH75:UYV75 VID75:VIR75 VRZ75:VSN75 WBV75:WCJ75 WLR75:WMF75 WVN75:WWB75 F65611:T65611 JB65611:JP65611 SX65611:TL65611 ACT65611:ADH65611 AMP65611:AND65611 AWL65611:AWZ65611 BGH65611:BGV65611 BQD65611:BQR65611 BZZ65611:CAN65611 CJV65611:CKJ65611 CTR65611:CUF65611 DDN65611:DEB65611 DNJ65611:DNX65611 DXF65611:DXT65611 EHB65611:EHP65611 EQX65611:ERL65611 FAT65611:FBH65611 FKP65611:FLD65611 FUL65611:FUZ65611 GEH65611:GEV65611 GOD65611:GOR65611 GXZ65611:GYN65611 HHV65611:HIJ65611 HRR65611:HSF65611 IBN65611:ICB65611 ILJ65611:ILX65611 IVF65611:IVT65611 JFB65611:JFP65611 JOX65611:JPL65611 JYT65611:JZH65611 KIP65611:KJD65611 KSL65611:KSZ65611 LCH65611:LCV65611 LMD65611:LMR65611 LVZ65611:LWN65611 MFV65611:MGJ65611 MPR65611:MQF65611 MZN65611:NAB65611 NJJ65611:NJX65611 NTF65611:NTT65611 ODB65611:ODP65611 OMX65611:ONL65611 OWT65611:OXH65611 PGP65611:PHD65611 PQL65611:PQZ65611 QAH65611:QAV65611 QKD65611:QKR65611 QTZ65611:QUN65611 RDV65611:REJ65611 RNR65611:ROF65611 RXN65611:RYB65611 SHJ65611:SHX65611 SRF65611:SRT65611 TBB65611:TBP65611 TKX65611:TLL65611 TUT65611:TVH65611 UEP65611:UFD65611 UOL65611:UOZ65611 UYH65611:UYV65611 VID65611:VIR65611 VRZ65611:VSN65611 WBV65611:WCJ65611 WLR65611:WMF65611 WVN65611:WWB65611 F131147:T131147 JB131147:JP131147 SX131147:TL131147 ACT131147:ADH131147 AMP131147:AND131147 AWL131147:AWZ131147 BGH131147:BGV131147 BQD131147:BQR131147 BZZ131147:CAN131147 CJV131147:CKJ131147 CTR131147:CUF131147 DDN131147:DEB131147 DNJ131147:DNX131147 DXF131147:DXT131147 EHB131147:EHP131147 EQX131147:ERL131147 FAT131147:FBH131147 FKP131147:FLD131147 FUL131147:FUZ131147 GEH131147:GEV131147 GOD131147:GOR131147 GXZ131147:GYN131147 HHV131147:HIJ131147 HRR131147:HSF131147 IBN131147:ICB131147 ILJ131147:ILX131147 IVF131147:IVT131147 JFB131147:JFP131147 JOX131147:JPL131147 JYT131147:JZH131147 KIP131147:KJD131147 KSL131147:KSZ131147 LCH131147:LCV131147 LMD131147:LMR131147 LVZ131147:LWN131147 MFV131147:MGJ131147 MPR131147:MQF131147 MZN131147:NAB131147 NJJ131147:NJX131147 NTF131147:NTT131147 ODB131147:ODP131147 OMX131147:ONL131147 OWT131147:OXH131147 PGP131147:PHD131147 PQL131147:PQZ131147 QAH131147:QAV131147 QKD131147:QKR131147 QTZ131147:QUN131147 RDV131147:REJ131147 RNR131147:ROF131147 RXN131147:RYB131147 SHJ131147:SHX131147 SRF131147:SRT131147 TBB131147:TBP131147 TKX131147:TLL131147 TUT131147:TVH131147 UEP131147:UFD131147 UOL131147:UOZ131147 UYH131147:UYV131147 VID131147:VIR131147 VRZ131147:VSN131147 WBV131147:WCJ131147 WLR131147:WMF131147 WVN131147:WWB131147 F196683:T196683 JB196683:JP196683 SX196683:TL196683 ACT196683:ADH196683 AMP196683:AND196683 AWL196683:AWZ196683 BGH196683:BGV196683 BQD196683:BQR196683 BZZ196683:CAN196683 CJV196683:CKJ196683 CTR196683:CUF196683 DDN196683:DEB196683 DNJ196683:DNX196683 DXF196683:DXT196683 EHB196683:EHP196683 EQX196683:ERL196683 FAT196683:FBH196683 FKP196683:FLD196683 FUL196683:FUZ196683 GEH196683:GEV196683 GOD196683:GOR196683 GXZ196683:GYN196683 HHV196683:HIJ196683 HRR196683:HSF196683 IBN196683:ICB196683 ILJ196683:ILX196683 IVF196683:IVT196683 JFB196683:JFP196683 JOX196683:JPL196683 JYT196683:JZH196683 KIP196683:KJD196683 KSL196683:KSZ196683 LCH196683:LCV196683 LMD196683:LMR196683 LVZ196683:LWN196683 MFV196683:MGJ196683 MPR196683:MQF196683 MZN196683:NAB196683 NJJ196683:NJX196683 NTF196683:NTT196683 ODB196683:ODP196683 OMX196683:ONL196683 OWT196683:OXH196683 PGP196683:PHD196683 PQL196683:PQZ196683 QAH196683:QAV196683 QKD196683:QKR196683 QTZ196683:QUN196683 RDV196683:REJ196683 RNR196683:ROF196683 RXN196683:RYB196683 SHJ196683:SHX196683 SRF196683:SRT196683 TBB196683:TBP196683 TKX196683:TLL196683 TUT196683:TVH196683 UEP196683:UFD196683 UOL196683:UOZ196683 UYH196683:UYV196683 VID196683:VIR196683 VRZ196683:VSN196683 WBV196683:WCJ196683 WLR196683:WMF196683 WVN196683:WWB196683 F262219:T262219 JB262219:JP262219 SX262219:TL262219 ACT262219:ADH262219 AMP262219:AND262219 AWL262219:AWZ262219 BGH262219:BGV262219 BQD262219:BQR262219 BZZ262219:CAN262219 CJV262219:CKJ262219 CTR262219:CUF262219 DDN262219:DEB262219 DNJ262219:DNX262219 DXF262219:DXT262219 EHB262219:EHP262219 EQX262219:ERL262219 FAT262219:FBH262219 FKP262219:FLD262219 FUL262219:FUZ262219 GEH262219:GEV262219 GOD262219:GOR262219 GXZ262219:GYN262219 HHV262219:HIJ262219 HRR262219:HSF262219 IBN262219:ICB262219 ILJ262219:ILX262219 IVF262219:IVT262219 JFB262219:JFP262219 JOX262219:JPL262219 JYT262219:JZH262219 KIP262219:KJD262219 KSL262219:KSZ262219 LCH262219:LCV262219 LMD262219:LMR262219 LVZ262219:LWN262219 MFV262219:MGJ262219 MPR262219:MQF262219 MZN262219:NAB262219 NJJ262219:NJX262219 NTF262219:NTT262219 ODB262219:ODP262219 OMX262219:ONL262219 OWT262219:OXH262219 PGP262219:PHD262219 PQL262219:PQZ262219 QAH262219:QAV262219 QKD262219:QKR262219 QTZ262219:QUN262219 RDV262219:REJ262219 RNR262219:ROF262219 RXN262219:RYB262219 SHJ262219:SHX262219 SRF262219:SRT262219 TBB262219:TBP262219 TKX262219:TLL262219 TUT262219:TVH262219 UEP262219:UFD262219 UOL262219:UOZ262219 UYH262219:UYV262219 VID262219:VIR262219 VRZ262219:VSN262219 WBV262219:WCJ262219 WLR262219:WMF262219 WVN262219:WWB262219 F327755:T327755 JB327755:JP327755 SX327755:TL327755 ACT327755:ADH327755 AMP327755:AND327755 AWL327755:AWZ327755 BGH327755:BGV327755 BQD327755:BQR327755 BZZ327755:CAN327755 CJV327755:CKJ327755 CTR327755:CUF327755 DDN327755:DEB327755 DNJ327755:DNX327755 DXF327755:DXT327755 EHB327755:EHP327755 EQX327755:ERL327755 FAT327755:FBH327755 FKP327755:FLD327755 FUL327755:FUZ327755 GEH327755:GEV327755 GOD327755:GOR327755 GXZ327755:GYN327755 HHV327755:HIJ327755 HRR327755:HSF327755 IBN327755:ICB327755 ILJ327755:ILX327755 IVF327755:IVT327755 JFB327755:JFP327755 JOX327755:JPL327755 JYT327755:JZH327755 KIP327755:KJD327755 KSL327755:KSZ327755 LCH327755:LCV327755 LMD327755:LMR327755 LVZ327755:LWN327755 MFV327755:MGJ327755 MPR327755:MQF327755 MZN327755:NAB327755 NJJ327755:NJX327755 NTF327755:NTT327755 ODB327755:ODP327755 OMX327755:ONL327755 OWT327755:OXH327755 PGP327755:PHD327755 PQL327755:PQZ327755 QAH327755:QAV327755 QKD327755:QKR327755 QTZ327755:QUN327755 RDV327755:REJ327755 RNR327755:ROF327755 RXN327755:RYB327755 SHJ327755:SHX327755 SRF327755:SRT327755 TBB327755:TBP327755 TKX327755:TLL327755 TUT327755:TVH327755 UEP327755:UFD327755 UOL327755:UOZ327755 UYH327755:UYV327755 VID327755:VIR327755 VRZ327755:VSN327755 WBV327755:WCJ327755 WLR327755:WMF327755 WVN327755:WWB327755 F393291:T393291 JB393291:JP393291 SX393291:TL393291 ACT393291:ADH393291 AMP393291:AND393291 AWL393291:AWZ393291 BGH393291:BGV393291 BQD393291:BQR393291 BZZ393291:CAN393291 CJV393291:CKJ393291 CTR393291:CUF393291 DDN393291:DEB393291 DNJ393291:DNX393291 DXF393291:DXT393291 EHB393291:EHP393291 EQX393291:ERL393291 FAT393291:FBH393291 FKP393291:FLD393291 FUL393291:FUZ393291 GEH393291:GEV393291 GOD393291:GOR393291 GXZ393291:GYN393291 HHV393291:HIJ393291 HRR393291:HSF393291 IBN393291:ICB393291 ILJ393291:ILX393291 IVF393291:IVT393291 JFB393291:JFP393291 JOX393291:JPL393291 JYT393291:JZH393291 KIP393291:KJD393291 KSL393291:KSZ393291 LCH393291:LCV393291 LMD393291:LMR393291 LVZ393291:LWN393291 MFV393291:MGJ393291 MPR393291:MQF393291 MZN393291:NAB393291 NJJ393291:NJX393291 NTF393291:NTT393291 ODB393291:ODP393291 OMX393291:ONL393291 OWT393291:OXH393291 PGP393291:PHD393291 PQL393291:PQZ393291 QAH393291:QAV393291 QKD393291:QKR393291 QTZ393291:QUN393291 RDV393291:REJ393291 RNR393291:ROF393291 RXN393291:RYB393291 SHJ393291:SHX393291 SRF393291:SRT393291 TBB393291:TBP393291 TKX393291:TLL393291 TUT393291:TVH393291 UEP393291:UFD393291 UOL393291:UOZ393291 UYH393291:UYV393291 VID393291:VIR393291 VRZ393291:VSN393291 WBV393291:WCJ393291 WLR393291:WMF393291 WVN393291:WWB393291 F458827:T458827 JB458827:JP458827 SX458827:TL458827 ACT458827:ADH458827 AMP458827:AND458827 AWL458827:AWZ458827 BGH458827:BGV458827 BQD458827:BQR458827 BZZ458827:CAN458827 CJV458827:CKJ458827 CTR458827:CUF458827 DDN458827:DEB458827 DNJ458827:DNX458827 DXF458827:DXT458827 EHB458827:EHP458827 EQX458827:ERL458827 FAT458827:FBH458827 FKP458827:FLD458827 FUL458827:FUZ458827 GEH458827:GEV458827 GOD458827:GOR458827 GXZ458827:GYN458827 HHV458827:HIJ458827 HRR458827:HSF458827 IBN458827:ICB458827 ILJ458827:ILX458827 IVF458827:IVT458827 JFB458827:JFP458827 JOX458827:JPL458827 JYT458827:JZH458827 KIP458827:KJD458827 KSL458827:KSZ458827 LCH458827:LCV458827 LMD458827:LMR458827 LVZ458827:LWN458827 MFV458827:MGJ458827 MPR458827:MQF458827 MZN458827:NAB458827 NJJ458827:NJX458827 NTF458827:NTT458827 ODB458827:ODP458827 OMX458827:ONL458827 OWT458827:OXH458827 PGP458827:PHD458827 PQL458827:PQZ458827 QAH458827:QAV458827 QKD458827:QKR458827 QTZ458827:QUN458827 RDV458827:REJ458827 RNR458827:ROF458827 RXN458827:RYB458827 SHJ458827:SHX458827 SRF458827:SRT458827 TBB458827:TBP458827 TKX458827:TLL458827 TUT458827:TVH458827 UEP458827:UFD458827 UOL458827:UOZ458827 UYH458827:UYV458827 VID458827:VIR458827 VRZ458827:VSN458827 WBV458827:WCJ458827 WLR458827:WMF458827 WVN458827:WWB458827 F524363:T524363 JB524363:JP524363 SX524363:TL524363 ACT524363:ADH524363 AMP524363:AND524363 AWL524363:AWZ524363 BGH524363:BGV524363 BQD524363:BQR524363 BZZ524363:CAN524363 CJV524363:CKJ524363 CTR524363:CUF524363 DDN524363:DEB524363 DNJ524363:DNX524363 DXF524363:DXT524363 EHB524363:EHP524363 EQX524363:ERL524363 FAT524363:FBH524363 FKP524363:FLD524363 FUL524363:FUZ524363 GEH524363:GEV524363 GOD524363:GOR524363 GXZ524363:GYN524363 HHV524363:HIJ524363 HRR524363:HSF524363 IBN524363:ICB524363 ILJ524363:ILX524363 IVF524363:IVT524363 JFB524363:JFP524363 JOX524363:JPL524363 JYT524363:JZH524363 KIP524363:KJD524363 KSL524363:KSZ524363 LCH524363:LCV524363 LMD524363:LMR524363 LVZ524363:LWN524363 MFV524363:MGJ524363 MPR524363:MQF524363 MZN524363:NAB524363 NJJ524363:NJX524363 NTF524363:NTT524363 ODB524363:ODP524363 OMX524363:ONL524363 OWT524363:OXH524363 PGP524363:PHD524363 PQL524363:PQZ524363 QAH524363:QAV524363 QKD524363:QKR524363 QTZ524363:QUN524363 RDV524363:REJ524363 RNR524363:ROF524363 RXN524363:RYB524363 SHJ524363:SHX524363 SRF524363:SRT524363 TBB524363:TBP524363 TKX524363:TLL524363 TUT524363:TVH524363 UEP524363:UFD524363 UOL524363:UOZ524363 UYH524363:UYV524363 VID524363:VIR524363 VRZ524363:VSN524363 WBV524363:WCJ524363 WLR524363:WMF524363 WVN524363:WWB524363 F589899:T589899 JB589899:JP589899 SX589899:TL589899 ACT589899:ADH589899 AMP589899:AND589899 AWL589899:AWZ589899 BGH589899:BGV589899 BQD589899:BQR589899 BZZ589899:CAN589899 CJV589899:CKJ589899 CTR589899:CUF589899 DDN589899:DEB589899 DNJ589899:DNX589899 DXF589899:DXT589899 EHB589899:EHP589899 EQX589899:ERL589899 FAT589899:FBH589899 FKP589899:FLD589899 FUL589899:FUZ589899 GEH589899:GEV589899 GOD589899:GOR589899 GXZ589899:GYN589899 HHV589899:HIJ589899 HRR589899:HSF589899 IBN589899:ICB589899 ILJ589899:ILX589899 IVF589899:IVT589899 JFB589899:JFP589899 JOX589899:JPL589899 JYT589899:JZH589899 KIP589899:KJD589899 KSL589899:KSZ589899 LCH589899:LCV589899 LMD589899:LMR589899 LVZ589899:LWN589899 MFV589899:MGJ589899 MPR589899:MQF589899 MZN589899:NAB589899 NJJ589899:NJX589899 NTF589899:NTT589899 ODB589899:ODP589899 OMX589899:ONL589899 OWT589899:OXH589899 PGP589899:PHD589899 PQL589899:PQZ589899 QAH589899:QAV589899 QKD589899:QKR589899 QTZ589899:QUN589899 RDV589899:REJ589899 RNR589899:ROF589899 RXN589899:RYB589899 SHJ589899:SHX589899 SRF589899:SRT589899 TBB589899:TBP589899 TKX589899:TLL589899 TUT589899:TVH589899 UEP589899:UFD589899 UOL589899:UOZ589899 UYH589899:UYV589899 VID589899:VIR589899 VRZ589899:VSN589899 WBV589899:WCJ589899 WLR589899:WMF589899 WVN589899:WWB589899 F655435:T655435 JB655435:JP655435 SX655435:TL655435 ACT655435:ADH655435 AMP655435:AND655435 AWL655435:AWZ655435 BGH655435:BGV655435 BQD655435:BQR655435 BZZ655435:CAN655435 CJV655435:CKJ655435 CTR655435:CUF655435 DDN655435:DEB655435 DNJ655435:DNX655435 DXF655435:DXT655435 EHB655435:EHP655435 EQX655435:ERL655435 FAT655435:FBH655435 FKP655435:FLD655435 FUL655435:FUZ655435 GEH655435:GEV655435 GOD655435:GOR655435 GXZ655435:GYN655435 HHV655435:HIJ655435 HRR655435:HSF655435 IBN655435:ICB655435 ILJ655435:ILX655435 IVF655435:IVT655435 JFB655435:JFP655435 JOX655435:JPL655435 JYT655435:JZH655435 KIP655435:KJD655435 KSL655435:KSZ655435 LCH655435:LCV655435 LMD655435:LMR655435 LVZ655435:LWN655435 MFV655435:MGJ655435 MPR655435:MQF655435 MZN655435:NAB655435 NJJ655435:NJX655435 NTF655435:NTT655435 ODB655435:ODP655435 OMX655435:ONL655435 OWT655435:OXH655435 PGP655435:PHD655435 PQL655435:PQZ655435 QAH655435:QAV655435 QKD655435:QKR655435 QTZ655435:QUN655435 RDV655435:REJ655435 RNR655435:ROF655435 RXN655435:RYB655435 SHJ655435:SHX655435 SRF655435:SRT655435 TBB655435:TBP655435 TKX655435:TLL655435 TUT655435:TVH655435 UEP655435:UFD655435 UOL655435:UOZ655435 UYH655435:UYV655435 VID655435:VIR655435 VRZ655435:VSN655435 WBV655435:WCJ655435 WLR655435:WMF655435 WVN655435:WWB655435 F720971:T720971 JB720971:JP720971 SX720971:TL720971 ACT720971:ADH720971 AMP720971:AND720971 AWL720971:AWZ720971 BGH720971:BGV720971 BQD720971:BQR720971 BZZ720971:CAN720971 CJV720971:CKJ720971 CTR720971:CUF720971 DDN720971:DEB720971 DNJ720971:DNX720971 DXF720971:DXT720971 EHB720971:EHP720971 EQX720971:ERL720971 FAT720971:FBH720971 FKP720971:FLD720971 FUL720971:FUZ720971 GEH720971:GEV720971 GOD720971:GOR720971 GXZ720971:GYN720971 HHV720971:HIJ720971 HRR720971:HSF720971 IBN720971:ICB720971 ILJ720971:ILX720971 IVF720971:IVT720971 JFB720971:JFP720971 JOX720971:JPL720971 JYT720971:JZH720971 KIP720971:KJD720971 KSL720971:KSZ720971 LCH720971:LCV720971 LMD720971:LMR720971 LVZ720971:LWN720971 MFV720971:MGJ720971 MPR720971:MQF720971 MZN720971:NAB720971 NJJ720971:NJX720971 NTF720971:NTT720971 ODB720971:ODP720971 OMX720971:ONL720971 OWT720971:OXH720971 PGP720971:PHD720971 PQL720971:PQZ720971 QAH720971:QAV720971 QKD720971:QKR720971 QTZ720971:QUN720971 RDV720971:REJ720971 RNR720971:ROF720971 RXN720971:RYB720971 SHJ720971:SHX720971 SRF720971:SRT720971 TBB720971:TBP720971 TKX720971:TLL720971 TUT720971:TVH720971 UEP720971:UFD720971 UOL720971:UOZ720971 UYH720971:UYV720971 VID720971:VIR720971 VRZ720971:VSN720971 WBV720971:WCJ720971 WLR720971:WMF720971 WVN720971:WWB720971 F786507:T786507 JB786507:JP786507 SX786507:TL786507 ACT786507:ADH786507 AMP786507:AND786507 AWL786507:AWZ786507 BGH786507:BGV786507 BQD786507:BQR786507 BZZ786507:CAN786507 CJV786507:CKJ786507 CTR786507:CUF786507 DDN786507:DEB786507 DNJ786507:DNX786507 DXF786507:DXT786507 EHB786507:EHP786507 EQX786507:ERL786507 FAT786507:FBH786507 FKP786507:FLD786507 FUL786507:FUZ786507 GEH786507:GEV786507 GOD786507:GOR786507 GXZ786507:GYN786507 HHV786507:HIJ786507 HRR786507:HSF786507 IBN786507:ICB786507 ILJ786507:ILX786507 IVF786507:IVT786507 JFB786507:JFP786507 JOX786507:JPL786507 JYT786507:JZH786507 KIP786507:KJD786507 KSL786507:KSZ786507 LCH786507:LCV786507 LMD786507:LMR786507 LVZ786507:LWN786507 MFV786507:MGJ786507 MPR786507:MQF786507 MZN786507:NAB786507 NJJ786507:NJX786507 NTF786507:NTT786507 ODB786507:ODP786507 OMX786507:ONL786507 OWT786507:OXH786507 PGP786507:PHD786507 PQL786507:PQZ786507 QAH786507:QAV786507 QKD786507:QKR786507 QTZ786507:QUN786507 RDV786507:REJ786507 RNR786507:ROF786507 RXN786507:RYB786507 SHJ786507:SHX786507 SRF786507:SRT786507 TBB786507:TBP786507 TKX786507:TLL786507 TUT786507:TVH786507 UEP786507:UFD786507 UOL786507:UOZ786507 UYH786507:UYV786507 VID786507:VIR786507 VRZ786507:VSN786507 WBV786507:WCJ786507 WLR786507:WMF786507 WVN786507:WWB786507 F852043:T852043 JB852043:JP852043 SX852043:TL852043 ACT852043:ADH852043 AMP852043:AND852043 AWL852043:AWZ852043 BGH852043:BGV852043 BQD852043:BQR852043 BZZ852043:CAN852043 CJV852043:CKJ852043 CTR852043:CUF852043 DDN852043:DEB852043 DNJ852043:DNX852043 DXF852043:DXT852043 EHB852043:EHP852043 EQX852043:ERL852043 FAT852043:FBH852043 FKP852043:FLD852043 FUL852043:FUZ852043 GEH852043:GEV852043 GOD852043:GOR852043 GXZ852043:GYN852043 HHV852043:HIJ852043 HRR852043:HSF852043 IBN852043:ICB852043 ILJ852043:ILX852043 IVF852043:IVT852043 JFB852043:JFP852043 JOX852043:JPL852043 JYT852043:JZH852043 KIP852043:KJD852043 KSL852043:KSZ852043 LCH852043:LCV852043 LMD852043:LMR852043 LVZ852043:LWN852043 MFV852043:MGJ852043 MPR852043:MQF852043 MZN852043:NAB852043 NJJ852043:NJX852043 NTF852043:NTT852043 ODB852043:ODP852043 OMX852043:ONL852043 OWT852043:OXH852043 PGP852043:PHD852043 PQL852043:PQZ852043 QAH852043:QAV852043 QKD852043:QKR852043 QTZ852043:QUN852043 RDV852043:REJ852043 RNR852043:ROF852043 RXN852043:RYB852043 SHJ852043:SHX852043 SRF852043:SRT852043 TBB852043:TBP852043 TKX852043:TLL852043 TUT852043:TVH852043 UEP852043:UFD852043 UOL852043:UOZ852043 UYH852043:UYV852043 VID852043:VIR852043 VRZ852043:VSN852043 WBV852043:WCJ852043 WLR852043:WMF852043 WVN852043:WWB852043 F917579:T917579 JB917579:JP917579 SX917579:TL917579 ACT917579:ADH917579 AMP917579:AND917579 AWL917579:AWZ917579 BGH917579:BGV917579 BQD917579:BQR917579 BZZ917579:CAN917579 CJV917579:CKJ917579 CTR917579:CUF917579 DDN917579:DEB917579 DNJ917579:DNX917579 DXF917579:DXT917579 EHB917579:EHP917579 EQX917579:ERL917579 FAT917579:FBH917579 FKP917579:FLD917579 FUL917579:FUZ917579 GEH917579:GEV917579 GOD917579:GOR917579 GXZ917579:GYN917579 HHV917579:HIJ917579 HRR917579:HSF917579 IBN917579:ICB917579 ILJ917579:ILX917579 IVF917579:IVT917579 JFB917579:JFP917579 JOX917579:JPL917579 JYT917579:JZH917579 KIP917579:KJD917579 KSL917579:KSZ917579 LCH917579:LCV917579 LMD917579:LMR917579 LVZ917579:LWN917579 MFV917579:MGJ917579 MPR917579:MQF917579 MZN917579:NAB917579 NJJ917579:NJX917579 NTF917579:NTT917579 ODB917579:ODP917579 OMX917579:ONL917579 OWT917579:OXH917579 PGP917579:PHD917579 PQL917579:PQZ917579 QAH917579:QAV917579 QKD917579:QKR917579 QTZ917579:QUN917579 RDV917579:REJ917579 RNR917579:ROF917579 RXN917579:RYB917579 SHJ917579:SHX917579 SRF917579:SRT917579 TBB917579:TBP917579 TKX917579:TLL917579 TUT917579:TVH917579 UEP917579:UFD917579 UOL917579:UOZ917579 UYH917579:UYV917579 VID917579:VIR917579 VRZ917579:VSN917579 WBV917579:WCJ917579 WLR917579:WMF917579 WVN917579:WWB917579 F983115:T983115 JB983115:JP983115 SX983115:TL983115 ACT983115:ADH983115 AMP983115:AND983115 AWL983115:AWZ983115 BGH983115:BGV983115 BQD983115:BQR983115 BZZ983115:CAN983115 CJV983115:CKJ983115 CTR983115:CUF983115 DDN983115:DEB983115 DNJ983115:DNX983115 DXF983115:DXT983115 EHB983115:EHP983115 EQX983115:ERL983115 FAT983115:FBH983115 FKP983115:FLD983115 FUL983115:FUZ983115 GEH983115:GEV983115 GOD983115:GOR983115 GXZ983115:GYN983115 HHV983115:HIJ983115 HRR983115:HSF983115 IBN983115:ICB983115 ILJ983115:ILX983115 IVF983115:IVT983115 JFB983115:JFP983115 JOX983115:JPL983115 JYT983115:JZH983115 KIP983115:KJD983115 KSL983115:KSZ983115 LCH983115:LCV983115 LMD983115:LMR983115 LVZ983115:LWN983115 MFV983115:MGJ983115 MPR983115:MQF983115 MZN983115:NAB983115 NJJ983115:NJX983115 NTF983115:NTT983115 ODB983115:ODP983115 OMX983115:ONL983115 OWT983115:OXH983115 PGP983115:PHD983115 PQL983115:PQZ983115 QAH983115:QAV983115 QKD983115:QKR983115 QTZ983115:QUN983115 RDV983115:REJ983115 RNR983115:ROF983115 RXN983115:RYB983115 SHJ983115:SHX983115 SRF983115:SRT983115 TBB983115:TBP983115 TKX983115:TLL983115 TUT983115:TVH983115 UEP983115:UFD983115 UOL983115:UOZ983115 UYH983115:UYV983115 VID983115:VIR983115 VRZ983115:VSN983115 WBV983115:WCJ983115 WLR983115:WMF983115 WVN983115:WWB983115">
      <formula1>"N,A,B, "</formula1>
    </dataValidation>
    <dataValidation type="list" allowBlank="1" showInputMessage="1" showErrorMessage="1" sqref="F76:T76 JB76:JP76 SX76:TL76 ACT76:ADH76 AMP76:AND76 AWL76:AWZ76 BGH76:BGV76 BQD76:BQR76 BZZ76:CAN76 CJV76:CKJ76 CTR76:CUF76 DDN76:DEB76 DNJ76:DNX76 DXF76:DXT76 EHB76:EHP76 EQX76:ERL76 FAT76:FBH76 FKP76:FLD76 FUL76:FUZ76 GEH76:GEV76 GOD76:GOR76 GXZ76:GYN76 HHV76:HIJ76 HRR76:HSF76 IBN76:ICB76 ILJ76:ILX76 IVF76:IVT76 JFB76:JFP76 JOX76:JPL76 JYT76:JZH76 KIP76:KJD76 KSL76:KSZ76 LCH76:LCV76 LMD76:LMR76 LVZ76:LWN76 MFV76:MGJ76 MPR76:MQF76 MZN76:NAB76 NJJ76:NJX76 NTF76:NTT76 ODB76:ODP76 OMX76:ONL76 OWT76:OXH76 PGP76:PHD76 PQL76:PQZ76 QAH76:QAV76 QKD76:QKR76 QTZ76:QUN76 RDV76:REJ76 RNR76:ROF76 RXN76:RYB76 SHJ76:SHX76 SRF76:SRT76 TBB76:TBP76 TKX76:TLL76 TUT76:TVH76 UEP76:UFD76 UOL76:UOZ76 UYH76:UYV76 VID76:VIR76 VRZ76:VSN76 WBV76:WCJ76 WLR76:WMF76 WVN76:WWB76 F65612:T65612 JB65612:JP65612 SX65612:TL65612 ACT65612:ADH65612 AMP65612:AND65612 AWL65612:AWZ65612 BGH65612:BGV65612 BQD65612:BQR65612 BZZ65612:CAN65612 CJV65612:CKJ65612 CTR65612:CUF65612 DDN65612:DEB65612 DNJ65612:DNX65612 DXF65612:DXT65612 EHB65612:EHP65612 EQX65612:ERL65612 FAT65612:FBH65612 FKP65612:FLD65612 FUL65612:FUZ65612 GEH65612:GEV65612 GOD65612:GOR65612 GXZ65612:GYN65612 HHV65612:HIJ65612 HRR65612:HSF65612 IBN65612:ICB65612 ILJ65612:ILX65612 IVF65612:IVT65612 JFB65612:JFP65612 JOX65612:JPL65612 JYT65612:JZH65612 KIP65612:KJD65612 KSL65612:KSZ65612 LCH65612:LCV65612 LMD65612:LMR65612 LVZ65612:LWN65612 MFV65612:MGJ65612 MPR65612:MQF65612 MZN65612:NAB65612 NJJ65612:NJX65612 NTF65612:NTT65612 ODB65612:ODP65612 OMX65612:ONL65612 OWT65612:OXH65612 PGP65612:PHD65612 PQL65612:PQZ65612 QAH65612:QAV65612 QKD65612:QKR65612 QTZ65612:QUN65612 RDV65612:REJ65612 RNR65612:ROF65612 RXN65612:RYB65612 SHJ65612:SHX65612 SRF65612:SRT65612 TBB65612:TBP65612 TKX65612:TLL65612 TUT65612:TVH65612 UEP65612:UFD65612 UOL65612:UOZ65612 UYH65612:UYV65612 VID65612:VIR65612 VRZ65612:VSN65612 WBV65612:WCJ65612 WLR65612:WMF65612 WVN65612:WWB65612 F131148:T131148 JB131148:JP131148 SX131148:TL131148 ACT131148:ADH131148 AMP131148:AND131148 AWL131148:AWZ131148 BGH131148:BGV131148 BQD131148:BQR131148 BZZ131148:CAN131148 CJV131148:CKJ131148 CTR131148:CUF131148 DDN131148:DEB131148 DNJ131148:DNX131148 DXF131148:DXT131148 EHB131148:EHP131148 EQX131148:ERL131148 FAT131148:FBH131148 FKP131148:FLD131148 FUL131148:FUZ131148 GEH131148:GEV131148 GOD131148:GOR131148 GXZ131148:GYN131148 HHV131148:HIJ131148 HRR131148:HSF131148 IBN131148:ICB131148 ILJ131148:ILX131148 IVF131148:IVT131148 JFB131148:JFP131148 JOX131148:JPL131148 JYT131148:JZH131148 KIP131148:KJD131148 KSL131148:KSZ131148 LCH131148:LCV131148 LMD131148:LMR131148 LVZ131148:LWN131148 MFV131148:MGJ131148 MPR131148:MQF131148 MZN131148:NAB131148 NJJ131148:NJX131148 NTF131148:NTT131148 ODB131148:ODP131148 OMX131148:ONL131148 OWT131148:OXH131148 PGP131148:PHD131148 PQL131148:PQZ131148 QAH131148:QAV131148 QKD131148:QKR131148 QTZ131148:QUN131148 RDV131148:REJ131148 RNR131148:ROF131148 RXN131148:RYB131148 SHJ131148:SHX131148 SRF131148:SRT131148 TBB131148:TBP131148 TKX131148:TLL131148 TUT131148:TVH131148 UEP131148:UFD131148 UOL131148:UOZ131148 UYH131148:UYV131148 VID131148:VIR131148 VRZ131148:VSN131148 WBV131148:WCJ131148 WLR131148:WMF131148 WVN131148:WWB131148 F196684:T196684 JB196684:JP196684 SX196684:TL196684 ACT196684:ADH196684 AMP196684:AND196684 AWL196684:AWZ196684 BGH196684:BGV196684 BQD196684:BQR196684 BZZ196684:CAN196684 CJV196684:CKJ196684 CTR196684:CUF196684 DDN196684:DEB196684 DNJ196684:DNX196684 DXF196684:DXT196684 EHB196684:EHP196684 EQX196684:ERL196684 FAT196684:FBH196684 FKP196684:FLD196684 FUL196684:FUZ196684 GEH196684:GEV196684 GOD196684:GOR196684 GXZ196684:GYN196684 HHV196684:HIJ196684 HRR196684:HSF196684 IBN196684:ICB196684 ILJ196684:ILX196684 IVF196684:IVT196684 JFB196684:JFP196684 JOX196684:JPL196684 JYT196684:JZH196684 KIP196684:KJD196684 KSL196684:KSZ196684 LCH196684:LCV196684 LMD196684:LMR196684 LVZ196684:LWN196684 MFV196684:MGJ196684 MPR196684:MQF196684 MZN196684:NAB196684 NJJ196684:NJX196684 NTF196684:NTT196684 ODB196684:ODP196684 OMX196684:ONL196684 OWT196684:OXH196684 PGP196684:PHD196684 PQL196684:PQZ196684 QAH196684:QAV196684 QKD196684:QKR196684 QTZ196684:QUN196684 RDV196684:REJ196684 RNR196684:ROF196684 RXN196684:RYB196684 SHJ196684:SHX196684 SRF196684:SRT196684 TBB196684:TBP196684 TKX196684:TLL196684 TUT196684:TVH196684 UEP196684:UFD196684 UOL196684:UOZ196684 UYH196684:UYV196684 VID196684:VIR196684 VRZ196684:VSN196684 WBV196684:WCJ196684 WLR196684:WMF196684 WVN196684:WWB196684 F262220:T262220 JB262220:JP262220 SX262220:TL262220 ACT262220:ADH262220 AMP262220:AND262220 AWL262220:AWZ262220 BGH262220:BGV262220 BQD262220:BQR262220 BZZ262220:CAN262220 CJV262220:CKJ262220 CTR262220:CUF262220 DDN262220:DEB262220 DNJ262220:DNX262220 DXF262220:DXT262220 EHB262220:EHP262220 EQX262220:ERL262220 FAT262220:FBH262220 FKP262220:FLD262220 FUL262220:FUZ262220 GEH262220:GEV262220 GOD262220:GOR262220 GXZ262220:GYN262220 HHV262220:HIJ262220 HRR262220:HSF262220 IBN262220:ICB262220 ILJ262220:ILX262220 IVF262220:IVT262220 JFB262220:JFP262220 JOX262220:JPL262220 JYT262220:JZH262220 KIP262220:KJD262220 KSL262220:KSZ262220 LCH262220:LCV262220 LMD262220:LMR262220 LVZ262220:LWN262220 MFV262220:MGJ262220 MPR262220:MQF262220 MZN262220:NAB262220 NJJ262220:NJX262220 NTF262220:NTT262220 ODB262220:ODP262220 OMX262220:ONL262220 OWT262220:OXH262220 PGP262220:PHD262220 PQL262220:PQZ262220 QAH262220:QAV262220 QKD262220:QKR262220 QTZ262220:QUN262220 RDV262220:REJ262220 RNR262220:ROF262220 RXN262220:RYB262220 SHJ262220:SHX262220 SRF262220:SRT262220 TBB262220:TBP262220 TKX262220:TLL262220 TUT262220:TVH262220 UEP262220:UFD262220 UOL262220:UOZ262220 UYH262220:UYV262220 VID262220:VIR262220 VRZ262220:VSN262220 WBV262220:WCJ262220 WLR262220:WMF262220 WVN262220:WWB262220 F327756:T327756 JB327756:JP327756 SX327756:TL327756 ACT327756:ADH327756 AMP327756:AND327756 AWL327756:AWZ327756 BGH327756:BGV327756 BQD327756:BQR327756 BZZ327756:CAN327756 CJV327756:CKJ327756 CTR327756:CUF327756 DDN327756:DEB327756 DNJ327756:DNX327756 DXF327756:DXT327756 EHB327756:EHP327756 EQX327756:ERL327756 FAT327756:FBH327756 FKP327756:FLD327756 FUL327756:FUZ327756 GEH327756:GEV327756 GOD327756:GOR327756 GXZ327756:GYN327756 HHV327756:HIJ327756 HRR327756:HSF327756 IBN327756:ICB327756 ILJ327756:ILX327756 IVF327756:IVT327756 JFB327756:JFP327756 JOX327756:JPL327756 JYT327756:JZH327756 KIP327756:KJD327756 KSL327756:KSZ327756 LCH327756:LCV327756 LMD327756:LMR327756 LVZ327756:LWN327756 MFV327756:MGJ327756 MPR327756:MQF327756 MZN327756:NAB327756 NJJ327756:NJX327756 NTF327756:NTT327756 ODB327756:ODP327756 OMX327756:ONL327756 OWT327756:OXH327756 PGP327756:PHD327756 PQL327756:PQZ327756 QAH327756:QAV327756 QKD327756:QKR327756 QTZ327756:QUN327756 RDV327756:REJ327756 RNR327756:ROF327756 RXN327756:RYB327756 SHJ327756:SHX327756 SRF327756:SRT327756 TBB327756:TBP327756 TKX327756:TLL327756 TUT327756:TVH327756 UEP327756:UFD327756 UOL327756:UOZ327756 UYH327756:UYV327756 VID327756:VIR327756 VRZ327756:VSN327756 WBV327756:WCJ327756 WLR327756:WMF327756 WVN327756:WWB327756 F393292:T393292 JB393292:JP393292 SX393292:TL393292 ACT393292:ADH393292 AMP393292:AND393292 AWL393292:AWZ393292 BGH393292:BGV393292 BQD393292:BQR393292 BZZ393292:CAN393292 CJV393292:CKJ393292 CTR393292:CUF393292 DDN393292:DEB393292 DNJ393292:DNX393292 DXF393292:DXT393292 EHB393292:EHP393292 EQX393292:ERL393292 FAT393292:FBH393292 FKP393292:FLD393292 FUL393292:FUZ393292 GEH393292:GEV393292 GOD393292:GOR393292 GXZ393292:GYN393292 HHV393292:HIJ393292 HRR393292:HSF393292 IBN393292:ICB393292 ILJ393292:ILX393292 IVF393292:IVT393292 JFB393292:JFP393292 JOX393292:JPL393292 JYT393292:JZH393292 KIP393292:KJD393292 KSL393292:KSZ393292 LCH393292:LCV393292 LMD393292:LMR393292 LVZ393292:LWN393292 MFV393292:MGJ393292 MPR393292:MQF393292 MZN393292:NAB393292 NJJ393292:NJX393292 NTF393292:NTT393292 ODB393292:ODP393292 OMX393292:ONL393292 OWT393292:OXH393292 PGP393292:PHD393292 PQL393292:PQZ393292 QAH393292:QAV393292 QKD393292:QKR393292 QTZ393292:QUN393292 RDV393292:REJ393292 RNR393292:ROF393292 RXN393292:RYB393292 SHJ393292:SHX393292 SRF393292:SRT393292 TBB393292:TBP393292 TKX393292:TLL393292 TUT393292:TVH393292 UEP393292:UFD393292 UOL393292:UOZ393292 UYH393292:UYV393292 VID393292:VIR393292 VRZ393292:VSN393292 WBV393292:WCJ393292 WLR393292:WMF393292 WVN393292:WWB393292 F458828:T458828 JB458828:JP458828 SX458828:TL458828 ACT458828:ADH458828 AMP458828:AND458828 AWL458828:AWZ458828 BGH458828:BGV458828 BQD458828:BQR458828 BZZ458828:CAN458828 CJV458828:CKJ458828 CTR458828:CUF458828 DDN458828:DEB458828 DNJ458828:DNX458828 DXF458828:DXT458828 EHB458828:EHP458828 EQX458828:ERL458828 FAT458828:FBH458828 FKP458828:FLD458828 FUL458828:FUZ458828 GEH458828:GEV458828 GOD458828:GOR458828 GXZ458828:GYN458828 HHV458828:HIJ458828 HRR458828:HSF458828 IBN458828:ICB458828 ILJ458828:ILX458828 IVF458828:IVT458828 JFB458828:JFP458828 JOX458828:JPL458828 JYT458828:JZH458828 KIP458828:KJD458828 KSL458828:KSZ458828 LCH458828:LCV458828 LMD458828:LMR458828 LVZ458828:LWN458828 MFV458828:MGJ458828 MPR458828:MQF458828 MZN458828:NAB458828 NJJ458828:NJX458828 NTF458828:NTT458828 ODB458828:ODP458828 OMX458828:ONL458828 OWT458828:OXH458828 PGP458828:PHD458828 PQL458828:PQZ458828 QAH458828:QAV458828 QKD458828:QKR458828 QTZ458828:QUN458828 RDV458828:REJ458828 RNR458828:ROF458828 RXN458828:RYB458828 SHJ458828:SHX458828 SRF458828:SRT458828 TBB458828:TBP458828 TKX458828:TLL458828 TUT458828:TVH458828 UEP458828:UFD458828 UOL458828:UOZ458828 UYH458828:UYV458828 VID458828:VIR458828 VRZ458828:VSN458828 WBV458828:WCJ458828 WLR458828:WMF458828 WVN458828:WWB458828 F524364:T524364 JB524364:JP524364 SX524364:TL524364 ACT524364:ADH524364 AMP524364:AND524364 AWL524364:AWZ524364 BGH524364:BGV524364 BQD524364:BQR524364 BZZ524364:CAN524364 CJV524364:CKJ524364 CTR524364:CUF524364 DDN524364:DEB524364 DNJ524364:DNX524364 DXF524364:DXT524364 EHB524364:EHP524364 EQX524364:ERL524364 FAT524364:FBH524364 FKP524364:FLD524364 FUL524364:FUZ524364 GEH524364:GEV524364 GOD524364:GOR524364 GXZ524364:GYN524364 HHV524364:HIJ524364 HRR524364:HSF524364 IBN524364:ICB524364 ILJ524364:ILX524364 IVF524364:IVT524364 JFB524364:JFP524364 JOX524364:JPL524364 JYT524364:JZH524364 KIP524364:KJD524364 KSL524364:KSZ524364 LCH524364:LCV524364 LMD524364:LMR524364 LVZ524364:LWN524364 MFV524364:MGJ524364 MPR524364:MQF524364 MZN524364:NAB524364 NJJ524364:NJX524364 NTF524364:NTT524364 ODB524364:ODP524364 OMX524364:ONL524364 OWT524364:OXH524364 PGP524364:PHD524364 PQL524364:PQZ524364 QAH524364:QAV524364 QKD524364:QKR524364 QTZ524364:QUN524364 RDV524364:REJ524364 RNR524364:ROF524364 RXN524364:RYB524364 SHJ524364:SHX524364 SRF524364:SRT524364 TBB524364:TBP524364 TKX524364:TLL524364 TUT524364:TVH524364 UEP524364:UFD524364 UOL524364:UOZ524364 UYH524364:UYV524364 VID524364:VIR524364 VRZ524364:VSN524364 WBV524364:WCJ524364 WLR524364:WMF524364 WVN524364:WWB524364 F589900:T589900 JB589900:JP589900 SX589900:TL589900 ACT589900:ADH589900 AMP589900:AND589900 AWL589900:AWZ589900 BGH589900:BGV589900 BQD589900:BQR589900 BZZ589900:CAN589900 CJV589900:CKJ589900 CTR589900:CUF589900 DDN589900:DEB589900 DNJ589900:DNX589900 DXF589900:DXT589900 EHB589900:EHP589900 EQX589900:ERL589900 FAT589900:FBH589900 FKP589900:FLD589900 FUL589900:FUZ589900 GEH589900:GEV589900 GOD589900:GOR589900 GXZ589900:GYN589900 HHV589900:HIJ589900 HRR589900:HSF589900 IBN589900:ICB589900 ILJ589900:ILX589900 IVF589900:IVT589900 JFB589900:JFP589900 JOX589900:JPL589900 JYT589900:JZH589900 KIP589900:KJD589900 KSL589900:KSZ589900 LCH589900:LCV589900 LMD589900:LMR589900 LVZ589900:LWN589900 MFV589900:MGJ589900 MPR589900:MQF589900 MZN589900:NAB589900 NJJ589900:NJX589900 NTF589900:NTT589900 ODB589900:ODP589900 OMX589900:ONL589900 OWT589900:OXH589900 PGP589900:PHD589900 PQL589900:PQZ589900 QAH589900:QAV589900 QKD589900:QKR589900 QTZ589900:QUN589900 RDV589900:REJ589900 RNR589900:ROF589900 RXN589900:RYB589900 SHJ589900:SHX589900 SRF589900:SRT589900 TBB589900:TBP589900 TKX589900:TLL589900 TUT589900:TVH589900 UEP589900:UFD589900 UOL589900:UOZ589900 UYH589900:UYV589900 VID589900:VIR589900 VRZ589900:VSN589900 WBV589900:WCJ589900 WLR589900:WMF589900 WVN589900:WWB589900 F655436:T655436 JB655436:JP655436 SX655436:TL655436 ACT655436:ADH655436 AMP655436:AND655436 AWL655436:AWZ655436 BGH655436:BGV655436 BQD655436:BQR655436 BZZ655436:CAN655436 CJV655436:CKJ655436 CTR655436:CUF655436 DDN655436:DEB655436 DNJ655436:DNX655436 DXF655436:DXT655436 EHB655436:EHP655436 EQX655436:ERL655436 FAT655436:FBH655436 FKP655436:FLD655436 FUL655436:FUZ655436 GEH655436:GEV655436 GOD655436:GOR655436 GXZ655436:GYN655436 HHV655436:HIJ655436 HRR655436:HSF655436 IBN655436:ICB655436 ILJ655436:ILX655436 IVF655436:IVT655436 JFB655436:JFP655436 JOX655436:JPL655436 JYT655436:JZH655436 KIP655436:KJD655436 KSL655436:KSZ655436 LCH655436:LCV655436 LMD655436:LMR655436 LVZ655436:LWN655436 MFV655436:MGJ655436 MPR655436:MQF655436 MZN655436:NAB655436 NJJ655436:NJX655436 NTF655436:NTT655436 ODB655436:ODP655436 OMX655436:ONL655436 OWT655436:OXH655436 PGP655436:PHD655436 PQL655436:PQZ655436 QAH655436:QAV655436 QKD655436:QKR655436 QTZ655436:QUN655436 RDV655436:REJ655436 RNR655436:ROF655436 RXN655436:RYB655436 SHJ655436:SHX655436 SRF655436:SRT655436 TBB655436:TBP655436 TKX655436:TLL655436 TUT655436:TVH655436 UEP655436:UFD655436 UOL655436:UOZ655436 UYH655436:UYV655436 VID655436:VIR655436 VRZ655436:VSN655436 WBV655436:WCJ655436 WLR655436:WMF655436 WVN655436:WWB655436 F720972:T720972 JB720972:JP720972 SX720972:TL720972 ACT720972:ADH720972 AMP720972:AND720972 AWL720972:AWZ720972 BGH720972:BGV720972 BQD720972:BQR720972 BZZ720972:CAN720972 CJV720972:CKJ720972 CTR720972:CUF720972 DDN720972:DEB720972 DNJ720972:DNX720972 DXF720972:DXT720972 EHB720972:EHP720972 EQX720972:ERL720972 FAT720972:FBH720972 FKP720972:FLD720972 FUL720972:FUZ720972 GEH720972:GEV720972 GOD720972:GOR720972 GXZ720972:GYN720972 HHV720972:HIJ720972 HRR720972:HSF720972 IBN720972:ICB720972 ILJ720972:ILX720972 IVF720972:IVT720972 JFB720972:JFP720972 JOX720972:JPL720972 JYT720972:JZH720972 KIP720972:KJD720972 KSL720972:KSZ720972 LCH720972:LCV720972 LMD720972:LMR720972 LVZ720972:LWN720972 MFV720972:MGJ720972 MPR720972:MQF720972 MZN720972:NAB720972 NJJ720972:NJX720972 NTF720972:NTT720972 ODB720972:ODP720972 OMX720972:ONL720972 OWT720972:OXH720972 PGP720972:PHD720972 PQL720972:PQZ720972 QAH720972:QAV720972 QKD720972:QKR720972 QTZ720972:QUN720972 RDV720972:REJ720972 RNR720972:ROF720972 RXN720972:RYB720972 SHJ720972:SHX720972 SRF720972:SRT720972 TBB720972:TBP720972 TKX720972:TLL720972 TUT720972:TVH720972 UEP720972:UFD720972 UOL720972:UOZ720972 UYH720972:UYV720972 VID720972:VIR720972 VRZ720972:VSN720972 WBV720972:WCJ720972 WLR720972:WMF720972 WVN720972:WWB720972 F786508:T786508 JB786508:JP786508 SX786508:TL786508 ACT786508:ADH786508 AMP786508:AND786508 AWL786508:AWZ786508 BGH786508:BGV786508 BQD786508:BQR786508 BZZ786508:CAN786508 CJV786508:CKJ786508 CTR786508:CUF786508 DDN786508:DEB786508 DNJ786508:DNX786508 DXF786508:DXT786508 EHB786508:EHP786508 EQX786508:ERL786508 FAT786508:FBH786508 FKP786508:FLD786508 FUL786508:FUZ786508 GEH786508:GEV786508 GOD786508:GOR786508 GXZ786508:GYN786508 HHV786508:HIJ786508 HRR786508:HSF786508 IBN786508:ICB786508 ILJ786508:ILX786508 IVF786508:IVT786508 JFB786508:JFP786508 JOX786508:JPL786508 JYT786508:JZH786508 KIP786508:KJD786508 KSL786508:KSZ786508 LCH786508:LCV786508 LMD786508:LMR786508 LVZ786508:LWN786508 MFV786508:MGJ786508 MPR786508:MQF786508 MZN786508:NAB786508 NJJ786508:NJX786508 NTF786508:NTT786508 ODB786508:ODP786508 OMX786508:ONL786508 OWT786508:OXH786508 PGP786508:PHD786508 PQL786508:PQZ786508 QAH786508:QAV786508 QKD786508:QKR786508 QTZ786508:QUN786508 RDV786508:REJ786508 RNR786508:ROF786508 RXN786508:RYB786508 SHJ786508:SHX786508 SRF786508:SRT786508 TBB786508:TBP786508 TKX786508:TLL786508 TUT786508:TVH786508 UEP786508:UFD786508 UOL786508:UOZ786508 UYH786508:UYV786508 VID786508:VIR786508 VRZ786508:VSN786508 WBV786508:WCJ786508 WLR786508:WMF786508 WVN786508:WWB786508 F852044:T852044 JB852044:JP852044 SX852044:TL852044 ACT852044:ADH852044 AMP852044:AND852044 AWL852044:AWZ852044 BGH852044:BGV852044 BQD852044:BQR852044 BZZ852044:CAN852044 CJV852044:CKJ852044 CTR852044:CUF852044 DDN852044:DEB852044 DNJ852044:DNX852044 DXF852044:DXT852044 EHB852044:EHP852044 EQX852044:ERL852044 FAT852044:FBH852044 FKP852044:FLD852044 FUL852044:FUZ852044 GEH852044:GEV852044 GOD852044:GOR852044 GXZ852044:GYN852044 HHV852044:HIJ852044 HRR852044:HSF852044 IBN852044:ICB852044 ILJ852044:ILX852044 IVF852044:IVT852044 JFB852044:JFP852044 JOX852044:JPL852044 JYT852044:JZH852044 KIP852044:KJD852044 KSL852044:KSZ852044 LCH852044:LCV852044 LMD852044:LMR852044 LVZ852044:LWN852044 MFV852044:MGJ852044 MPR852044:MQF852044 MZN852044:NAB852044 NJJ852044:NJX852044 NTF852044:NTT852044 ODB852044:ODP852044 OMX852044:ONL852044 OWT852044:OXH852044 PGP852044:PHD852044 PQL852044:PQZ852044 QAH852044:QAV852044 QKD852044:QKR852044 QTZ852044:QUN852044 RDV852044:REJ852044 RNR852044:ROF852044 RXN852044:RYB852044 SHJ852044:SHX852044 SRF852044:SRT852044 TBB852044:TBP852044 TKX852044:TLL852044 TUT852044:TVH852044 UEP852044:UFD852044 UOL852044:UOZ852044 UYH852044:UYV852044 VID852044:VIR852044 VRZ852044:VSN852044 WBV852044:WCJ852044 WLR852044:WMF852044 WVN852044:WWB852044 F917580:T917580 JB917580:JP917580 SX917580:TL917580 ACT917580:ADH917580 AMP917580:AND917580 AWL917580:AWZ917580 BGH917580:BGV917580 BQD917580:BQR917580 BZZ917580:CAN917580 CJV917580:CKJ917580 CTR917580:CUF917580 DDN917580:DEB917580 DNJ917580:DNX917580 DXF917580:DXT917580 EHB917580:EHP917580 EQX917580:ERL917580 FAT917580:FBH917580 FKP917580:FLD917580 FUL917580:FUZ917580 GEH917580:GEV917580 GOD917580:GOR917580 GXZ917580:GYN917580 HHV917580:HIJ917580 HRR917580:HSF917580 IBN917580:ICB917580 ILJ917580:ILX917580 IVF917580:IVT917580 JFB917580:JFP917580 JOX917580:JPL917580 JYT917580:JZH917580 KIP917580:KJD917580 KSL917580:KSZ917580 LCH917580:LCV917580 LMD917580:LMR917580 LVZ917580:LWN917580 MFV917580:MGJ917580 MPR917580:MQF917580 MZN917580:NAB917580 NJJ917580:NJX917580 NTF917580:NTT917580 ODB917580:ODP917580 OMX917580:ONL917580 OWT917580:OXH917580 PGP917580:PHD917580 PQL917580:PQZ917580 QAH917580:QAV917580 QKD917580:QKR917580 QTZ917580:QUN917580 RDV917580:REJ917580 RNR917580:ROF917580 RXN917580:RYB917580 SHJ917580:SHX917580 SRF917580:SRT917580 TBB917580:TBP917580 TKX917580:TLL917580 TUT917580:TVH917580 UEP917580:UFD917580 UOL917580:UOZ917580 UYH917580:UYV917580 VID917580:VIR917580 VRZ917580:VSN917580 WBV917580:WCJ917580 WLR917580:WMF917580 WVN917580:WWB917580 F983116:T983116 JB983116:JP983116 SX983116:TL983116 ACT983116:ADH983116 AMP983116:AND983116 AWL983116:AWZ983116 BGH983116:BGV983116 BQD983116:BQR983116 BZZ983116:CAN983116 CJV983116:CKJ983116 CTR983116:CUF983116 DDN983116:DEB983116 DNJ983116:DNX983116 DXF983116:DXT983116 EHB983116:EHP983116 EQX983116:ERL983116 FAT983116:FBH983116 FKP983116:FLD983116 FUL983116:FUZ983116 GEH983116:GEV983116 GOD983116:GOR983116 GXZ983116:GYN983116 HHV983116:HIJ983116 HRR983116:HSF983116 IBN983116:ICB983116 ILJ983116:ILX983116 IVF983116:IVT983116 JFB983116:JFP983116 JOX983116:JPL983116 JYT983116:JZH983116 KIP983116:KJD983116 KSL983116:KSZ983116 LCH983116:LCV983116 LMD983116:LMR983116 LVZ983116:LWN983116 MFV983116:MGJ983116 MPR983116:MQF983116 MZN983116:NAB983116 NJJ983116:NJX983116 NTF983116:NTT983116 ODB983116:ODP983116 OMX983116:ONL983116 OWT983116:OXH983116 PGP983116:PHD983116 PQL983116:PQZ983116 QAH983116:QAV983116 QKD983116:QKR983116 QTZ983116:QUN983116 RDV983116:REJ983116 RNR983116:ROF983116 RXN983116:RYB983116 SHJ983116:SHX983116 SRF983116:SRT983116 TBB983116:TBP983116 TKX983116:TLL983116 TUT983116:TVH983116 UEP983116:UFD983116 UOL983116:UOZ983116 UYH983116:UYV983116 VID983116:VIR983116 VRZ983116:VSN983116 WBV983116:WCJ983116 WLR983116:WMF983116 WVN983116:WWB983116">
      <formula1>"P,F, "</formula1>
    </dataValidation>
    <dataValidation type="list" allowBlank="1" showInputMessage="1" showErrorMessage="1" sqref="WVN983086:WWB983114 F65582:T65610 JB65582:JP65610 SX65582:TL65610 ACT65582:ADH65610 AMP65582:AND65610 AWL65582:AWZ65610 BGH65582:BGV65610 BQD65582:BQR65610 BZZ65582:CAN65610 CJV65582:CKJ65610 CTR65582:CUF65610 DDN65582:DEB65610 DNJ65582:DNX65610 DXF65582:DXT65610 EHB65582:EHP65610 EQX65582:ERL65610 FAT65582:FBH65610 FKP65582:FLD65610 FUL65582:FUZ65610 GEH65582:GEV65610 GOD65582:GOR65610 GXZ65582:GYN65610 HHV65582:HIJ65610 HRR65582:HSF65610 IBN65582:ICB65610 ILJ65582:ILX65610 IVF65582:IVT65610 JFB65582:JFP65610 JOX65582:JPL65610 JYT65582:JZH65610 KIP65582:KJD65610 KSL65582:KSZ65610 LCH65582:LCV65610 LMD65582:LMR65610 LVZ65582:LWN65610 MFV65582:MGJ65610 MPR65582:MQF65610 MZN65582:NAB65610 NJJ65582:NJX65610 NTF65582:NTT65610 ODB65582:ODP65610 OMX65582:ONL65610 OWT65582:OXH65610 PGP65582:PHD65610 PQL65582:PQZ65610 QAH65582:QAV65610 QKD65582:QKR65610 QTZ65582:QUN65610 RDV65582:REJ65610 RNR65582:ROF65610 RXN65582:RYB65610 SHJ65582:SHX65610 SRF65582:SRT65610 TBB65582:TBP65610 TKX65582:TLL65610 TUT65582:TVH65610 UEP65582:UFD65610 UOL65582:UOZ65610 UYH65582:UYV65610 VID65582:VIR65610 VRZ65582:VSN65610 WBV65582:WCJ65610 WLR65582:WMF65610 WVN65582:WWB65610 F131118:T131146 JB131118:JP131146 SX131118:TL131146 ACT131118:ADH131146 AMP131118:AND131146 AWL131118:AWZ131146 BGH131118:BGV131146 BQD131118:BQR131146 BZZ131118:CAN131146 CJV131118:CKJ131146 CTR131118:CUF131146 DDN131118:DEB131146 DNJ131118:DNX131146 DXF131118:DXT131146 EHB131118:EHP131146 EQX131118:ERL131146 FAT131118:FBH131146 FKP131118:FLD131146 FUL131118:FUZ131146 GEH131118:GEV131146 GOD131118:GOR131146 GXZ131118:GYN131146 HHV131118:HIJ131146 HRR131118:HSF131146 IBN131118:ICB131146 ILJ131118:ILX131146 IVF131118:IVT131146 JFB131118:JFP131146 JOX131118:JPL131146 JYT131118:JZH131146 KIP131118:KJD131146 KSL131118:KSZ131146 LCH131118:LCV131146 LMD131118:LMR131146 LVZ131118:LWN131146 MFV131118:MGJ131146 MPR131118:MQF131146 MZN131118:NAB131146 NJJ131118:NJX131146 NTF131118:NTT131146 ODB131118:ODP131146 OMX131118:ONL131146 OWT131118:OXH131146 PGP131118:PHD131146 PQL131118:PQZ131146 QAH131118:QAV131146 QKD131118:QKR131146 QTZ131118:QUN131146 RDV131118:REJ131146 RNR131118:ROF131146 RXN131118:RYB131146 SHJ131118:SHX131146 SRF131118:SRT131146 TBB131118:TBP131146 TKX131118:TLL131146 TUT131118:TVH131146 UEP131118:UFD131146 UOL131118:UOZ131146 UYH131118:UYV131146 VID131118:VIR131146 VRZ131118:VSN131146 WBV131118:WCJ131146 WLR131118:WMF131146 WVN131118:WWB131146 F196654:T196682 JB196654:JP196682 SX196654:TL196682 ACT196654:ADH196682 AMP196654:AND196682 AWL196654:AWZ196682 BGH196654:BGV196682 BQD196654:BQR196682 BZZ196654:CAN196682 CJV196654:CKJ196682 CTR196654:CUF196682 DDN196654:DEB196682 DNJ196654:DNX196682 DXF196654:DXT196682 EHB196654:EHP196682 EQX196654:ERL196682 FAT196654:FBH196682 FKP196654:FLD196682 FUL196654:FUZ196682 GEH196654:GEV196682 GOD196654:GOR196682 GXZ196654:GYN196682 HHV196654:HIJ196682 HRR196654:HSF196682 IBN196654:ICB196682 ILJ196654:ILX196682 IVF196654:IVT196682 JFB196654:JFP196682 JOX196654:JPL196682 JYT196654:JZH196682 KIP196654:KJD196682 KSL196654:KSZ196682 LCH196654:LCV196682 LMD196654:LMR196682 LVZ196654:LWN196682 MFV196654:MGJ196682 MPR196654:MQF196682 MZN196654:NAB196682 NJJ196654:NJX196682 NTF196654:NTT196682 ODB196654:ODP196682 OMX196654:ONL196682 OWT196654:OXH196682 PGP196654:PHD196682 PQL196654:PQZ196682 QAH196654:QAV196682 QKD196654:QKR196682 QTZ196654:QUN196682 RDV196654:REJ196682 RNR196654:ROF196682 RXN196654:RYB196682 SHJ196654:SHX196682 SRF196654:SRT196682 TBB196654:TBP196682 TKX196654:TLL196682 TUT196654:TVH196682 UEP196654:UFD196682 UOL196654:UOZ196682 UYH196654:UYV196682 VID196654:VIR196682 VRZ196654:VSN196682 WBV196654:WCJ196682 WLR196654:WMF196682 WVN196654:WWB196682 F262190:T262218 JB262190:JP262218 SX262190:TL262218 ACT262190:ADH262218 AMP262190:AND262218 AWL262190:AWZ262218 BGH262190:BGV262218 BQD262190:BQR262218 BZZ262190:CAN262218 CJV262190:CKJ262218 CTR262190:CUF262218 DDN262190:DEB262218 DNJ262190:DNX262218 DXF262190:DXT262218 EHB262190:EHP262218 EQX262190:ERL262218 FAT262190:FBH262218 FKP262190:FLD262218 FUL262190:FUZ262218 GEH262190:GEV262218 GOD262190:GOR262218 GXZ262190:GYN262218 HHV262190:HIJ262218 HRR262190:HSF262218 IBN262190:ICB262218 ILJ262190:ILX262218 IVF262190:IVT262218 JFB262190:JFP262218 JOX262190:JPL262218 JYT262190:JZH262218 KIP262190:KJD262218 KSL262190:KSZ262218 LCH262190:LCV262218 LMD262190:LMR262218 LVZ262190:LWN262218 MFV262190:MGJ262218 MPR262190:MQF262218 MZN262190:NAB262218 NJJ262190:NJX262218 NTF262190:NTT262218 ODB262190:ODP262218 OMX262190:ONL262218 OWT262190:OXH262218 PGP262190:PHD262218 PQL262190:PQZ262218 QAH262190:QAV262218 QKD262190:QKR262218 QTZ262190:QUN262218 RDV262190:REJ262218 RNR262190:ROF262218 RXN262190:RYB262218 SHJ262190:SHX262218 SRF262190:SRT262218 TBB262190:TBP262218 TKX262190:TLL262218 TUT262190:TVH262218 UEP262190:UFD262218 UOL262190:UOZ262218 UYH262190:UYV262218 VID262190:VIR262218 VRZ262190:VSN262218 WBV262190:WCJ262218 WLR262190:WMF262218 WVN262190:WWB262218 F327726:T327754 JB327726:JP327754 SX327726:TL327754 ACT327726:ADH327754 AMP327726:AND327754 AWL327726:AWZ327754 BGH327726:BGV327754 BQD327726:BQR327754 BZZ327726:CAN327754 CJV327726:CKJ327754 CTR327726:CUF327754 DDN327726:DEB327754 DNJ327726:DNX327754 DXF327726:DXT327754 EHB327726:EHP327754 EQX327726:ERL327754 FAT327726:FBH327754 FKP327726:FLD327754 FUL327726:FUZ327754 GEH327726:GEV327754 GOD327726:GOR327754 GXZ327726:GYN327754 HHV327726:HIJ327754 HRR327726:HSF327754 IBN327726:ICB327754 ILJ327726:ILX327754 IVF327726:IVT327754 JFB327726:JFP327754 JOX327726:JPL327754 JYT327726:JZH327754 KIP327726:KJD327754 KSL327726:KSZ327754 LCH327726:LCV327754 LMD327726:LMR327754 LVZ327726:LWN327754 MFV327726:MGJ327754 MPR327726:MQF327754 MZN327726:NAB327754 NJJ327726:NJX327754 NTF327726:NTT327754 ODB327726:ODP327754 OMX327726:ONL327754 OWT327726:OXH327754 PGP327726:PHD327754 PQL327726:PQZ327754 QAH327726:QAV327754 QKD327726:QKR327754 QTZ327726:QUN327754 RDV327726:REJ327754 RNR327726:ROF327754 RXN327726:RYB327754 SHJ327726:SHX327754 SRF327726:SRT327754 TBB327726:TBP327754 TKX327726:TLL327754 TUT327726:TVH327754 UEP327726:UFD327754 UOL327726:UOZ327754 UYH327726:UYV327754 VID327726:VIR327754 VRZ327726:VSN327754 WBV327726:WCJ327754 WLR327726:WMF327754 WVN327726:WWB327754 F393262:T393290 JB393262:JP393290 SX393262:TL393290 ACT393262:ADH393290 AMP393262:AND393290 AWL393262:AWZ393290 BGH393262:BGV393290 BQD393262:BQR393290 BZZ393262:CAN393290 CJV393262:CKJ393290 CTR393262:CUF393290 DDN393262:DEB393290 DNJ393262:DNX393290 DXF393262:DXT393290 EHB393262:EHP393290 EQX393262:ERL393290 FAT393262:FBH393290 FKP393262:FLD393290 FUL393262:FUZ393290 GEH393262:GEV393290 GOD393262:GOR393290 GXZ393262:GYN393290 HHV393262:HIJ393290 HRR393262:HSF393290 IBN393262:ICB393290 ILJ393262:ILX393290 IVF393262:IVT393290 JFB393262:JFP393290 JOX393262:JPL393290 JYT393262:JZH393290 KIP393262:KJD393290 KSL393262:KSZ393290 LCH393262:LCV393290 LMD393262:LMR393290 LVZ393262:LWN393290 MFV393262:MGJ393290 MPR393262:MQF393290 MZN393262:NAB393290 NJJ393262:NJX393290 NTF393262:NTT393290 ODB393262:ODP393290 OMX393262:ONL393290 OWT393262:OXH393290 PGP393262:PHD393290 PQL393262:PQZ393290 QAH393262:QAV393290 QKD393262:QKR393290 QTZ393262:QUN393290 RDV393262:REJ393290 RNR393262:ROF393290 RXN393262:RYB393290 SHJ393262:SHX393290 SRF393262:SRT393290 TBB393262:TBP393290 TKX393262:TLL393290 TUT393262:TVH393290 UEP393262:UFD393290 UOL393262:UOZ393290 UYH393262:UYV393290 VID393262:VIR393290 VRZ393262:VSN393290 WBV393262:WCJ393290 WLR393262:WMF393290 WVN393262:WWB393290 F458798:T458826 JB458798:JP458826 SX458798:TL458826 ACT458798:ADH458826 AMP458798:AND458826 AWL458798:AWZ458826 BGH458798:BGV458826 BQD458798:BQR458826 BZZ458798:CAN458826 CJV458798:CKJ458826 CTR458798:CUF458826 DDN458798:DEB458826 DNJ458798:DNX458826 DXF458798:DXT458826 EHB458798:EHP458826 EQX458798:ERL458826 FAT458798:FBH458826 FKP458798:FLD458826 FUL458798:FUZ458826 GEH458798:GEV458826 GOD458798:GOR458826 GXZ458798:GYN458826 HHV458798:HIJ458826 HRR458798:HSF458826 IBN458798:ICB458826 ILJ458798:ILX458826 IVF458798:IVT458826 JFB458798:JFP458826 JOX458798:JPL458826 JYT458798:JZH458826 KIP458798:KJD458826 KSL458798:KSZ458826 LCH458798:LCV458826 LMD458798:LMR458826 LVZ458798:LWN458826 MFV458798:MGJ458826 MPR458798:MQF458826 MZN458798:NAB458826 NJJ458798:NJX458826 NTF458798:NTT458826 ODB458798:ODP458826 OMX458798:ONL458826 OWT458798:OXH458826 PGP458798:PHD458826 PQL458798:PQZ458826 QAH458798:QAV458826 QKD458798:QKR458826 QTZ458798:QUN458826 RDV458798:REJ458826 RNR458798:ROF458826 RXN458798:RYB458826 SHJ458798:SHX458826 SRF458798:SRT458826 TBB458798:TBP458826 TKX458798:TLL458826 TUT458798:TVH458826 UEP458798:UFD458826 UOL458798:UOZ458826 UYH458798:UYV458826 VID458798:VIR458826 VRZ458798:VSN458826 WBV458798:WCJ458826 WLR458798:WMF458826 WVN458798:WWB458826 F524334:T524362 JB524334:JP524362 SX524334:TL524362 ACT524334:ADH524362 AMP524334:AND524362 AWL524334:AWZ524362 BGH524334:BGV524362 BQD524334:BQR524362 BZZ524334:CAN524362 CJV524334:CKJ524362 CTR524334:CUF524362 DDN524334:DEB524362 DNJ524334:DNX524362 DXF524334:DXT524362 EHB524334:EHP524362 EQX524334:ERL524362 FAT524334:FBH524362 FKP524334:FLD524362 FUL524334:FUZ524362 GEH524334:GEV524362 GOD524334:GOR524362 GXZ524334:GYN524362 HHV524334:HIJ524362 HRR524334:HSF524362 IBN524334:ICB524362 ILJ524334:ILX524362 IVF524334:IVT524362 JFB524334:JFP524362 JOX524334:JPL524362 JYT524334:JZH524362 KIP524334:KJD524362 KSL524334:KSZ524362 LCH524334:LCV524362 LMD524334:LMR524362 LVZ524334:LWN524362 MFV524334:MGJ524362 MPR524334:MQF524362 MZN524334:NAB524362 NJJ524334:NJX524362 NTF524334:NTT524362 ODB524334:ODP524362 OMX524334:ONL524362 OWT524334:OXH524362 PGP524334:PHD524362 PQL524334:PQZ524362 QAH524334:QAV524362 QKD524334:QKR524362 QTZ524334:QUN524362 RDV524334:REJ524362 RNR524334:ROF524362 RXN524334:RYB524362 SHJ524334:SHX524362 SRF524334:SRT524362 TBB524334:TBP524362 TKX524334:TLL524362 TUT524334:TVH524362 UEP524334:UFD524362 UOL524334:UOZ524362 UYH524334:UYV524362 VID524334:VIR524362 VRZ524334:VSN524362 WBV524334:WCJ524362 WLR524334:WMF524362 WVN524334:WWB524362 F589870:T589898 JB589870:JP589898 SX589870:TL589898 ACT589870:ADH589898 AMP589870:AND589898 AWL589870:AWZ589898 BGH589870:BGV589898 BQD589870:BQR589898 BZZ589870:CAN589898 CJV589870:CKJ589898 CTR589870:CUF589898 DDN589870:DEB589898 DNJ589870:DNX589898 DXF589870:DXT589898 EHB589870:EHP589898 EQX589870:ERL589898 FAT589870:FBH589898 FKP589870:FLD589898 FUL589870:FUZ589898 GEH589870:GEV589898 GOD589870:GOR589898 GXZ589870:GYN589898 HHV589870:HIJ589898 HRR589870:HSF589898 IBN589870:ICB589898 ILJ589870:ILX589898 IVF589870:IVT589898 JFB589870:JFP589898 JOX589870:JPL589898 JYT589870:JZH589898 KIP589870:KJD589898 KSL589870:KSZ589898 LCH589870:LCV589898 LMD589870:LMR589898 LVZ589870:LWN589898 MFV589870:MGJ589898 MPR589870:MQF589898 MZN589870:NAB589898 NJJ589870:NJX589898 NTF589870:NTT589898 ODB589870:ODP589898 OMX589870:ONL589898 OWT589870:OXH589898 PGP589870:PHD589898 PQL589870:PQZ589898 QAH589870:QAV589898 QKD589870:QKR589898 QTZ589870:QUN589898 RDV589870:REJ589898 RNR589870:ROF589898 RXN589870:RYB589898 SHJ589870:SHX589898 SRF589870:SRT589898 TBB589870:TBP589898 TKX589870:TLL589898 TUT589870:TVH589898 UEP589870:UFD589898 UOL589870:UOZ589898 UYH589870:UYV589898 VID589870:VIR589898 VRZ589870:VSN589898 WBV589870:WCJ589898 WLR589870:WMF589898 WVN589870:WWB589898 F655406:T655434 JB655406:JP655434 SX655406:TL655434 ACT655406:ADH655434 AMP655406:AND655434 AWL655406:AWZ655434 BGH655406:BGV655434 BQD655406:BQR655434 BZZ655406:CAN655434 CJV655406:CKJ655434 CTR655406:CUF655434 DDN655406:DEB655434 DNJ655406:DNX655434 DXF655406:DXT655434 EHB655406:EHP655434 EQX655406:ERL655434 FAT655406:FBH655434 FKP655406:FLD655434 FUL655406:FUZ655434 GEH655406:GEV655434 GOD655406:GOR655434 GXZ655406:GYN655434 HHV655406:HIJ655434 HRR655406:HSF655434 IBN655406:ICB655434 ILJ655406:ILX655434 IVF655406:IVT655434 JFB655406:JFP655434 JOX655406:JPL655434 JYT655406:JZH655434 KIP655406:KJD655434 KSL655406:KSZ655434 LCH655406:LCV655434 LMD655406:LMR655434 LVZ655406:LWN655434 MFV655406:MGJ655434 MPR655406:MQF655434 MZN655406:NAB655434 NJJ655406:NJX655434 NTF655406:NTT655434 ODB655406:ODP655434 OMX655406:ONL655434 OWT655406:OXH655434 PGP655406:PHD655434 PQL655406:PQZ655434 QAH655406:QAV655434 QKD655406:QKR655434 QTZ655406:QUN655434 RDV655406:REJ655434 RNR655406:ROF655434 RXN655406:RYB655434 SHJ655406:SHX655434 SRF655406:SRT655434 TBB655406:TBP655434 TKX655406:TLL655434 TUT655406:TVH655434 UEP655406:UFD655434 UOL655406:UOZ655434 UYH655406:UYV655434 VID655406:VIR655434 VRZ655406:VSN655434 WBV655406:WCJ655434 WLR655406:WMF655434 WVN655406:WWB655434 F720942:T720970 JB720942:JP720970 SX720942:TL720970 ACT720942:ADH720970 AMP720942:AND720970 AWL720942:AWZ720970 BGH720942:BGV720970 BQD720942:BQR720970 BZZ720942:CAN720970 CJV720942:CKJ720970 CTR720942:CUF720970 DDN720942:DEB720970 DNJ720942:DNX720970 DXF720942:DXT720970 EHB720942:EHP720970 EQX720942:ERL720970 FAT720942:FBH720970 FKP720942:FLD720970 FUL720942:FUZ720970 GEH720942:GEV720970 GOD720942:GOR720970 GXZ720942:GYN720970 HHV720942:HIJ720970 HRR720942:HSF720970 IBN720942:ICB720970 ILJ720942:ILX720970 IVF720942:IVT720970 JFB720942:JFP720970 JOX720942:JPL720970 JYT720942:JZH720970 KIP720942:KJD720970 KSL720942:KSZ720970 LCH720942:LCV720970 LMD720942:LMR720970 LVZ720942:LWN720970 MFV720942:MGJ720970 MPR720942:MQF720970 MZN720942:NAB720970 NJJ720942:NJX720970 NTF720942:NTT720970 ODB720942:ODP720970 OMX720942:ONL720970 OWT720942:OXH720970 PGP720942:PHD720970 PQL720942:PQZ720970 QAH720942:QAV720970 QKD720942:QKR720970 QTZ720942:QUN720970 RDV720942:REJ720970 RNR720942:ROF720970 RXN720942:RYB720970 SHJ720942:SHX720970 SRF720942:SRT720970 TBB720942:TBP720970 TKX720942:TLL720970 TUT720942:TVH720970 UEP720942:UFD720970 UOL720942:UOZ720970 UYH720942:UYV720970 VID720942:VIR720970 VRZ720942:VSN720970 WBV720942:WCJ720970 WLR720942:WMF720970 WVN720942:WWB720970 F786478:T786506 JB786478:JP786506 SX786478:TL786506 ACT786478:ADH786506 AMP786478:AND786506 AWL786478:AWZ786506 BGH786478:BGV786506 BQD786478:BQR786506 BZZ786478:CAN786506 CJV786478:CKJ786506 CTR786478:CUF786506 DDN786478:DEB786506 DNJ786478:DNX786506 DXF786478:DXT786506 EHB786478:EHP786506 EQX786478:ERL786506 FAT786478:FBH786506 FKP786478:FLD786506 FUL786478:FUZ786506 GEH786478:GEV786506 GOD786478:GOR786506 GXZ786478:GYN786506 HHV786478:HIJ786506 HRR786478:HSF786506 IBN786478:ICB786506 ILJ786478:ILX786506 IVF786478:IVT786506 JFB786478:JFP786506 JOX786478:JPL786506 JYT786478:JZH786506 KIP786478:KJD786506 KSL786478:KSZ786506 LCH786478:LCV786506 LMD786478:LMR786506 LVZ786478:LWN786506 MFV786478:MGJ786506 MPR786478:MQF786506 MZN786478:NAB786506 NJJ786478:NJX786506 NTF786478:NTT786506 ODB786478:ODP786506 OMX786478:ONL786506 OWT786478:OXH786506 PGP786478:PHD786506 PQL786478:PQZ786506 QAH786478:QAV786506 QKD786478:QKR786506 QTZ786478:QUN786506 RDV786478:REJ786506 RNR786478:ROF786506 RXN786478:RYB786506 SHJ786478:SHX786506 SRF786478:SRT786506 TBB786478:TBP786506 TKX786478:TLL786506 TUT786478:TVH786506 UEP786478:UFD786506 UOL786478:UOZ786506 UYH786478:UYV786506 VID786478:VIR786506 VRZ786478:VSN786506 WBV786478:WCJ786506 WLR786478:WMF786506 WVN786478:WWB786506 F852014:T852042 JB852014:JP852042 SX852014:TL852042 ACT852014:ADH852042 AMP852014:AND852042 AWL852014:AWZ852042 BGH852014:BGV852042 BQD852014:BQR852042 BZZ852014:CAN852042 CJV852014:CKJ852042 CTR852014:CUF852042 DDN852014:DEB852042 DNJ852014:DNX852042 DXF852014:DXT852042 EHB852014:EHP852042 EQX852014:ERL852042 FAT852014:FBH852042 FKP852014:FLD852042 FUL852014:FUZ852042 GEH852014:GEV852042 GOD852014:GOR852042 GXZ852014:GYN852042 HHV852014:HIJ852042 HRR852014:HSF852042 IBN852014:ICB852042 ILJ852014:ILX852042 IVF852014:IVT852042 JFB852014:JFP852042 JOX852014:JPL852042 JYT852014:JZH852042 KIP852014:KJD852042 KSL852014:KSZ852042 LCH852014:LCV852042 LMD852014:LMR852042 LVZ852014:LWN852042 MFV852014:MGJ852042 MPR852014:MQF852042 MZN852014:NAB852042 NJJ852014:NJX852042 NTF852014:NTT852042 ODB852014:ODP852042 OMX852014:ONL852042 OWT852014:OXH852042 PGP852014:PHD852042 PQL852014:PQZ852042 QAH852014:QAV852042 QKD852014:QKR852042 QTZ852014:QUN852042 RDV852014:REJ852042 RNR852014:ROF852042 RXN852014:RYB852042 SHJ852014:SHX852042 SRF852014:SRT852042 TBB852014:TBP852042 TKX852014:TLL852042 TUT852014:TVH852042 UEP852014:UFD852042 UOL852014:UOZ852042 UYH852014:UYV852042 VID852014:VIR852042 VRZ852014:VSN852042 WBV852014:WCJ852042 WLR852014:WMF852042 WVN852014:WWB852042 F917550:T917578 JB917550:JP917578 SX917550:TL917578 ACT917550:ADH917578 AMP917550:AND917578 AWL917550:AWZ917578 BGH917550:BGV917578 BQD917550:BQR917578 BZZ917550:CAN917578 CJV917550:CKJ917578 CTR917550:CUF917578 DDN917550:DEB917578 DNJ917550:DNX917578 DXF917550:DXT917578 EHB917550:EHP917578 EQX917550:ERL917578 FAT917550:FBH917578 FKP917550:FLD917578 FUL917550:FUZ917578 GEH917550:GEV917578 GOD917550:GOR917578 GXZ917550:GYN917578 HHV917550:HIJ917578 HRR917550:HSF917578 IBN917550:ICB917578 ILJ917550:ILX917578 IVF917550:IVT917578 JFB917550:JFP917578 JOX917550:JPL917578 JYT917550:JZH917578 KIP917550:KJD917578 KSL917550:KSZ917578 LCH917550:LCV917578 LMD917550:LMR917578 LVZ917550:LWN917578 MFV917550:MGJ917578 MPR917550:MQF917578 MZN917550:NAB917578 NJJ917550:NJX917578 NTF917550:NTT917578 ODB917550:ODP917578 OMX917550:ONL917578 OWT917550:OXH917578 PGP917550:PHD917578 PQL917550:PQZ917578 QAH917550:QAV917578 QKD917550:QKR917578 QTZ917550:QUN917578 RDV917550:REJ917578 RNR917550:ROF917578 RXN917550:RYB917578 SHJ917550:SHX917578 SRF917550:SRT917578 TBB917550:TBP917578 TKX917550:TLL917578 TUT917550:TVH917578 UEP917550:UFD917578 UOL917550:UOZ917578 UYH917550:UYV917578 VID917550:VIR917578 VRZ917550:VSN917578 WBV917550:WCJ917578 WLR917550:WMF917578 WVN917550:WWB917578 F983086:T983114 JB983086:JP983114 SX983086:TL983114 ACT983086:ADH983114 AMP983086:AND983114 AWL983086:AWZ983114 BGH983086:BGV983114 BQD983086:BQR983114 BZZ983086:CAN983114 CJV983086:CKJ983114 CTR983086:CUF983114 DDN983086:DEB983114 DNJ983086:DNX983114 DXF983086:DXT983114 EHB983086:EHP983114 EQX983086:ERL983114 FAT983086:FBH983114 FKP983086:FLD983114 FUL983086:FUZ983114 GEH983086:GEV983114 GOD983086:GOR983114 GXZ983086:GYN983114 HHV983086:HIJ983114 HRR983086:HSF983114 IBN983086:ICB983114 ILJ983086:ILX983114 IVF983086:IVT983114 JFB983086:JFP983114 JOX983086:JPL983114 JYT983086:JZH983114 KIP983086:KJD983114 KSL983086:KSZ983114 LCH983086:LCV983114 LMD983086:LMR983114 LVZ983086:LWN983114 MFV983086:MGJ983114 MPR983086:MQF983114 MZN983086:NAB983114 NJJ983086:NJX983114 NTF983086:NTT983114 ODB983086:ODP983114 OMX983086:ONL983114 OWT983086:OXH983114 PGP983086:PHD983114 PQL983086:PQZ983114 QAH983086:QAV983114 QKD983086:QKR983114 QTZ983086:QUN983114 RDV983086:REJ983114 RNR983086:ROF983114 RXN983086:RYB983114 SHJ983086:SHX983114 SRF983086:SRT983114 TBB983086:TBP983114 TKX983086:TLL983114 TUT983086:TVH983114 UEP983086:UFD983114 UOL983086:UOZ983114 UYH983086:UYV983114 VID983086:VIR983114 VRZ983086:VSN983114 WBV983086:WCJ983114 WLR983086:WMF983114 F10:T74 JB10:JP74 SX10:TL74 ACT10:ADH74 AMP10:AND74 AWL10:AWZ74 BGH10:BGV74 BQD10:BQR74 BZZ10:CAN74 CJV10:CKJ74 CTR10:CUF74 DDN10:DEB74 DNJ10:DNX74 DXF10:DXT74 EHB10:EHP74 EQX10:ERL74 FAT10:FBH74 FKP10:FLD74 FUL10:FUZ74 GEH10:GEV74 GOD10:GOR74 GXZ10:GYN74 HHV10:HIJ74 HRR10:HSF74 IBN10:ICB74 ILJ10:ILX74 IVF10:IVT74 JFB10:JFP74 JOX10:JPL74 JYT10:JZH74 KIP10:KJD74 KSL10:KSZ74 LCH10:LCV74 LMD10:LMR74 LVZ10:LWN74 MFV10:MGJ74 MPR10:MQF74 MZN10:NAB74 NJJ10:NJX74 NTF10:NTT74 ODB10:ODP74 OMX10:ONL74 OWT10:OXH74 PGP10:PHD74 PQL10:PQZ74 QAH10:QAV74 QKD10:QKR74 QTZ10:QUN74 RDV10:REJ74 RNR10:ROF74 RXN10:RYB74 SHJ10:SHX74 SRF10:SRT74 TBB10:TBP74 TKX10:TLL74 TUT10:TVH74 UEP10:UFD74 UOL10:UOZ74 UYH10:UYV74 VID10:VIR74 VRZ10:VSN74 WBV10:WCJ74 WLR10:WMF74 WVN10:WWB74">
      <formula1>"O, "</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opLeftCell="G1" zoomScale="145" zoomScaleNormal="145" workbookViewId="0">
      <selection activeCell="P7" sqref="P7"/>
    </sheetView>
  </sheetViews>
  <sheetFormatPr defaultRowHeight="15"/>
  <cols>
    <col min="1" max="1" width="4" customWidth="1"/>
    <col min="2" max="2" width="27" customWidth="1"/>
    <col min="10" max="10" width="4.7109375" customWidth="1"/>
    <col min="12" max="12" width="41" customWidth="1"/>
    <col min="13" max="13" width="4.7109375" customWidth="1"/>
    <col min="15" max="15" width="29.42578125" customWidth="1"/>
    <col min="16" max="16" width="36.28515625" customWidth="1"/>
    <col min="18" max="18" width="4.28515625" customWidth="1"/>
    <col min="20" max="20" width="14.28515625" customWidth="1"/>
  </cols>
  <sheetData>
    <row r="1" spans="1:22" s="160" customFormat="1" ht="35.25" customHeight="1">
      <c r="A1" s="252" t="s">
        <v>106</v>
      </c>
      <c r="B1" s="252"/>
      <c r="C1" s="252"/>
      <c r="D1" s="252"/>
      <c r="E1" s="252"/>
      <c r="F1" s="252"/>
      <c r="G1" s="252"/>
      <c r="H1" s="252"/>
      <c r="I1" s="252"/>
      <c r="J1" s="157"/>
      <c r="K1" s="157"/>
      <c r="L1" s="157" t="s">
        <v>80</v>
      </c>
      <c r="M1" s="158"/>
      <c r="N1" s="252" t="s">
        <v>107</v>
      </c>
      <c r="O1" s="252"/>
      <c r="P1" s="252"/>
      <c r="Q1" s="252"/>
      <c r="R1" s="159"/>
      <c r="S1" s="159"/>
      <c r="T1" s="159"/>
      <c r="U1" s="159"/>
      <c r="V1" s="159"/>
    </row>
    <row r="3" spans="1:22" ht="35.25" customHeight="1">
      <c r="A3" s="253" t="s">
        <v>41</v>
      </c>
      <c r="B3" s="253" t="s">
        <v>16</v>
      </c>
      <c r="C3" s="253" t="s">
        <v>37</v>
      </c>
      <c r="D3" s="253"/>
      <c r="E3" s="253"/>
      <c r="F3" s="253"/>
      <c r="G3" s="253"/>
      <c r="H3" s="253"/>
      <c r="I3" s="253"/>
      <c r="J3" s="123"/>
      <c r="K3" s="251" t="s">
        <v>108</v>
      </c>
      <c r="L3" s="251"/>
      <c r="N3" s="254" t="s">
        <v>47</v>
      </c>
      <c r="O3" s="253" t="s">
        <v>46</v>
      </c>
      <c r="P3" s="253" t="s">
        <v>48</v>
      </c>
      <c r="Q3" s="253" t="s">
        <v>37</v>
      </c>
      <c r="S3" s="244" t="s">
        <v>119</v>
      </c>
      <c r="T3" s="244"/>
    </row>
    <row r="4" spans="1:22" ht="48" customHeight="1">
      <c r="A4" s="253"/>
      <c r="B4" s="253"/>
      <c r="C4" s="131" t="s">
        <v>30</v>
      </c>
      <c r="D4" s="132" t="s">
        <v>32</v>
      </c>
      <c r="E4" s="133" t="s">
        <v>38</v>
      </c>
      <c r="F4" s="133" t="s">
        <v>38</v>
      </c>
      <c r="G4" s="134" t="s">
        <v>39</v>
      </c>
      <c r="H4" s="110" t="s">
        <v>40</v>
      </c>
      <c r="I4" s="110" t="s">
        <v>40</v>
      </c>
      <c r="J4" s="124"/>
      <c r="K4" s="251"/>
      <c r="L4" s="251"/>
      <c r="N4" s="254"/>
      <c r="O4" s="253"/>
      <c r="P4" s="253"/>
      <c r="Q4" s="253"/>
      <c r="S4" s="244"/>
      <c r="T4" s="244"/>
    </row>
    <row r="5" spans="1:22" ht="28.5" customHeight="1">
      <c r="A5" s="144"/>
      <c r="B5" s="143" t="s">
        <v>42</v>
      </c>
      <c r="C5" s="144"/>
      <c r="D5" s="144"/>
      <c r="E5" s="144"/>
      <c r="F5" s="144"/>
      <c r="G5" s="144"/>
      <c r="H5" s="144"/>
      <c r="I5" s="144"/>
      <c r="J5" s="145"/>
      <c r="K5" s="205" t="s">
        <v>118</v>
      </c>
      <c r="L5" s="205"/>
      <c r="N5" s="34">
        <v>1</v>
      </c>
      <c r="O5" s="137" t="s">
        <v>86</v>
      </c>
      <c r="P5" s="127" t="s">
        <v>83</v>
      </c>
      <c r="Q5" s="129" t="s">
        <v>30</v>
      </c>
      <c r="S5" s="244"/>
      <c r="T5" s="244"/>
    </row>
    <row r="6" spans="1:22" ht="39" customHeight="1">
      <c r="A6" s="34">
        <v>1</v>
      </c>
      <c r="B6" s="127" t="s">
        <v>78</v>
      </c>
      <c r="C6" s="138" t="s">
        <v>24</v>
      </c>
      <c r="D6" s="138" t="s">
        <v>24</v>
      </c>
      <c r="E6" s="139" t="s">
        <v>25</v>
      </c>
      <c r="F6" s="139" t="s">
        <v>25</v>
      </c>
      <c r="G6" s="140" t="s">
        <v>94</v>
      </c>
      <c r="H6" s="141"/>
      <c r="I6" s="141"/>
      <c r="J6" s="145"/>
      <c r="K6" s="205"/>
      <c r="L6" s="205"/>
      <c r="N6" s="34">
        <v>2</v>
      </c>
      <c r="O6" s="137" t="s">
        <v>89</v>
      </c>
      <c r="P6" s="146" t="s">
        <v>104</v>
      </c>
      <c r="Q6" s="130" t="s">
        <v>32</v>
      </c>
      <c r="S6" s="244"/>
      <c r="T6" s="244"/>
    </row>
    <row r="7" spans="1:22" ht="40.5" customHeight="1">
      <c r="A7" s="34">
        <v>2</v>
      </c>
      <c r="B7" s="127" t="s">
        <v>79</v>
      </c>
      <c r="C7" s="138" t="s">
        <v>24</v>
      </c>
      <c r="D7" s="139" t="s">
        <v>25</v>
      </c>
      <c r="E7" s="138" t="s">
        <v>24</v>
      </c>
      <c r="F7" s="139" t="s">
        <v>25</v>
      </c>
      <c r="G7" s="140" t="s">
        <v>94</v>
      </c>
      <c r="H7" s="141"/>
      <c r="I7" s="141"/>
      <c r="J7" s="145"/>
      <c r="K7" s="205"/>
      <c r="L7" s="205"/>
      <c r="N7" s="34">
        <v>3</v>
      </c>
      <c r="O7" s="137" t="s">
        <v>90</v>
      </c>
      <c r="P7" s="146" t="s">
        <v>99</v>
      </c>
      <c r="Q7" s="133" t="s">
        <v>38</v>
      </c>
      <c r="S7" s="244"/>
      <c r="T7" s="244"/>
    </row>
    <row r="8" spans="1:22" ht="30">
      <c r="A8" s="34">
        <v>3</v>
      </c>
      <c r="B8" s="127" t="s">
        <v>40</v>
      </c>
      <c r="C8" s="34"/>
      <c r="D8" s="34"/>
      <c r="E8" s="34"/>
      <c r="F8" s="34"/>
      <c r="G8" s="34"/>
      <c r="H8" s="34"/>
      <c r="I8" s="34"/>
      <c r="J8" s="145"/>
      <c r="K8" s="205"/>
      <c r="L8" s="205"/>
      <c r="N8" s="34">
        <v>4</v>
      </c>
      <c r="O8" s="137" t="s">
        <v>100</v>
      </c>
      <c r="P8" s="146" t="s">
        <v>99</v>
      </c>
      <c r="Q8" s="133" t="s">
        <v>38</v>
      </c>
      <c r="S8" s="244"/>
      <c r="T8" s="244"/>
    </row>
    <row r="9" spans="1:22" ht="30">
      <c r="A9" s="34">
        <v>4</v>
      </c>
      <c r="B9" s="127"/>
      <c r="C9" s="34"/>
      <c r="D9" s="34"/>
      <c r="E9" s="34"/>
      <c r="F9" s="34"/>
      <c r="G9" s="34"/>
      <c r="H9" s="34"/>
      <c r="I9" s="34"/>
      <c r="J9" s="145"/>
      <c r="K9" s="205"/>
      <c r="L9" s="205"/>
      <c r="N9" s="34">
        <v>5</v>
      </c>
      <c r="O9" s="135" t="s">
        <v>101</v>
      </c>
      <c r="P9" s="146" t="s">
        <v>102</v>
      </c>
      <c r="Q9" s="128" t="s">
        <v>39</v>
      </c>
      <c r="S9" s="244"/>
      <c r="T9" s="244"/>
    </row>
    <row r="10" spans="1:22">
      <c r="A10" s="34">
        <v>5</v>
      </c>
      <c r="B10" s="127"/>
      <c r="C10" s="34"/>
      <c r="D10" s="34"/>
      <c r="E10" s="34"/>
      <c r="F10" s="34"/>
      <c r="G10" s="34"/>
      <c r="H10" s="34"/>
      <c r="I10" s="34"/>
      <c r="J10" s="145"/>
      <c r="K10" s="205"/>
      <c r="L10" s="205"/>
      <c r="N10" s="34">
        <v>6</v>
      </c>
      <c r="O10" s="135"/>
      <c r="P10" s="136"/>
      <c r="Q10" s="34"/>
      <c r="S10" s="244"/>
      <c r="T10" s="244"/>
    </row>
    <row r="11" spans="1:22">
      <c r="A11" s="34">
        <v>6</v>
      </c>
      <c r="B11" s="127"/>
      <c r="C11" s="34"/>
      <c r="D11" s="34"/>
      <c r="E11" s="34"/>
      <c r="F11" s="34"/>
      <c r="G11" s="34"/>
      <c r="H11" s="34"/>
      <c r="I11" s="34"/>
      <c r="J11" s="145"/>
      <c r="K11" s="205"/>
      <c r="L11" s="205"/>
      <c r="N11" s="34">
        <v>7</v>
      </c>
      <c r="O11" s="135"/>
      <c r="P11" s="136"/>
      <c r="Q11" s="34"/>
      <c r="S11" s="244"/>
      <c r="T11" s="244"/>
    </row>
    <row r="12" spans="1:22">
      <c r="A12" s="34">
        <v>7</v>
      </c>
      <c r="B12" s="127"/>
      <c r="C12" s="34"/>
      <c r="D12" s="34"/>
      <c r="E12" s="34"/>
      <c r="F12" s="34"/>
      <c r="G12" s="34"/>
      <c r="H12" s="34"/>
      <c r="I12" s="34"/>
      <c r="J12" s="145"/>
      <c r="K12" s="205"/>
      <c r="L12" s="205"/>
      <c r="N12" s="34">
        <v>8</v>
      </c>
      <c r="O12" s="135"/>
      <c r="P12" s="136"/>
      <c r="Q12" s="34"/>
      <c r="S12" s="244"/>
      <c r="T12" s="244"/>
    </row>
    <row r="13" spans="1:22">
      <c r="A13" s="34" t="s">
        <v>40</v>
      </c>
      <c r="B13" s="127" t="s">
        <v>40</v>
      </c>
      <c r="C13" s="34"/>
      <c r="D13" s="34"/>
      <c r="E13" s="34"/>
      <c r="F13" s="34"/>
      <c r="G13" s="34"/>
      <c r="H13" s="34"/>
      <c r="I13" s="34"/>
      <c r="J13" s="145"/>
      <c r="K13" s="205"/>
      <c r="L13" s="205"/>
      <c r="N13" s="34">
        <v>9</v>
      </c>
      <c r="O13" s="135"/>
      <c r="P13" s="136"/>
      <c r="Q13" s="34"/>
      <c r="S13" s="244"/>
      <c r="T13" s="244"/>
    </row>
    <row r="14" spans="1:22" ht="25.5" customHeight="1">
      <c r="A14" s="142"/>
      <c r="B14" s="143" t="s">
        <v>43</v>
      </c>
      <c r="C14" s="142"/>
      <c r="D14" s="142"/>
      <c r="E14" s="142"/>
      <c r="F14" s="142"/>
      <c r="G14" s="142"/>
      <c r="H14" s="142"/>
      <c r="I14" s="142"/>
      <c r="J14" s="145"/>
      <c r="K14" s="245" t="s">
        <v>81</v>
      </c>
      <c r="L14" s="246"/>
      <c r="N14" s="34">
        <v>10</v>
      </c>
      <c r="O14" s="135"/>
      <c r="P14" s="136"/>
      <c r="Q14" s="34"/>
      <c r="S14" s="244"/>
      <c r="T14" s="244"/>
    </row>
    <row r="15" spans="1:22">
      <c r="A15" s="34">
        <v>1</v>
      </c>
      <c r="B15" s="127" t="s">
        <v>83</v>
      </c>
      <c r="C15" s="141" t="s">
        <v>85</v>
      </c>
      <c r="D15" s="141"/>
      <c r="E15" s="141"/>
      <c r="F15" s="141"/>
      <c r="G15" s="141"/>
      <c r="H15" s="141"/>
      <c r="I15" s="141"/>
      <c r="J15" s="145"/>
      <c r="K15" s="247"/>
      <c r="L15" s="248"/>
      <c r="N15" s="34">
        <v>11</v>
      </c>
      <c r="O15" s="135"/>
      <c r="P15" s="136"/>
      <c r="Q15" s="34"/>
      <c r="S15" s="244"/>
      <c r="T15" s="244"/>
    </row>
    <row r="16" spans="1:22">
      <c r="A16" s="34">
        <v>2</v>
      </c>
      <c r="B16" s="127" t="s">
        <v>84</v>
      </c>
      <c r="C16" s="141"/>
      <c r="D16" s="141" t="s">
        <v>85</v>
      </c>
      <c r="E16" s="141" t="s">
        <v>85</v>
      </c>
      <c r="F16" s="141" t="s">
        <v>85</v>
      </c>
      <c r="G16" s="141" t="s">
        <v>85</v>
      </c>
      <c r="H16" s="141"/>
      <c r="I16" s="141"/>
      <c r="J16" s="145"/>
      <c r="K16" s="247"/>
      <c r="L16" s="248"/>
      <c r="N16" s="34">
        <v>12</v>
      </c>
      <c r="O16" s="135"/>
      <c r="P16" s="136"/>
      <c r="Q16" s="34"/>
      <c r="S16" s="244"/>
      <c r="T16" s="244"/>
    </row>
    <row r="17" spans="1:20">
      <c r="A17" s="34">
        <v>3</v>
      </c>
      <c r="B17" s="127" t="s">
        <v>95</v>
      </c>
      <c r="C17" s="141"/>
      <c r="D17" s="141" t="s">
        <v>85</v>
      </c>
      <c r="E17" s="141"/>
      <c r="F17" s="141"/>
      <c r="G17" s="141"/>
      <c r="H17" s="141"/>
      <c r="I17" s="141"/>
      <c r="J17" s="145"/>
      <c r="K17" s="247"/>
      <c r="L17" s="248"/>
      <c r="N17" s="34">
        <v>13</v>
      </c>
      <c r="O17" s="135"/>
      <c r="P17" s="136"/>
      <c r="Q17" s="34"/>
      <c r="S17" s="244"/>
      <c r="T17" s="244"/>
    </row>
    <row r="18" spans="1:20">
      <c r="A18" s="34">
        <v>4</v>
      </c>
      <c r="B18" s="127" t="s">
        <v>96</v>
      </c>
      <c r="C18" s="141"/>
      <c r="D18" s="141"/>
      <c r="E18" s="141" t="s">
        <v>85</v>
      </c>
      <c r="F18" s="141" t="s">
        <v>85</v>
      </c>
      <c r="G18" s="141"/>
      <c r="H18" s="141"/>
      <c r="I18" s="141"/>
      <c r="J18" s="145"/>
      <c r="K18" s="247"/>
      <c r="L18" s="248"/>
      <c r="N18" s="34">
        <v>14</v>
      </c>
      <c r="O18" s="135"/>
      <c r="P18" s="136"/>
      <c r="Q18" s="34"/>
      <c r="S18" s="244"/>
      <c r="T18" s="244"/>
    </row>
    <row r="19" spans="1:20">
      <c r="A19" s="34">
        <v>5</v>
      </c>
      <c r="B19" s="127" t="s">
        <v>97</v>
      </c>
      <c r="C19" s="141" t="s">
        <v>85</v>
      </c>
      <c r="D19" s="141"/>
      <c r="E19" s="141"/>
      <c r="F19" s="141"/>
      <c r="G19" s="141"/>
      <c r="H19" s="141"/>
      <c r="I19" s="141"/>
      <c r="J19" s="145"/>
      <c r="K19" s="247"/>
      <c r="L19" s="248"/>
      <c r="N19" s="34">
        <v>15</v>
      </c>
      <c r="O19" s="135"/>
      <c r="P19" s="136"/>
      <c r="Q19" s="34"/>
      <c r="S19" s="244"/>
      <c r="T19" s="244"/>
    </row>
    <row r="20" spans="1:20">
      <c r="A20" s="34">
        <v>6</v>
      </c>
      <c r="B20" s="127" t="s">
        <v>98</v>
      </c>
      <c r="C20" s="141"/>
      <c r="D20" s="141"/>
      <c r="E20" s="141"/>
      <c r="F20" s="141"/>
      <c r="G20" s="141" t="s">
        <v>85</v>
      </c>
      <c r="H20" s="141"/>
      <c r="I20" s="141"/>
      <c r="J20" s="145"/>
      <c r="K20" s="247"/>
      <c r="L20" s="248"/>
      <c r="N20" s="34">
        <v>16</v>
      </c>
      <c r="O20" s="135"/>
      <c r="P20" s="136"/>
      <c r="Q20" s="34"/>
      <c r="S20" s="244"/>
      <c r="T20" s="244"/>
    </row>
    <row r="21" spans="1:20">
      <c r="A21" s="34"/>
      <c r="B21" s="155" t="s">
        <v>105</v>
      </c>
      <c r="C21" s="141"/>
      <c r="D21" s="156" t="s">
        <v>85</v>
      </c>
      <c r="E21" s="141"/>
      <c r="F21" s="141"/>
      <c r="G21" s="141"/>
      <c r="H21" s="141"/>
      <c r="I21" s="141"/>
      <c r="J21" s="145"/>
      <c r="K21" s="247"/>
      <c r="L21" s="248"/>
      <c r="N21" s="34"/>
      <c r="O21" s="135"/>
      <c r="P21" s="136"/>
      <c r="Q21" s="34"/>
      <c r="S21" s="244"/>
      <c r="T21" s="244"/>
    </row>
    <row r="22" spans="1:20">
      <c r="A22" s="34" t="s">
        <v>40</v>
      </c>
      <c r="B22" s="127" t="s">
        <v>40</v>
      </c>
      <c r="C22" s="141"/>
      <c r="D22" s="141"/>
      <c r="E22" s="141"/>
      <c r="F22" s="141"/>
      <c r="G22" s="141"/>
      <c r="H22" s="141"/>
      <c r="I22" s="141"/>
      <c r="J22" s="145"/>
      <c r="K22" s="249"/>
      <c r="L22" s="250"/>
      <c r="N22" s="34" t="s">
        <v>40</v>
      </c>
      <c r="O22" s="135"/>
      <c r="P22" s="136"/>
      <c r="Q22" s="34"/>
      <c r="S22" s="244"/>
      <c r="T22" s="244"/>
    </row>
    <row r="23" spans="1:20">
      <c r="J23" s="125"/>
      <c r="K23" s="126"/>
      <c r="L23" s="126"/>
    </row>
    <row r="24" spans="1:20">
      <c r="J24" s="125"/>
      <c r="K24" s="126"/>
      <c r="L24" s="126"/>
    </row>
    <row r="25" spans="1:20">
      <c r="J25" s="125"/>
      <c r="K25" s="126"/>
      <c r="L25" s="126"/>
    </row>
    <row r="26" spans="1:20">
      <c r="J26" s="125"/>
      <c r="K26" s="126"/>
      <c r="L26" s="126"/>
    </row>
    <row r="27" spans="1:20">
      <c r="J27" s="125"/>
      <c r="K27" s="126"/>
      <c r="L27" s="126"/>
    </row>
    <row r="28" spans="1:20">
      <c r="J28" s="125"/>
      <c r="K28" s="126"/>
      <c r="L28" s="126"/>
    </row>
    <row r="29" spans="1:20">
      <c r="J29" s="125"/>
      <c r="K29" s="126"/>
      <c r="L29" s="126"/>
    </row>
    <row r="30" spans="1:20">
      <c r="J30" s="125"/>
      <c r="K30" s="126"/>
      <c r="L30" s="126"/>
    </row>
    <row r="31" spans="1:20">
      <c r="J31" s="125"/>
      <c r="K31" s="126"/>
      <c r="L31" s="126"/>
    </row>
    <row r="32" spans="1:20">
      <c r="J32" s="125"/>
      <c r="K32" s="126"/>
      <c r="L32" s="126"/>
    </row>
    <row r="33" spans="10:12">
      <c r="J33" s="125"/>
      <c r="K33" s="126"/>
      <c r="L33" s="126"/>
    </row>
    <row r="34" spans="10:12">
      <c r="J34" s="125"/>
      <c r="K34" s="126"/>
      <c r="L34" s="126"/>
    </row>
    <row r="35" spans="10:12">
      <c r="J35" s="125"/>
      <c r="K35" s="126"/>
      <c r="L35" s="126"/>
    </row>
    <row r="36" spans="10:12">
      <c r="J36" s="125"/>
      <c r="K36" s="126"/>
      <c r="L36" s="126"/>
    </row>
    <row r="37" spans="10:12">
      <c r="J37" s="125"/>
      <c r="K37" s="126"/>
      <c r="L37" s="126"/>
    </row>
    <row r="38" spans="10:12">
      <c r="J38" s="125"/>
      <c r="K38" s="126"/>
      <c r="L38" s="126"/>
    </row>
    <row r="39" spans="10:12">
      <c r="K39" s="126"/>
      <c r="L39" s="126"/>
    </row>
    <row r="40" spans="10:12">
      <c r="K40" s="126"/>
      <c r="L40" s="126"/>
    </row>
  </sheetData>
  <mergeCells count="13">
    <mergeCell ref="S3:T22"/>
    <mergeCell ref="K5:L13"/>
    <mergeCell ref="K14:L22"/>
    <mergeCell ref="K3:L4"/>
    <mergeCell ref="A1:I1"/>
    <mergeCell ref="N1:Q1"/>
    <mergeCell ref="A3:A4"/>
    <mergeCell ref="B3:B4"/>
    <mergeCell ref="C3:I3"/>
    <mergeCell ref="N3:N4"/>
    <mergeCell ref="O3:O4"/>
    <mergeCell ref="P3:P4"/>
    <mergeCell ref="Q3:Q4"/>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
  <sheetViews>
    <sheetView zoomScale="145" zoomScaleNormal="145" workbookViewId="0">
      <selection activeCell="G23" sqref="G23"/>
    </sheetView>
  </sheetViews>
  <sheetFormatPr defaultRowHeight="15"/>
  <cols>
    <col min="1" max="1" width="3.42578125" bestFit="1" customWidth="1"/>
    <col min="2" max="2" width="30.85546875" customWidth="1"/>
    <col min="3" max="9" width="9.140625" style="150"/>
    <col min="11" max="11" width="3.28515625" customWidth="1"/>
    <col min="13" max="13" width="26.28515625" customWidth="1"/>
    <col min="14" max="14" width="24.5703125" customWidth="1"/>
  </cols>
  <sheetData>
    <row r="1" spans="1:20">
      <c r="A1" s="255" t="s">
        <v>44</v>
      </c>
      <c r="B1" s="255"/>
      <c r="C1" s="255"/>
      <c r="D1" s="255"/>
      <c r="E1" s="255"/>
      <c r="F1" s="255"/>
      <c r="G1" s="255"/>
      <c r="H1" s="255"/>
      <c r="I1" s="255"/>
      <c r="J1" s="255"/>
      <c r="L1" s="255" t="s">
        <v>45</v>
      </c>
      <c r="M1" s="255"/>
      <c r="N1" s="255"/>
      <c r="O1" s="255"/>
      <c r="P1" s="29"/>
      <c r="Q1" s="29"/>
      <c r="R1" s="29"/>
      <c r="S1" s="29"/>
      <c r="T1" s="29"/>
    </row>
    <row r="3" spans="1:20">
      <c r="A3" s="256" t="s">
        <v>41</v>
      </c>
      <c r="B3" s="256" t="s">
        <v>16</v>
      </c>
      <c r="C3" s="256" t="s">
        <v>37</v>
      </c>
      <c r="D3" s="256"/>
      <c r="E3" s="256"/>
      <c r="F3" s="256"/>
      <c r="G3" s="256"/>
      <c r="H3" s="256"/>
      <c r="I3" s="256"/>
      <c r="J3" s="256"/>
      <c r="L3" s="254" t="s">
        <v>47</v>
      </c>
      <c r="M3" s="253" t="s">
        <v>46</v>
      </c>
      <c r="N3" s="253" t="s">
        <v>48</v>
      </c>
      <c r="O3" s="253" t="s">
        <v>37</v>
      </c>
    </row>
    <row r="4" spans="1:20">
      <c r="A4" s="256"/>
      <c r="B4" s="256"/>
      <c r="C4" s="147" t="s">
        <v>30</v>
      </c>
      <c r="D4" s="166" t="s">
        <v>32</v>
      </c>
      <c r="E4" s="166" t="s">
        <v>32</v>
      </c>
      <c r="F4" s="166" t="s">
        <v>32</v>
      </c>
      <c r="G4" s="148" t="s">
        <v>38</v>
      </c>
      <c r="H4" s="148" t="s">
        <v>38</v>
      </c>
      <c r="I4" s="148" t="s">
        <v>103</v>
      </c>
      <c r="J4" s="148" t="s">
        <v>40</v>
      </c>
      <c r="L4" s="254"/>
      <c r="M4" s="253"/>
      <c r="N4" s="253"/>
      <c r="O4" s="253"/>
    </row>
    <row r="5" spans="1:20" ht="30">
      <c r="A5" s="32"/>
      <c r="B5" s="31" t="s">
        <v>42</v>
      </c>
      <c r="C5" s="149"/>
      <c r="D5" s="149"/>
      <c r="E5" s="149"/>
      <c r="F5" s="149"/>
      <c r="G5" s="149"/>
      <c r="H5" s="149"/>
      <c r="I5" s="149"/>
      <c r="J5" s="32"/>
      <c r="L5" s="33">
        <v>1</v>
      </c>
      <c r="M5" s="151" t="s">
        <v>133</v>
      </c>
      <c r="N5" s="127" t="s">
        <v>128</v>
      </c>
      <c r="O5" s="30" t="s">
        <v>30</v>
      </c>
    </row>
    <row r="6" spans="1:20">
      <c r="A6" s="30"/>
      <c r="B6" s="33" t="s">
        <v>120</v>
      </c>
      <c r="C6" s="153" t="s">
        <v>24</v>
      </c>
      <c r="D6" s="165" t="s">
        <v>25</v>
      </c>
      <c r="E6" s="153" t="s">
        <v>24</v>
      </c>
      <c r="F6" s="153" t="s">
        <v>24</v>
      </c>
      <c r="G6" s="165" t="s">
        <v>94</v>
      </c>
      <c r="H6" s="165" t="s">
        <v>94</v>
      </c>
      <c r="I6" s="153" t="s">
        <v>24</v>
      </c>
      <c r="J6" s="154"/>
      <c r="L6" s="33">
        <v>2</v>
      </c>
      <c r="M6" s="151"/>
      <c r="N6" s="152"/>
      <c r="O6" s="30" t="s">
        <v>32</v>
      </c>
    </row>
    <row r="7" spans="1:20">
      <c r="A7" s="30"/>
      <c r="B7" s="33" t="s">
        <v>121</v>
      </c>
      <c r="C7" s="153" t="s">
        <v>24</v>
      </c>
      <c r="D7" s="153" t="s">
        <v>24</v>
      </c>
      <c r="E7" s="165" t="s">
        <v>25</v>
      </c>
      <c r="F7" s="165" t="s">
        <v>25</v>
      </c>
      <c r="G7" s="153" t="s">
        <v>24</v>
      </c>
      <c r="H7" s="165" t="s">
        <v>94</v>
      </c>
      <c r="I7" s="153" t="s">
        <v>24</v>
      </c>
      <c r="J7" s="154"/>
      <c r="L7" s="33">
        <v>3</v>
      </c>
      <c r="M7" s="151"/>
      <c r="N7" s="152"/>
      <c r="O7" s="30" t="s">
        <v>32</v>
      </c>
    </row>
    <row r="8" spans="1:20">
      <c r="A8" s="30"/>
      <c r="B8" s="33" t="s">
        <v>122</v>
      </c>
      <c r="C8" s="153" t="s">
        <v>24</v>
      </c>
      <c r="D8" s="153" t="s">
        <v>24</v>
      </c>
      <c r="E8" s="153" t="s">
        <v>24</v>
      </c>
      <c r="F8" s="165" t="s">
        <v>25</v>
      </c>
      <c r="G8" s="153" t="s">
        <v>24</v>
      </c>
      <c r="H8" s="165" t="s">
        <v>94</v>
      </c>
      <c r="I8" s="153" t="s">
        <v>24</v>
      </c>
      <c r="J8" s="154"/>
      <c r="L8" s="33">
        <v>4</v>
      </c>
      <c r="M8" s="30"/>
      <c r="N8" s="30"/>
      <c r="O8" s="30" t="s">
        <v>32</v>
      </c>
    </row>
    <row r="9" spans="1:20">
      <c r="A9" s="30"/>
      <c r="B9" s="33" t="s">
        <v>123</v>
      </c>
      <c r="C9" s="153" t="s">
        <v>24</v>
      </c>
      <c r="D9" s="153" t="s">
        <v>24</v>
      </c>
      <c r="E9" s="153" t="s">
        <v>24</v>
      </c>
      <c r="F9" s="153" t="s">
        <v>24</v>
      </c>
      <c r="G9" s="153" t="s">
        <v>24</v>
      </c>
      <c r="H9" s="165" t="s">
        <v>94</v>
      </c>
      <c r="I9" s="153" t="s">
        <v>24</v>
      </c>
      <c r="J9" s="154"/>
      <c r="L9" s="33">
        <v>5</v>
      </c>
      <c r="M9" s="30"/>
      <c r="N9" s="30"/>
      <c r="O9" s="30"/>
    </row>
    <row r="10" spans="1:20">
      <c r="A10" s="30"/>
      <c r="B10" s="33" t="s">
        <v>124</v>
      </c>
      <c r="C10" s="153" t="s">
        <v>24</v>
      </c>
      <c r="D10" s="153" t="s">
        <v>24</v>
      </c>
      <c r="E10" s="153" t="s">
        <v>24</v>
      </c>
      <c r="F10" s="153" t="s">
        <v>24</v>
      </c>
      <c r="G10" s="153" t="s">
        <v>24</v>
      </c>
      <c r="H10" s="165" t="s">
        <v>94</v>
      </c>
      <c r="I10" s="153" t="s">
        <v>24</v>
      </c>
      <c r="J10" s="154"/>
      <c r="L10" s="33">
        <v>6</v>
      </c>
      <c r="M10" s="30"/>
      <c r="N10" s="30"/>
      <c r="O10" s="30"/>
    </row>
    <row r="11" spans="1:20">
      <c r="A11" s="30"/>
      <c r="B11" s="33" t="s">
        <v>125</v>
      </c>
      <c r="C11" s="153" t="s">
        <v>24</v>
      </c>
      <c r="D11" s="153" t="s">
        <v>24</v>
      </c>
      <c r="E11" s="153" t="s">
        <v>24</v>
      </c>
      <c r="F11" s="153" t="s">
        <v>24</v>
      </c>
      <c r="G11" s="153" t="s">
        <v>24</v>
      </c>
      <c r="H11" s="165" t="s">
        <v>94</v>
      </c>
      <c r="I11" s="153" t="s">
        <v>24</v>
      </c>
      <c r="J11" s="154"/>
      <c r="L11" s="33">
        <v>7</v>
      </c>
      <c r="M11" s="30"/>
      <c r="N11" s="30"/>
      <c r="O11" s="30"/>
    </row>
    <row r="12" spans="1:20">
      <c r="A12" s="30"/>
      <c r="B12" s="33" t="s">
        <v>126</v>
      </c>
      <c r="C12" s="153" t="s">
        <v>24</v>
      </c>
      <c r="D12" s="153" t="s">
        <v>24</v>
      </c>
      <c r="E12" s="153" t="s">
        <v>24</v>
      </c>
      <c r="F12" s="153" t="s">
        <v>24</v>
      </c>
      <c r="G12" s="153" t="s">
        <v>24</v>
      </c>
      <c r="H12" s="153" t="s">
        <v>24</v>
      </c>
      <c r="I12" s="153" t="s">
        <v>24</v>
      </c>
      <c r="J12" s="154"/>
      <c r="L12" s="33">
        <v>8</v>
      </c>
      <c r="M12" s="30"/>
      <c r="N12" s="30"/>
      <c r="O12" s="30"/>
    </row>
    <row r="13" spans="1:20">
      <c r="A13" s="30"/>
      <c r="B13" s="33" t="s">
        <v>127</v>
      </c>
      <c r="C13" s="165" t="s">
        <v>25</v>
      </c>
      <c r="D13" s="165" t="s">
        <v>25</v>
      </c>
      <c r="E13" s="165" t="s">
        <v>25</v>
      </c>
      <c r="F13" s="165" t="s">
        <v>25</v>
      </c>
      <c r="G13" s="165" t="s">
        <v>25</v>
      </c>
      <c r="H13" s="165" t="s">
        <v>25</v>
      </c>
      <c r="I13" s="165" t="s">
        <v>25</v>
      </c>
      <c r="J13" s="154"/>
      <c r="L13" s="33">
        <v>9</v>
      </c>
      <c r="M13" s="30"/>
      <c r="N13" s="30"/>
      <c r="O13" s="30"/>
    </row>
    <row r="14" spans="1:20">
      <c r="A14" s="32"/>
      <c r="B14" s="31" t="s">
        <v>43</v>
      </c>
      <c r="C14" s="149"/>
      <c r="D14" s="149"/>
      <c r="E14" s="149"/>
      <c r="F14" s="149"/>
      <c r="G14" s="149"/>
      <c r="H14" s="149"/>
      <c r="I14" s="149"/>
      <c r="J14" s="32"/>
      <c r="L14" s="33">
        <v>15</v>
      </c>
      <c r="M14" s="30"/>
      <c r="N14" s="30"/>
      <c r="O14" s="30"/>
    </row>
    <row r="15" spans="1:20">
      <c r="A15" s="30"/>
      <c r="B15" s="127" t="s">
        <v>128</v>
      </c>
      <c r="C15" s="33" t="s">
        <v>85</v>
      </c>
      <c r="D15" s="33"/>
      <c r="E15" s="33"/>
      <c r="F15" s="33"/>
      <c r="G15" s="33"/>
      <c r="H15" s="33"/>
      <c r="I15" s="33"/>
      <c r="J15" s="30"/>
      <c r="L15" s="33">
        <v>16</v>
      </c>
      <c r="M15" s="30"/>
      <c r="N15" s="30"/>
      <c r="O15" s="30"/>
    </row>
    <row r="16" spans="1:20">
      <c r="A16" s="30"/>
      <c r="B16" s="127" t="s">
        <v>129</v>
      </c>
      <c r="C16" s="33"/>
      <c r="D16" s="33" t="s">
        <v>85</v>
      </c>
      <c r="E16" s="33" t="s">
        <v>85</v>
      </c>
      <c r="F16" s="33" t="s">
        <v>85</v>
      </c>
      <c r="G16" s="33" t="s">
        <v>85</v>
      </c>
      <c r="H16" s="33" t="s">
        <v>85</v>
      </c>
      <c r="I16" s="33"/>
      <c r="J16" s="30"/>
      <c r="L16" s="33">
        <v>17</v>
      </c>
      <c r="M16" s="30"/>
      <c r="N16" s="30"/>
      <c r="O16" s="30"/>
    </row>
    <row r="17" spans="1:15">
      <c r="A17" s="30"/>
      <c r="B17" s="127" t="s">
        <v>130</v>
      </c>
      <c r="C17" s="33"/>
      <c r="D17" s="33" t="s">
        <v>85</v>
      </c>
      <c r="E17" s="33" t="s">
        <v>85</v>
      </c>
      <c r="F17" s="33" t="s">
        <v>85</v>
      </c>
      <c r="G17" s="33"/>
      <c r="H17" s="33"/>
      <c r="I17" s="33"/>
      <c r="J17" s="30"/>
      <c r="L17" s="33">
        <v>18</v>
      </c>
      <c r="M17" s="30"/>
      <c r="N17" s="30"/>
      <c r="O17" s="30"/>
    </row>
    <row r="18" spans="1:15">
      <c r="A18" s="30"/>
      <c r="B18" s="127" t="s">
        <v>131</v>
      </c>
      <c r="C18" s="33"/>
      <c r="D18" s="33"/>
      <c r="E18" s="33"/>
      <c r="F18" s="33"/>
      <c r="G18" s="33" t="s">
        <v>85</v>
      </c>
      <c r="H18" s="33" t="s">
        <v>85</v>
      </c>
      <c r="I18" s="33"/>
      <c r="J18" s="30"/>
      <c r="L18" s="33" t="s">
        <v>40</v>
      </c>
      <c r="M18" s="30"/>
      <c r="N18" s="30"/>
      <c r="O18" s="30"/>
    </row>
    <row r="19" spans="1:15">
      <c r="B19" s="164" t="s">
        <v>132</v>
      </c>
    </row>
  </sheetData>
  <mergeCells count="9">
    <mergeCell ref="L1:O1"/>
    <mergeCell ref="C3:J3"/>
    <mergeCell ref="B3:B4"/>
    <mergeCell ref="A3:A4"/>
    <mergeCell ref="L3:L4"/>
    <mergeCell ref="A1:J1"/>
    <mergeCell ref="M3:M4"/>
    <mergeCell ref="N3:N4"/>
    <mergeCell ref="O3:O4"/>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zoomScale="160" zoomScaleNormal="160" workbookViewId="0">
      <selection activeCell="C14" sqref="C14"/>
    </sheetView>
  </sheetViews>
  <sheetFormatPr defaultColWidth="9" defaultRowHeight="10.5"/>
  <cols>
    <col min="1" max="1" width="14.7109375" style="39" bestFit="1" customWidth="1"/>
    <col min="2" max="2" width="31.5703125" style="39" customWidth="1"/>
    <col min="3" max="3" width="22.140625" style="39" customWidth="1"/>
    <col min="4" max="4" width="41.28515625" style="39" customWidth="1"/>
    <col min="5" max="5" width="30.28515625" style="39" customWidth="1"/>
    <col min="6" max="6" width="14.42578125" style="39" customWidth="1"/>
    <col min="7" max="7" width="22.140625" style="39" customWidth="1"/>
    <col min="8" max="8" width="12.42578125" style="39" customWidth="1"/>
    <col min="9" max="9" width="26.5703125" style="39" customWidth="1"/>
    <col min="10" max="16384" width="9" style="39"/>
  </cols>
  <sheetData>
    <row r="1" spans="1:9" ht="21">
      <c r="A1" s="35" t="s">
        <v>49</v>
      </c>
      <c r="B1" s="35" t="s">
        <v>50</v>
      </c>
      <c r="C1" s="35"/>
      <c r="D1" s="36" t="str">
        <f>"Pass: "&amp;COUNTIF($G$6:$G$1011,"Pass")</f>
        <v>Pass: 1</v>
      </c>
      <c r="E1" s="37" t="str">
        <f>"Untested: "&amp;COUNTIF($G$6:$G$1011,"Untest")</f>
        <v>Untested: 0</v>
      </c>
      <c r="F1" s="38"/>
      <c r="G1"/>
    </row>
    <row r="2" spans="1:9" ht="15">
      <c r="A2" s="40" t="s">
        <v>51</v>
      </c>
      <c r="B2" s="41"/>
      <c r="C2" s="41"/>
      <c r="D2" s="36" t="str">
        <f>"Fail: "&amp;COUNTIF($G$6:$G$1011,"Fail")</f>
        <v>Fail: 0</v>
      </c>
      <c r="E2" s="37" t="str">
        <f>"N/A: "&amp;COUNTIF($G$6:$G$1011,"N/A")</f>
        <v>N/A: 0</v>
      </c>
      <c r="F2" s="38"/>
      <c r="G2"/>
    </row>
    <row r="3" spans="1:9" ht="15">
      <c r="A3" s="40" t="s">
        <v>52</v>
      </c>
      <c r="B3" s="40"/>
      <c r="C3" s="40"/>
      <c r="D3" s="36" t="str">
        <f>"Percent Complete: "&amp;ROUND((COUNTIF($G$6:$G$1011,"Pass")*100)/((COUNTA($A$6:$A$1011)*5)-COUNTIF($G$5:$G$1021,"N/A")),2)&amp;"%"</f>
        <v>Percent Complete: 20%</v>
      </c>
      <c r="E3" s="42" t="str">
        <f>"Number of cases: "&amp;(COUNTA($A$5:$A$1011))</f>
        <v>Number of cases: 2</v>
      </c>
      <c r="F3" s="43"/>
      <c r="G3"/>
    </row>
    <row r="4" spans="1:9">
      <c r="A4" s="44" t="s">
        <v>53</v>
      </c>
      <c r="B4" s="44" t="s">
        <v>54</v>
      </c>
      <c r="C4" s="44" t="s">
        <v>55</v>
      </c>
      <c r="D4" s="44" t="s">
        <v>56</v>
      </c>
      <c r="E4" s="44" t="s">
        <v>57</v>
      </c>
      <c r="F4" s="45" t="s">
        <v>58</v>
      </c>
      <c r="G4" s="44" t="s">
        <v>71</v>
      </c>
      <c r="H4" s="44" t="s">
        <v>59</v>
      </c>
      <c r="I4" s="44" t="s">
        <v>60</v>
      </c>
    </row>
    <row r="5" spans="1:9" ht="31.5">
      <c r="A5" s="46" t="str">
        <f>IF(OR(B5&lt;&gt;"",E5&lt;&gt;""),"["&amp;TEXT($B$2,"#")&amp;"-"&amp;TEXT(ROW()-4,"##")&amp;"]","")</f>
        <v>[-1]</v>
      </c>
      <c r="B5" s="47" t="s">
        <v>61</v>
      </c>
      <c r="C5" s="47" t="s">
        <v>62</v>
      </c>
      <c r="D5" s="48" t="s">
        <v>63</v>
      </c>
      <c r="E5" s="48" t="s">
        <v>64</v>
      </c>
      <c r="F5" s="48"/>
      <c r="G5" s="47" t="s">
        <v>65</v>
      </c>
      <c r="H5" s="49">
        <v>40825</v>
      </c>
      <c r="I5" s="50" t="s">
        <v>66</v>
      </c>
    </row>
    <row r="6" spans="1:9" ht="84">
      <c r="A6" s="50" t="str">
        <f t="shared" ref="A6" si="0">IF(OR(B6&lt;&gt;"",E6&lt;&gt;""),"["&amp;TEXT($B$2,"#")&amp;"-"&amp;TEXT(ROW()-4,"##")&amp;"]","")</f>
        <v>[-2]</v>
      </c>
      <c r="B6" s="50" t="s">
        <v>67</v>
      </c>
      <c r="C6" s="51" t="s">
        <v>62</v>
      </c>
      <c r="D6" s="51" t="s">
        <v>68</v>
      </c>
      <c r="E6" s="51" t="s">
        <v>69</v>
      </c>
      <c r="F6" s="48"/>
      <c r="G6" s="50" t="s">
        <v>65</v>
      </c>
      <c r="H6" s="55">
        <v>40825</v>
      </c>
      <c r="I6" s="50" t="s">
        <v>70</v>
      </c>
    </row>
    <row r="7" spans="1:9">
      <c r="A7" s="50"/>
      <c r="B7" s="50"/>
      <c r="C7" s="51"/>
      <c r="D7" s="51"/>
      <c r="E7" s="51"/>
      <c r="F7" s="48"/>
      <c r="G7" s="50"/>
      <c r="H7" s="56"/>
      <c r="I7" s="50"/>
    </row>
    <row r="8" spans="1:9">
      <c r="A8" s="46"/>
      <c r="B8" s="51"/>
      <c r="C8" s="48"/>
      <c r="D8" s="51"/>
      <c r="E8" s="51"/>
      <c r="F8" s="48"/>
      <c r="G8" s="47"/>
      <c r="H8" s="49"/>
      <c r="I8" s="50"/>
    </row>
    <row r="9" spans="1:9" ht="42.75" customHeight="1">
      <c r="A9" s="46"/>
      <c r="B9" s="260" t="s">
        <v>91</v>
      </c>
      <c r="C9" s="261"/>
      <c r="D9" s="261"/>
      <c r="E9" s="261"/>
      <c r="F9" s="261"/>
      <c r="G9" s="261"/>
      <c r="H9" s="262"/>
      <c r="I9" s="50"/>
    </row>
    <row r="10" spans="1:9" ht="47.25" customHeight="1">
      <c r="A10" s="46"/>
      <c r="B10" s="260" t="s">
        <v>92</v>
      </c>
      <c r="C10" s="261"/>
      <c r="D10" s="261"/>
      <c r="E10" s="261"/>
      <c r="F10" s="261"/>
      <c r="G10" s="261"/>
      <c r="H10" s="262"/>
      <c r="I10" s="50"/>
    </row>
    <row r="11" spans="1:9">
      <c r="A11" s="46"/>
      <c r="B11" s="51"/>
      <c r="C11" s="48"/>
      <c r="D11" s="51"/>
      <c r="E11" s="51"/>
      <c r="F11" s="48"/>
      <c r="G11" s="47"/>
      <c r="H11" s="49"/>
      <c r="I11" s="50"/>
    </row>
    <row r="12" spans="1:9">
      <c r="A12" s="46"/>
      <c r="B12" s="51"/>
      <c r="C12" s="48"/>
      <c r="D12" s="51"/>
      <c r="E12" s="51"/>
      <c r="F12" s="48"/>
      <c r="G12" s="47"/>
      <c r="H12" s="49"/>
      <c r="I12" s="50"/>
    </row>
    <row r="13" spans="1:9">
      <c r="A13" s="46"/>
      <c r="B13" s="51"/>
      <c r="C13" s="48"/>
      <c r="D13" s="51"/>
      <c r="E13" s="51"/>
      <c r="F13" s="52"/>
      <c r="G13" s="47"/>
      <c r="H13" s="49"/>
      <c r="I13" s="50"/>
    </row>
    <row r="14" spans="1:9">
      <c r="A14" s="46"/>
      <c r="B14" s="51"/>
      <c r="C14" s="48"/>
      <c r="D14" s="51"/>
      <c r="E14" s="51"/>
      <c r="F14" s="52"/>
      <c r="G14" s="47"/>
      <c r="H14" s="49"/>
      <c r="I14" s="50"/>
    </row>
    <row r="15" spans="1:9">
      <c r="A15" s="46"/>
      <c r="B15" s="51"/>
      <c r="C15" s="48"/>
      <c r="D15" s="51"/>
      <c r="E15" s="51"/>
      <c r="F15" s="52"/>
      <c r="G15" s="47"/>
      <c r="H15" s="49"/>
      <c r="I15" s="50"/>
    </row>
    <row r="16" spans="1:9">
      <c r="A16" s="46"/>
      <c r="B16" s="51"/>
      <c r="C16" s="48"/>
      <c r="D16" s="51"/>
      <c r="E16" s="51"/>
      <c r="F16" s="46"/>
      <c r="G16" s="47"/>
      <c r="H16" s="49"/>
      <c r="I16" s="50"/>
    </row>
    <row r="17" spans="1:9">
      <c r="A17" s="46"/>
      <c r="B17" s="51"/>
      <c r="C17" s="48"/>
      <c r="D17" s="51"/>
      <c r="E17" s="51"/>
      <c r="F17" s="46"/>
      <c r="G17" s="47"/>
      <c r="H17" s="49"/>
      <c r="I17" s="50"/>
    </row>
    <row r="18" spans="1:9">
      <c r="A18" s="46"/>
      <c r="B18" s="51"/>
      <c r="C18" s="48"/>
      <c r="D18" s="51"/>
      <c r="E18" s="51"/>
      <c r="F18" s="52"/>
      <c r="G18" s="47"/>
      <c r="H18" s="49"/>
      <c r="I18" s="50"/>
    </row>
    <row r="19" spans="1:9">
      <c r="A19" s="46"/>
      <c r="B19" s="51"/>
      <c r="C19" s="48"/>
      <c r="D19" s="51"/>
      <c r="E19" s="51"/>
      <c r="F19" s="46"/>
      <c r="G19" s="47"/>
      <c r="H19" s="49"/>
      <c r="I19" s="50"/>
    </row>
    <row r="20" spans="1:9">
      <c r="A20" s="46"/>
      <c r="B20" s="51"/>
      <c r="C20" s="48"/>
      <c r="D20" s="51"/>
      <c r="E20" s="51"/>
      <c r="F20" s="52"/>
      <c r="G20" s="47"/>
      <c r="H20" s="49"/>
      <c r="I20" s="50"/>
    </row>
    <row r="21" spans="1:9">
      <c r="A21" s="46"/>
      <c r="B21" s="51"/>
      <c r="C21" s="48"/>
      <c r="D21" s="51"/>
      <c r="E21" s="51"/>
      <c r="F21" s="52"/>
      <c r="G21" s="47"/>
      <c r="H21" s="49"/>
      <c r="I21" s="50"/>
    </row>
    <row r="22" spans="1:9">
      <c r="A22" s="46"/>
      <c r="B22" s="52"/>
      <c r="C22" s="47"/>
      <c r="D22" s="53"/>
      <c r="E22" s="52"/>
      <c r="F22" s="52"/>
      <c r="G22" s="47"/>
      <c r="H22" s="49"/>
      <c r="I22" s="50"/>
    </row>
    <row r="23" spans="1:9">
      <c r="A23" s="46"/>
      <c r="B23" s="52"/>
      <c r="C23" s="47"/>
      <c r="D23" s="53"/>
      <c r="E23" s="52"/>
      <c r="F23" s="52"/>
      <c r="G23" s="47"/>
      <c r="H23" s="49"/>
      <c r="I23" s="50"/>
    </row>
    <row r="24" spans="1:9">
      <c r="A24" s="46"/>
      <c r="B24" s="52"/>
      <c r="C24" s="47"/>
      <c r="D24" s="52"/>
      <c r="E24" s="52"/>
      <c r="F24" s="52"/>
      <c r="G24" s="47"/>
      <c r="H24" s="49"/>
      <c r="I24" s="50"/>
    </row>
    <row r="25" spans="1:9">
      <c r="A25" s="54"/>
      <c r="B25" s="54"/>
      <c r="C25" s="54"/>
      <c r="D25" s="54"/>
      <c r="E25" s="54"/>
      <c r="F25" s="52"/>
      <c r="G25" s="47"/>
      <c r="H25" s="49"/>
      <c r="I25" s="50"/>
    </row>
    <row r="26" spans="1:9">
      <c r="A26" s="54"/>
      <c r="B26" s="54"/>
      <c r="C26" s="54"/>
      <c r="D26" s="54"/>
      <c r="E26" s="54"/>
      <c r="F26" s="52"/>
      <c r="G26" s="47"/>
      <c r="H26" s="49"/>
      <c r="I26" s="50"/>
    </row>
    <row r="27" spans="1:9">
      <c r="A27" s="52"/>
      <c r="B27" s="52"/>
      <c r="C27" s="52"/>
      <c r="D27" s="52"/>
      <c r="E27" s="52"/>
      <c r="F27" s="52"/>
      <c r="G27" s="47"/>
      <c r="H27" s="49"/>
      <c r="I27" s="50"/>
    </row>
    <row r="28" spans="1:9">
      <c r="A28" s="46"/>
      <c r="B28" s="46"/>
      <c r="C28" s="46"/>
      <c r="D28" s="46"/>
      <c r="E28" s="52"/>
      <c r="F28" s="52"/>
      <c r="G28" s="47"/>
      <c r="H28" s="49"/>
      <c r="I28" s="50"/>
    </row>
    <row r="29" spans="1:9">
      <c r="A29" s="52"/>
      <c r="B29" s="52"/>
      <c r="C29" s="52"/>
      <c r="D29" s="52"/>
      <c r="E29" s="52"/>
      <c r="F29" s="52"/>
      <c r="G29" s="47"/>
      <c r="H29" s="49"/>
      <c r="I29" s="50"/>
    </row>
    <row r="30" spans="1:9">
      <c r="A30" s="52"/>
      <c r="B30" s="52"/>
      <c r="C30" s="52"/>
      <c r="D30" s="52"/>
      <c r="E30" s="52"/>
      <c r="G30" s="47"/>
      <c r="H30" s="49"/>
      <c r="I30" s="50"/>
    </row>
    <row r="31" spans="1:9">
      <c r="A31" s="52"/>
      <c r="B31" s="52"/>
      <c r="C31" s="52"/>
      <c r="D31" s="52"/>
      <c r="E31" s="52"/>
      <c r="G31" s="47"/>
      <c r="H31" s="49"/>
      <c r="I31" s="50"/>
    </row>
    <row r="32" spans="1:9">
      <c r="A32" s="52"/>
      <c r="B32" s="257"/>
      <c r="C32" s="53"/>
      <c r="D32" s="52"/>
      <c r="E32" s="52"/>
      <c r="G32" s="47"/>
      <c r="H32" s="49"/>
      <c r="I32" s="50"/>
    </row>
    <row r="33" spans="1:9">
      <c r="A33" s="52"/>
      <c r="B33" s="258"/>
      <c r="C33" s="52"/>
      <c r="D33" s="53"/>
      <c r="E33" s="52"/>
      <c r="G33" s="47"/>
      <c r="H33" s="49"/>
      <c r="I33" s="50"/>
    </row>
    <row r="34" spans="1:9">
      <c r="A34" s="52"/>
      <c r="B34" s="258"/>
      <c r="C34" s="52"/>
      <c r="D34" s="53"/>
      <c r="E34" s="52"/>
      <c r="G34" s="47"/>
      <c r="H34" s="49"/>
      <c r="I34" s="50"/>
    </row>
    <row r="35" spans="1:9">
      <c r="A35" s="52"/>
      <c r="B35" s="258"/>
      <c r="C35" s="52"/>
      <c r="D35" s="53"/>
      <c r="E35" s="52"/>
      <c r="G35" s="47"/>
      <c r="H35" s="49"/>
      <c r="I35" s="50"/>
    </row>
    <row r="36" spans="1:9">
      <c r="A36" s="52"/>
      <c r="B36" s="258"/>
      <c r="C36" s="52"/>
      <c r="D36" s="53"/>
      <c r="E36" s="52"/>
      <c r="G36" s="47"/>
      <c r="H36" s="49"/>
      <c r="I36" s="50"/>
    </row>
    <row r="37" spans="1:9">
      <c r="A37" s="52"/>
      <c r="B37" s="259"/>
      <c r="C37" s="52"/>
      <c r="D37" s="53"/>
      <c r="E37" s="52"/>
      <c r="G37" s="47"/>
      <c r="H37" s="49"/>
      <c r="I37" s="50"/>
    </row>
  </sheetData>
  <mergeCells count="3">
    <mergeCell ref="B32:B37"/>
    <mergeCell ref="B9:H9"/>
    <mergeCell ref="B10:H10"/>
  </mergeCells>
  <dataValidations count="1">
    <dataValidation type="list" operator="equal" allowBlank="1" sqref="G5:G8 G11:G37">
      <formula1>"Pass,Fail,Untest,N/A"</formula1>
    </dataValidation>
  </dataValidations>
  <hyperlinks>
    <hyperlink ref="A1" location="'Test report'!A1" display="Back to TestReport"/>
    <hyperlink ref="B1" location="BugList!A1" display="To Buglist"/>
    <hyperlink ref="B9" r:id="rId1"/>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workbookViewId="0">
      <selection activeCell="A5" sqref="A5:C6"/>
    </sheetView>
  </sheetViews>
  <sheetFormatPr defaultColWidth="9" defaultRowHeight="10.5"/>
  <cols>
    <col min="1" max="1" width="14.7109375" style="39" bestFit="1" customWidth="1"/>
    <col min="2" max="2" width="31.5703125" style="39" customWidth="1"/>
    <col min="3" max="3" width="22.140625" style="39" customWidth="1"/>
    <col min="4" max="4" width="41.28515625" style="39" customWidth="1"/>
    <col min="5" max="5" width="30.28515625" style="39" customWidth="1"/>
    <col min="6" max="6" width="14.42578125" style="39" customWidth="1"/>
    <col min="7" max="7" width="22.140625" style="39" customWidth="1"/>
    <col min="8" max="8" width="12.42578125" style="39" customWidth="1"/>
    <col min="9" max="9" width="26.5703125" style="39" customWidth="1"/>
    <col min="10" max="16384" width="9" style="39"/>
  </cols>
  <sheetData>
    <row r="1" spans="1:9" ht="21">
      <c r="A1" s="35" t="s">
        <v>49</v>
      </c>
      <c r="B1" s="35" t="s">
        <v>50</v>
      </c>
      <c r="C1" s="35"/>
      <c r="D1" s="36" t="str">
        <f>"Pass: "&amp;COUNTIF($G$6:$G$1011,"Pass")</f>
        <v>Pass: 1</v>
      </c>
      <c r="E1" s="37" t="str">
        <f>"Untested: "&amp;COUNTIF($G$6:$G$1011,"Untest")</f>
        <v>Untested: 0</v>
      </c>
      <c r="F1" s="38"/>
      <c r="G1"/>
    </row>
    <row r="2" spans="1:9" ht="15">
      <c r="A2" s="40" t="s">
        <v>51</v>
      </c>
      <c r="B2" s="41"/>
      <c r="C2" s="41"/>
      <c r="D2" s="36" t="str">
        <f>"Fail: "&amp;COUNTIF($G$6:$G$1011,"Fail")</f>
        <v>Fail: 0</v>
      </c>
      <c r="E2" s="37" t="str">
        <f>"N/A: "&amp;COUNTIF($G$6:$G$1011,"N/A")</f>
        <v>N/A: 0</v>
      </c>
      <c r="F2" s="38"/>
      <c r="G2"/>
    </row>
    <row r="3" spans="1:9" ht="15">
      <c r="A3" s="40" t="s">
        <v>52</v>
      </c>
      <c r="B3" s="40"/>
      <c r="C3" s="40"/>
      <c r="D3" s="36" t="str">
        <f>"Percent Complete: "&amp;ROUND((COUNTIF($G$6:$G$1011,"Pass")*100)/((COUNTA($A$6:$A$1011)*5)-COUNTIF($G$5:$G$1021,"N/A")),2)&amp;"%"</f>
        <v>Percent Complete: 20%</v>
      </c>
      <c r="E3" s="42" t="str">
        <f>"Number of cases: "&amp;(COUNTA($A$5:$A$1011))</f>
        <v>Number of cases: 2</v>
      </c>
      <c r="F3" s="43"/>
      <c r="G3"/>
    </row>
    <row r="4" spans="1:9">
      <c r="A4" s="44" t="s">
        <v>53</v>
      </c>
      <c r="B4" s="44" t="s">
        <v>54</v>
      </c>
      <c r="C4" s="44" t="s">
        <v>55</v>
      </c>
      <c r="D4" s="44" t="s">
        <v>56</v>
      </c>
      <c r="E4" s="44" t="s">
        <v>57</v>
      </c>
      <c r="F4" s="45" t="s">
        <v>58</v>
      </c>
      <c r="G4" s="44" t="s">
        <v>71</v>
      </c>
      <c r="H4" s="44" t="s">
        <v>59</v>
      </c>
      <c r="I4" s="44" t="s">
        <v>60</v>
      </c>
    </row>
    <row r="5" spans="1:9" ht="31.5">
      <c r="A5" s="46" t="str">
        <f>IF(OR(B5&lt;&gt;"",E5&lt;&gt;""),"["&amp;TEXT($B$2,"#")&amp;"-"&amp;TEXT(ROW()-4,"##")&amp;"]","")</f>
        <v>[-1]</v>
      </c>
      <c r="B5" s="47" t="s">
        <v>61</v>
      </c>
      <c r="C5" s="47" t="s">
        <v>62</v>
      </c>
      <c r="D5" s="48" t="s">
        <v>63</v>
      </c>
      <c r="E5" s="48" t="s">
        <v>64</v>
      </c>
      <c r="F5" s="48"/>
      <c r="G5" s="47" t="s">
        <v>65</v>
      </c>
      <c r="H5" s="49">
        <v>40825</v>
      </c>
      <c r="I5" s="50" t="s">
        <v>66</v>
      </c>
    </row>
    <row r="6" spans="1:9" ht="84">
      <c r="A6" s="50" t="str">
        <f t="shared" ref="A6" si="0">IF(OR(B6&lt;&gt;"",E6&lt;&gt;""),"["&amp;TEXT($B$2,"#")&amp;"-"&amp;TEXT(ROW()-4,"##")&amp;"]","")</f>
        <v>[-2]</v>
      </c>
      <c r="B6" s="50" t="s">
        <v>67</v>
      </c>
      <c r="C6" s="51" t="s">
        <v>62</v>
      </c>
      <c r="D6" s="51" t="s">
        <v>68</v>
      </c>
      <c r="E6" s="51" t="s">
        <v>69</v>
      </c>
      <c r="F6" s="48"/>
      <c r="G6" s="50" t="s">
        <v>65</v>
      </c>
      <c r="H6" s="55">
        <v>40825</v>
      </c>
      <c r="I6" s="50" t="s">
        <v>70</v>
      </c>
    </row>
    <row r="7" spans="1:9">
      <c r="A7" s="50"/>
      <c r="B7" s="50"/>
      <c r="C7" s="51"/>
      <c r="D7" s="51"/>
      <c r="E7" s="51"/>
      <c r="F7" s="48"/>
      <c r="G7" s="50"/>
      <c r="H7" s="56"/>
      <c r="I7" s="50"/>
    </row>
    <row r="8" spans="1:9">
      <c r="A8" s="46"/>
      <c r="B8" s="51"/>
      <c r="C8" s="48"/>
      <c r="D8" s="51"/>
      <c r="E8" s="51"/>
      <c r="F8" s="48"/>
      <c r="G8" s="47"/>
      <c r="H8" s="49"/>
      <c r="I8" s="50"/>
    </row>
    <row r="9" spans="1:9">
      <c r="A9" s="46"/>
      <c r="B9" s="51"/>
      <c r="C9" s="48"/>
      <c r="D9" s="51"/>
      <c r="E9" s="51"/>
      <c r="F9" s="48"/>
      <c r="G9" s="47"/>
      <c r="H9" s="49"/>
      <c r="I9" s="50"/>
    </row>
    <row r="10" spans="1:9">
      <c r="A10" s="46"/>
      <c r="B10" s="51"/>
      <c r="C10" s="48"/>
      <c r="D10" s="51"/>
      <c r="E10" s="51"/>
      <c r="F10" s="48"/>
      <c r="G10" s="47"/>
      <c r="H10" s="49"/>
      <c r="I10" s="50"/>
    </row>
    <row r="11" spans="1:9">
      <c r="A11" s="46"/>
      <c r="B11" s="51"/>
      <c r="C11" s="48"/>
      <c r="D11" s="51"/>
      <c r="E11" s="51"/>
      <c r="F11" s="48"/>
      <c r="G11" s="47"/>
      <c r="H11" s="49"/>
      <c r="I11" s="50"/>
    </row>
    <row r="12" spans="1:9">
      <c r="A12" s="46"/>
      <c r="B12" s="51"/>
      <c r="C12" s="48"/>
      <c r="D12" s="51"/>
      <c r="E12" s="51"/>
      <c r="F12" s="48"/>
      <c r="G12" s="47"/>
      <c r="H12" s="49"/>
      <c r="I12" s="50"/>
    </row>
    <row r="13" spans="1:9">
      <c r="A13" s="46"/>
      <c r="B13" s="51"/>
      <c r="C13" s="48"/>
      <c r="D13" s="51"/>
      <c r="E13" s="51"/>
      <c r="F13" s="52"/>
      <c r="G13" s="47"/>
      <c r="H13" s="49"/>
      <c r="I13" s="50"/>
    </row>
    <row r="14" spans="1:9">
      <c r="A14" s="46"/>
      <c r="B14" s="51"/>
      <c r="C14" s="48"/>
      <c r="D14" s="51"/>
      <c r="E14" s="51"/>
      <c r="F14" s="52"/>
      <c r="G14" s="47"/>
      <c r="H14" s="49"/>
      <c r="I14" s="50"/>
    </row>
    <row r="15" spans="1:9">
      <c r="A15" s="46"/>
      <c r="B15" s="51"/>
      <c r="C15" s="48"/>
      <c r="D15" s="51"/>
      <c r="E15" s="51"/>
      <c r="F15" s="52"/>
      <c r="G15" s="47"/>
      <c r="H15" s="49"/>
      <c r="I15" s="50"/>
    </row>
    <row r="16" spans="1:9">
      <c r="A16" s="46"/>
      <c r="B16" s="51"/>
      <c r="C16" s="48"/>
      <c r="D16" s="51"/>
      <c r="E16" s="51"/>
      <c r="F16" s="46"/>
      <c r="G16" s="47"/>
      <c r="H16" s="49"/>
      <c r="I16" s="50"/>
    </row>
    <row r="17" spans="1:9">
      <c r="A17" s="46"/>
      <c r="B17" s="51"/>
      <c r="C17" s="48"/>
      <c r="D17" s="51"/>
      <c r="E17" s="51"/>
      <c r="F17" s="46"/>
      <c r="G17" s="47"/>
      <c r="H17" s="49"/>
      <c r="I17" s="50"/>
    </row>
    <row r="18" spans="1:9">
      <c r="A18" s="46"/>
      <c r="B18" s="51"/>
      <c r="C18" s="48"/>
      <c r="D18" s="51"/>
      <c r="E18" s="51"/>
      <c r="F18" s="52"/>
      <c r="G18" s="47"/>
      <c r="H18" s="49"/>
      <c r="I18" s="50"/>
    </row>
    <row r="19" spans="1:9">
      <c r="A19" s="46"/>
      <c r="B19" s="51"/>
      <c r="C19" s="48"/>
      <c r="D19" s="51"/>
      <c r="E19" s="51"/>
      <c r="F19" s="46"/>
      <c r="G19" s="47"/>
      <c r="H19" s="49"/>
      <c r="I19" s="50"/>
    </row>
    <row r="20" spans="1:9">
      <c r="A20" s="46"/>
      <c r="B20" s="51"/>
      <c r="C20" s="48"/>
      <c r="D20" s="51"/>
      <c r="E20" s="51"/>
      <c r="F20" s="52"/>
      <c r="G20" s="47"/>
      <c r="H20" s="49"/>
      <c r="I20" s="50"/>
    </row>
    <row r="21" spans="1:9">
      <c r="A21" s="46"/>
      <c r="B21" s="51"/>
      <c r="C21" s="48"/>
      <c r="D21" s="51"/>
      <c r="E21" s="51"/>
      <c r="F21" s="52"/>
      <c r="G21" s="47"/>
      <c r="H21" s="49"/>
      <c r="I21" s="50"/>
    </row>
    <row r="22" spans="1:9">
      <c r="A22" s="46"/>
      <c r="B22" s="52"/>
      <c r="C22" s="47"/>
      <c r="D22" s="53"/>
      <c r="E22" s="52"/>
      <c r="F22" s="52"/>
      <c r="G22" s="47"/>
      <c r="H22" s="49"/>
      <c r="I22" s="50"/>
    </row>
    <row r="23" spans="1:9">
      <c r="A23" s="46"/>
      <c r="B23" s="52"/>
      <c r="C23" s="47"/>
      <c r="D23" s="53"/>
      <c r="E23" s="52"/>
      <c r="F23" s="52"/>
      <c r="G23" s="47"/>
      <c r="H23" s="49"/>
      <c r="I23" s="50"/>
    </row>
    <row r="24" spans="1:9">
      <c r="A24" s="46"/>
      <c r="B24" s="52"/>
      <c r="C24" s="47"/>
      <c r="D24" s="52"/>
      <c r="E24" s="52"/>
      <c r="F24" s="52"/>
      <c r="G24" s="47"/>
      <c r="H24" s="49"/>
      <c r="I24" s="50"/>
    </row>
    <row r="25" spans="1:9">
      <c r="A25" s="54"/>
      <c r="B25" s="54"/>
      <c r="C25" s="54"/>
      <c r="D25" s="54"/>
      <c r="E25" s="54"/>
      <c r="F25" s="52"/>
      <c r="G25" s="47"/>
      <c r="H25" s="49"/>
      <c r="I25" s="50"/>
    </row>
    <row r="26" spans="1:9">
      <c r="A26" s="54"/>
      <c r="B26" s="54"/>
      <c r="C26" s="54"/>
      <c r="D26" s="54"/>
      <c r="E26" s="54"/>
      <c r="F26" s="52"/>
      <c r="G26" s="47"/>
      <c r="H26" s="49"/>
      <c r="I26" s="50"/>
    </row>
    <row r="27" spans="1:9">
      <c r="A27" s="52"/>
      <c r="B27" s="52"/>
      <c r="C27" s="52"/>
      <c r="D27" s="52"/>
      <c r="E27" s="52"/>
      <c r="F27" s="52"/>
      <c r="G27" s="47"/>
      <c r="H27" s="49"/>
      <c r="I27" s="50"/>
    </row>
    <row r="28" spans="1:9">
      <c r="A28" s="46"/>
      <c r="B28" s="46"/>
      <c r="C28" s="46"/>
      <c r="D28" s="46"/>
      <c r="E28" s="52"/>
      <c r="F28" s="52"/>
      <c r="G28" s="47"/>
      <c r="H28" s="49"/>
      <c r="I28" s="50"/>
    </row>
    <row r="29" spans="1:9">
      <c r="A29" s="52"/>
      <c r="B29" s="52"/>
      <c r="C29" s="52"/>
      <c r="D29" s="52"/>
      <c r="E29" s="52"/>
      <c r="F29" s="52"/>
      <c r="G29" s="47"/>
      <c r="H29" s="49"/>
      <c r="I29" s="50"/>
    </row>
    <row r="30" spans="1:9">
      <c r="A30" s="52"/>
      <c r="B30" s="52"/>
      <c r="C30" s="52"/>
      <c r="D30" s="52"/>
      <c r="E30" s="52"/>
      <c r="G30" s="47"/>
      <c r="H30" s="49"/>
      <c r="I30" s="50"/>
    </row>
    <row r="31" spans="1:9">
      <c r="A31" s="52"/>
      <c r="B31" s="52"/>
      <c r="C31" s="52"/>
      <c r="D31" s="52"/>
      <c r="E31" s="52"/>
      <c r="G31" s="47"/>
      <c r="H31" s="49"/>
      <c r="I31" s="50"/>
    </row>
    <row r="32" spans="1:9">
      <c r="A32" s="52"/>
      <c r="B32" s="257"/>
      <c r="C32" s="53"/>
      <c r="D32" s="52"/>
      <c r="E32" s="52"/>
      <c r="G32" s="47"/>
      <c r="H32" s="49"/>
      <c r="I32" s="50"/>
    </row>
    <row r="33" spans="1:9">
      <c r="A33" s="52"/>
      <c r="B33" s="258"/>
      <c r="C33" s="52"/>
      <c r="D33" s="53"/>
      <c r="E33" s="52"/>
      <c r="G33" s="47"/>
      <c r="H33" s="49"/>
      <c r="I33" s="50"/>
    </row>
    <row r="34" spans="1:9">
      <c r="A34" s="52"/>
      <c r="B34" s="258"/>
      <c r="C34" s="52"/>
      <c r="D34" s="53"/>
      <c r="E34" s="52"/>
      <c r="G34" s="47"/>
      <c r="H34" s="49"/>
      <c r="I34" s="50"/>
    </row>
    <row r="35" spans="1:9">
      <c r="A35" s="52"/>
      <c r="B35" s="258"/>
      <c r="C35" s="52"/>
      <c r="D35" s="53"/>
      <c r="E35" s="52"/>
      <c r="G35" s="47"/>
      <c r="H35" s="49"/>
      <c r="I35" s="50"/>
    </row>
    <row r="36" spans="1:9">
      <c r="A36" s="52"/>
      <c r="B36" s="258"/>
      <c r="C36" s="52"/>
      <c r="D36" s="53"/>
      <c r="E36" s="52"/>
      <c r="G36" s="47"/>
      <c r="H36" s="49"/>
      <c r="I36" s="50"/>
    </row>
    <row r="37" spans="1:9">
      <c r="A37" s="52"/>
      <c r="B37" s="259"/>
      <c r="C37" s="52"/>
      <c r="D37" s="53"/>
      <c r="E37" s="52"/>
      <c r="G37" s="47"/>
      <c r="H37" s="49"/>
      <c r="I37" s="50"/>
    </row>
  </sheetData>
  <mergeCells count="1">
    <mergeCell ref="B32:B37"/>
  </mergeCells>
  <dataValidations count="1">
    <dataValidation type="list" operator="equal" allowBlank="1" sqref="G5:G3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Q1_Unit test-case_Helper</vt:lpstr>
      <vt:lpstr>Q1_Unit test-case</vt:lpstr>
      <vt:lpstr>Q2_Decision table and TC_Helper</vt:lpstr>
      <vt:lpstr>Q2_Decision table and test-case</vt:lpstr>
      <vt:lpstr>Q3_System test-case_Helper</vt:lpstr>
      <vt:lpstr>Q3_System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giao.lang</cp:lastModifiedBy>
  <dcterms:created xsi:type="dcterms:W3CDTF">2023-02-26T13:32:36Z</dcterms:created>
  <dcterms:modified xsi:type="dcterms:W3CDTF">2023-07-22T03:48:55Z</dcterms:modified>
</cp:coreProperties>
</file>