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som\Desktop\"/>
    </mc:Choice>
  </mc:AlternateContent>
  <xr:revisionPtr revIDLastSave="0" documentId="13_ncr:1_{04479A82-C365-441A-BC9A-11722BB634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cf" sheetId="1" r:id="rId1"/>
    <sheet name="hmmer" sheetId="6" r:id="rId2"/>
    <sheet name="jeng" sheetId="7" r:id="rId3"/>
    <sheet name="libm" sheetId="4" r:id="rId4"/>
    <sheet name="bzip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0" i="4"/>
  <c r="E20" i="4"/>
  <c r="D20" i="4"/>
  <c r="C20" i="4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F20" i="7"/>
  <c r="E20" i="7"/>
  <c r="D20" i="7"/>
  <c r="C20" i="7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F20" i="6"/>
  <c r="E20" i="6"/>
  <c r="D20" i="6"/>
  <c r="C20" i="6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F20" i="1"/>
  <c r="E20" i="1"/>
  <c r="D20" i="1"/>
  <c r="D21" i="3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0" i="3"/>
  <c r="E20" i="3"/>
  <c r="D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0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</calcChain>
</file>

<file path=xl/sharedStrings.xml><?xml version="1.0" encoding="utf-8"?>
<sst xmlns="http://schemas.openxmlformats.org/spreadsheetml/2006/main" count="215" uniqueCount="73">
  <si>
    <t>Runtime Dynamic</t>
  </si>
  <si>
    <t>L2</t>
  </si>
  <si>
    <t>Core:</t>
  </si>
  <si>
    <t xml:space="preserve">      Area </t>
  </si>
  <si>
    <t xml:space="preserve">      Subthreshold Leakage </t>
  </si>
  <si>
    <t xml:space="preserve">      Gate Leakage </t>
  </si>
  <si>
    <t xml:space="preserve">      Runtime Dynamic </t>
  </si>
  <si>
    <t>Column1</t>
  </si>
  <si>
    <t>Column4</t>
  </si>
  <si>
    <t>Column6</t>
  </si>
  <si>
    <t xml:space="preserve">      Area 2</t>
  </si>
  <si>
    <t xml:space="preserve">      Subthreshold Leakage 3</t>
  </si>
  <si>
    <t xml:space="preserve">      Gate Leakage 4</t>
  </si>
  <si>
    <t xml:space="preserve">      Runtime Dynamic 5</t>
  </si>
  <si>
    <t>sim_seconds</t>
  </si>
  <si>
    <t>Efficiency</t>
  </si>
  <si>
    <t>3.807 W</t>
  </si>
  <si>
    <t>3.8508 W</t>
  </si>
  <si>
    <t>3.87595 W</t>
  </si>
  <si>
    <t>4.31494 W</t>
  </si>
  <si>
    <t>4.34695 W</t>
  </si>
  <si>
    <t>4.38373 W</t>
  </si>
  <si>
    <t>4.4159 W</t>
  </si>
  <si>
    <t>4.67857 W</t>
  </si>
  <si>
    <t>4.68901 W</t>
  </si>
  <si>
    <t>4.74735 W</t>
  </si>
  <si>
    <t>4.75796 W</t>
  </si>
  <si>
    <t>5.2115 W</t>
  </si>
  <si>
    <t>5.22896 W</t>
  </si>
  <si>
    <t>5.28029 W</t>
  </si>
  <si>
    <t>5.29791 W</t>
  </si>
  <si>
    <t>Peak_power</t>
  </si>
  <si>
    <t>3.78201 W</t>
  </si>
  <si>
    <t>Peak_Power</t>
  </si>
  <si>
    <t>Core</t>
  </si>
  <si>
    <t xml:space="preserve">Area </t>
  </si>
  <si>
    <t xml:space="preserve"> Subthreshold Leakage </t>
  </si>
  <si>
    <t xml:space="preserve">Gate Leakage </t>
  </si>
  <si>
    <t xml:space="preserve">Runtime Dynamic </t>
  </si>
  <si>
    <t xml:space="preserve">Subthreshold Leakage </t>
  </si>
  <si>
    <t>Sim_seconds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</si>
  <si>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</si>
  <si>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</si>
  <si>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</si>
  <si>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</si>
  <si>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</si>
  <si>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</si>
  <si>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</si>
  <si>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</si>
  <si>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</si>
  <si>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</si>
  <si>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</si>
  <si>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</si>
  <si>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</si>
  <si>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</si>
  <si>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</si>
  <si>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</si>
  <si>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Area 3</t>
  </si>
  <si>
    <t>Gate Leakage 4</t>
  </si>
  <si>
    <t>Runtime Dynamic 5</t>
  </si>
  <si>
    <t>Subthreshold Leakage 2</t>
  </si>
  <si>
    <t>Gate Leakage 3</t>
  </si>
  <si>
    <t>/n</t>
  </si>
  <si>
    <t>runtime</t>
  </si>
  <si>
    <t>Peak_Power (w)</t>
  </si>
  <si>
    <t xml:space="preserve">      Area (mm^2)</t>
  </si>
  <si>
    <t xml:space="preserve">      Subthreshold Leakage (W)</t>
  </si>
  <si>
    <t xml:space="preserve">      Gate Leakage (W)</t>
  </si>
  <si>
    <t xml:space="preserve">      Runtime Dynamic (W)</t>
  </si>
  <si>
    <t>leakage(W)</t>
  </si>
  <si>
    <t>dynamic(W)</t>
  </si>
  <si>
    <t>0.113206(S)</t>
  </si>
  <si>
    <t>energy(mJ)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</si>
</sst>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/>
    <xf numFmtId="0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bottom style="medium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theme="1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mcf!$C$19</c:f>
              <c:strCache>
                <c:ptCount val="1"/>
                <c:pt idx="0">
                  <c:v>      Area (mm^2)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mcf!$B$20:$B$35</c:f>
              <c:strCache>
                <c:ptCount val="16"/>
                <c:pt idx="0">
                  <c:v>3.78201 W</c:v>
                </c:pt>
                <c:pt idx="1">
                  <c:v>3.807 W</c:v>
                </c:pt>
                <c:pt idx="2">
                  <c:v>3.8508 W</c:v>
                </c:pt>
                <c:pt idx="3">
                  <c:v>3.87595 W</c:v>
                </c:pt>
                <c:pt idx="4">
                  <c:v>4.31494 W</c:v>
                </c:pt>
                <c:pt idx="5">
                  <c:v>4.34695 W</c:v>
                </c:pt>
                <c:pt idx="6">
                  <c:v>4.38373 W</c:v>
                </c:pt>
                <c:pt idx="7">
                  <c:v>4.4159 W</c:v>
                </c:pt>
                <c:pt idx="8">
                  <c:v>4.67857 W</c:v>
                </c:pt>
                <c:pt idx="9">
                  <c:v>4.68901 W</c:v>
                </c:pt>
                <c:pt idx="10">
                  <c:v>4.74735 W</c:v>
                </c:pt>
                <c:pt idx="11">
                  <c:v>4.75796 W</c:v>
                </c:pt>
                <c:pt idx="12">
                  <c:v>5.2115 W</c:v>
                </c:pt>
                <c:pt idx="13">
                  <c:v>5.22896 W</c:v>
                </c:pt>
                <c:pt idx="14">
                  <c:v>5.28029 W</c:v>
                </c:pt>
                <c:pt idx="15">
                  <c:v>5.29791 W</c:v>
                </c:pt>
              </c:strCache>
            </c:strRef>
          </c:cat>
          <c:val>
            <c:numRef>
              <c:f>mcf!$C$20:$C$35</c:f>
              <c:numCache>
                <c:formatCode>General</c:formatCode>
                <c:ptCount val="16"/>
                <c:pt idx="0">
                  <c:v>9.0017500000000013</c:v>
                </c:pt>
                <c:pt idx="1">
                  <c:v>9.0731599999999997</c:v>
                </c:pt>
                <c:pt idx="2">
                  <c:v>11.084140000000001</c:v>
                </c:pt>
                <c:pt idx="3">
                  <c:v>11.154170000000001</c:v>
                </c:pt>
                <c:pt idx="4">
                  <c:v>11.330369999999998</c:v>
                </c:pt>
                <c:pt idx="5">
                  <c:v>11.486700000000001</c:v>
                </c:pt>
                <c:pt idx="6">
                  <c:v>13.412759999999999</c:v>
                </c:pt>
                <c:pt idx="7">
                  <c:v>13.567710000000002</c:v>
                </c:pt>
                <c:pt idx="8">
                  <c:v>11.629490000000001</c:v>
                </c:pt>
                <c:pt idx="9">
                  <c:v>11.70416</c:v>
                </c:pt>
                <c:pt idx="10">
                  <c:v>13.711880000000001</c:v>
                </c:pt>
                <c:pt idx="11">
                  <c:v>13.785170000000001</c:v>
                </c:pt>
                <c:pt idx="12">
                  <c:v>13.958100000000002</c:v>
                </c:pt>
                <c:pt idx="13">
                  <c:v>14.117710000000001</c:v>
                </c:pt>
                <c:pt idx="14">
                  <c:v>16.040490000000002</c:v>
                </c:pt>
                <c:pt idx="15">
                  <c:v>16.198720000000002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4-4040-8FDF-6ABAA4B261E6}"/>
            </c:ext>
          </c:extLst>
        </c:ser>
        <c:ser>
          <c:idx val="1"/>
          <c:order val="1"/>
          <c:tx>
            <c:strRef>
              <c:f>mcf!$D$19</c:f>
              <c:strCache>
                <c:ptCount val="1"/>
                <c:pt idx="0">
                  <c:v>      Subthreshold Leakage (W)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mcf!$B$20:$B$35</c:f>
              <c:strCache>
                <c:ptCount val="16"/>
                <c:pt idx="0">
                  <c:v>3.78201 W</c:v>
                </c:pt>
                <c:pt idx="1">
                  <c:v>3.807 W</c:v>
                </c:pt>
                <c:pt idx="2">
                  <c:v>3.8508 W</c:v>
                </c:pt>
                <c:pt idx="3">
                  <c:v>3.87595 W</c:v>
                </c:pt>
                <c:pt idx="4">
                  <c:v>4.31494 W</c:v>
                </c:pt>
                <c:pt idx="5">
                  <c:v>4.34695 W</c:v>
                </c:pt>
                <c:pt idx="6">
                  <c:v>4.38373 W</c:v>
                </c:pt>
                <c:pt idx="7">
                  <c:v>4.4159 W</c:v>
                </c:pt>
                <c:pt idx="8">
                  <c:v>4.67857 W</c:v>
                </c:pt>
                <c:pt idx="9">
                  <c:v>4.68901 W</c:v>
                </c:pt>
                <c:pt idx="10">
                  <c:v>4.74735 W</c:v>
                </c:pt>
                <c:pt idx="11">
                  <c:v>4.75796 W</c:v>
                </c:pt>
                <c:pt idx="12">
                  <c:v>5.2115 W</c:v>
                </c:pt>
                <c:pt idx="13">
                  <c:v>5.22896 W</c:v>
                </c:pt>
                <c:pt idx="14">
                  <c:v>5.28029 W</c:v>
                </c:pt>
                <c:pt idx="15">
                  <c:v>5.29791 W</c:v>
                </c:pt>
              </c:strCache>
            </c:strRef>
          </c:cat>
          <c:val>
            <c:numRef>
              <c:f>mcf!$D$20:$D$35</c:f>
              <c:numCache>
                <c:formatCode>General</c:formatCode>
                <c:ptCount val="16"/>
                <c:pt idx="0">
                  <c:v>1.0968814</c:v>
                </c:pt>
                <c:pt idx="1">
                  <c:v>1.0994362800000002</c:v>
                </c:pt>
                <c:pt idx="2">
                  <c:v>1.09820684</c:v>
                </c:pt>
                <c:pt idx="3">
                  <c:v>1.1007644400000001</c:v>
                </c:pt>
                <c:pt idx="4">
                  <c:v>1.3763813999999999</c:v>
                </c:pt>
                <c:pt idx="5">
                  <c:v>1.38262628</c:v>
                </c:pt>
                <c:pt idx="6">
                  <c:v>1.3777068399999999</c:v>
                </c:pt>
                <c:pt idx="7">
                  <c:v>1.3839544399999999</c:v>
                </c:pt>
                <c:pt idx="8">
                  <c:v>1.4962114</c:v>
                </c:pt>
                <c:pt idx="9">
                  <c:v>1.50067628</c:v>
                </c:pt>
                <c:pt idx="10">
                  <c:v>1.49753684</c:v>
                </c:pt>
                <c:pt idx="11">
                  <c:v>1.5020044399999999</c:v>
                </c:pt>
                <c:pt idx="12">
                  <c:v>1.7757213999999999</c:v>
                </c:pt>
                <c:pt idx="13">
                  <c:v>1.78386628</c:v>
                </c:pt>
                <c:pt idx="14">
                  <c:v>1.7770468399999999</c:v>
                </c:pt>
                <c:pt idx="15">
                  <c:v>1.7851944399999999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4-4040-8FDF-6ABAA4B261E6}"/>
            </c:ext>
          </c:extLst>
        </c:ser>
        <c:ser>
          <c:idx val="2"/>
          <c:order val="2"/>
          <c:tx>
            <c:strRef>
              <c:f>mcf!$E$19</c:f>
              <c:strCache>
                <c:ptCount val="1"/>
                <c:pt idx="0">
                  <c:v>      Gate Leakage (W)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mcf!$B$20:$B$35</c:f>
              <c:strCache>
                <c:ptCount val="16"/>
                <c:pt idx="0">
                  <c:v>3.78201 W</c:v>
                </c:pt>
                <c:pt idx="1">
                  <c:v>3.807 W</c:v>
                </c:pt>
                <c:pt idx="2">
                  <c:v>3.8508 W</c:v>
                </c:pt>
                <c:pt idx="3">
                  <c:v>3.87595 W</c:v>
                </c:pt>
                <c:pt idx="4">
                  <c:v>4.31494 W</c:v>
                </c:pt>
                <c:pt idx="5">
                  <c:v>4.34695 W</c:v>
                </c:pt>
                <c:pt idx="6">
                  <c:v>4.38373 W</c:v>
                </c:pt>
                <c:pt idx="7">
                  <c:v>4.4159 W</c:v>
                </c:pt>
                <c:pt idx="8">
                  <c:v>4.67857 W</c:v>
                </c:pt>
                <c:pt idx="9">
                  <c:v>4.68901 W</c:v>
                </c:pt>
                <c:pt idx="10">
                  <c:v>4.74735 W</c:v>
                </c:pt>
                <c:pt idx="11">
                  <c:v>4.75796 W</c:v>
                </c:pt>
                <c:pt idx="12">
                  <c:v>5.2115 W</c:v>
                </c:pt>
                <c:pt idx="13">
                  <c:v>5.22896 W</c:v>
                </c:pt>
                <c:pt idx="14">
                  <c:v>5.28029 W</c:v>
                </c:pt>
                <c:pt idx="15">
                  <c:v>5.29791 W</c:v>
                </c:pt>
              </c:strCache>
            </c:strRef>
          </c:cat>
          <c:val>
            <c:numRef>
              <c:f>mcf!$E$20:$E$35</c:f>
              <c:numCache>
                <c:formatCode>General</c:formatCode>
                <c:ptCount val="16"/>
                <c:pt idx="0">
                  <c:v>7.4394839999999997E-3</c:v>
                </c:pt>
                <c:pt idx="1">
                  <c:v>7.4573970000000002E-3</c:v>
                </c:pt>
                <c:pt idx="2">
                  <c:v>7.6380549999999995E-3</c:v>
                </c:pt>
                <c:pt idx="3">
                  <c:v>7.6564649999999995E-3</c:v>
                </c:pt>
                <c:pt idx="4">
                  <c:v>9.848214000000001E-3</c:v>
                </c:pt>
                <c:pt idx="5">
                  <c:v>9.8863370000000002E-3</c:v>
                </c:pt>
                <c:pt idx="6">
                  <c:v>1.0046785000000001E-2</c:v>
                </c:pt>
                <c:pt idx="7">
                  <c:v>1.0085405E-2</c:v>
                </c:pt>
                <c:pt idx="8">
                  <c:v>1.1080984E-2</c:v>
                </c:pt>
                <c:pt idx="9">
                  <c:v>1.1107887E-2</c:v>
                </c:pt>
                <c:pt idx="10">
                  <c:v>1.1279555E-2</c:v>
                </c:pt>
                <c:pt idx="11">
                  <c:v>1.1306955E-2</c:v>
                </c:pt>
                <c:pt idx="12">
                  <c:v>1.3489684E-2</c:v>
                </c:pt>
                <c:pt idx="13">
                  <c:v>1.3536886999999999E-2</c:v>
                </c:pt>
                <c:pt idx="14">
                  <c:v>1.3688255E-2</c:v>
                </c:pt>
                <c:pt idx="15">
                  <c:v>1.3735954999999999E-2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4-4040-8FDF-6ABAA4B261E6}"/>
            </c:ext>
          </c:extLst>
        </c:ser>
        <c:ser>
          <c:idx val="3"/>
          <c:order val="3"/>
          <c:tx>
            <c:strRef>
              <c:f>mcf!$F$19</c:f>
              <c:strCache>
                <c:ptCount val="1"/>
                <c:pt idx="0">
                  <c:v>      Runtime Dynamic (W)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mcf!$B$20:$B$35</c:f>
              <c:strCache>
                <c:ptCount val="16"/>
                <c:pt idx="0">
                  <c:v>3.78201 W</c:v>
                </c:pt>
                <c:pt idx="1">
                  <c:v>3.807 W</c:v>
                </c:pt>
                <c:pt idx="2">
                  <c:v>3.8508 W</c:v>
                </c:pt>
                <c:pt idx="3">
                  <c:v>3.87595 W</c:v>
                </c:pt>
                <c:pt idx="4">
                  <c:v>4.31494 W</c:v>
                </c:pt>
                <c:pt idx="5">
                  <c:v>4.34695 W</c:v>
                </c:pt>
                <c:pt idx="6">
                  <c:v>4.38373 W</c:v>
                </c:pt>
                <c:pt idx="7">
                  <c:v>4.4159 W</c:v>
                </c:pt>
                <c:pt idx="8">
                  <c:v>4.67857 W</c:v>
                </c:pt>
                <c:pt idx="9">
                  <c:v>4.68901 W</c:v>
                </c:pt>
                <c:pt idx="10">
                  <c:v>4.74735 W</c:v>
                </c:pt>
                <c:pt idx="11">
                  <c:v>4.75796 W</c:v>
                </c:pt>
                <c:pt idx="12">
                  <c:v>5.2115 W</c:v>
                </c:pt>
                <c:pt idx="13">
                  <c:v>5.22896 W</c:v>
                </c:pt>
                <c:pt idx="14">
                  <c:v>5.28029 W</c:v>
                </c:pt>
                <c:pt idx="15">
                  <c:v>5.29791 W</c:v>
                </c:pt>
              </c:strCache>
            </c:strRef>
          </c:cat>
          <c:val>
            <c:numRef>
              <c:f>mcf!$F$20:$F$35</c:f>
              <c:numCache>
                <c:formatCode>General</c:formatCode>
                <c:ptCount val="16"/>
                <c:pt idx="0">
                  <c:v>0.11472858</c:v>
                </c:pt>
                <c:pt idx="1">
                  <c:v>0.12287799799999999</c:v>
                </c:pt>
                <c:pt idx="2">
                  <c:v>0.11543655999999999</c:v>
                </c:pt>
                <c:pt idx="3">
                  <c:v>0.12348564999999999</c:v>
                </c:pt>
                <c:pt idx="4">
                  <c:v>0.11473306</c:v>
                </c:pt>
                <c:pt idx="5">
                  <c:v>0.122878851</c:v>
                </c:pt>
                <c:pt idx="6">
                  <c:v>0.11544473</c:v>
                </c:pt>
                <c:pt idx="7">
                  <c:v>0.12348743</c:v>
                </c:pt>
                <c:pt idx="8">
                  <c:v>0.33537831000000001</c:v>
                </c:pt>
                <c:pt idx="9">
                  <c:v>0.33745707399999997</c:v>
                </c:pt>
                <c:pt idx="10">
                  <c:v>0.33663958999999999</c:v>
                </c:pt>
                <c:pt idx="11">
                  <c:v>0.33863254999999998</c:v>
                </c:pt>
                <c:pt idx="12">
                  <c:v>0.33537980000000001</c:v>
                </c:pt>
                <c:pt idx="13">
                  <c:v>0.33741080600000001</c:v>
                </c:pt>
                <c:pt idx="14">
                  <c:v>0.33665170999999999</c:v>
                </c:pt>
                <c:pt idx="15">
                  <c:v>0.33863333000000001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4-4040-8FDF-6ABAA4B2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048136"/>
        <c:axId val="708052728"/>
        <c:axId val="0"/>
      </c:bar3DChart>
      <c:catAx>
        <c:axId val="7080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2728"/>
        <c:crosses val="autoZero"/>
        <c:auto val="1"/>
        <c:lblAlgn val="ctr"/>
        <c:lblOffset val="100"/>
        <c:noMultiLvlLbl val="0"/>
      </c:catAx>
      <c:valAx>
        <c:axId val="7080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bzip!$J$19</c:f>
              <c:strCache>
                <c:ptCount val="1"/>
                <c:pt idx="0">
                  <c:v>energy(mJ)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bzip!$J$20:$J$35</c:f>
              <c:numCache>
                <c:formatCode>General</c:formatCode>
                <c:ptCount val="16"/>
                <c:pt idx="0">
                  <c:v>216.129524</c:v>
                </c:pt>
                <c:pt idx="1">
                  <c:v>212.89436599999999</c:v>
                </c:pt>
                <c:pt idx="2">
                  <c:v>212.25621599999999</c:v>
                </c:pt>
                <c:pt idx="3">
                  <c:v>210.40345600000001</c:v>
                </c:pt>
                <c:pt idx="4">
                  <c:v>262.26594</c:v>
                </c:pt>
                <c:pt idx="5">
                  <c:v>260.99151699999999</c:v>
                </c:pt>
                <c:pt idx="6">
                  <c:v>259.75438600000001</c:v>
                </c:pt>
                <c:pt idx="7">
                  <c:v>257.68001500000003</c:v>
                </c:pt>
                <c:pt idx="8">
                  <c:v>312.657871</c:v>
                </c:pt>
                <c:pt idx="9">
                  <c:v>310.13606700000003</c:v>
                </c:pt>
                <c:pt idx="10">
                  <c:v>309.77220499999999</c:v>
                </c:pt>
                <c:pt idx="11">
                  <c:v>306.36766299999999</c:v>
                </c:pt>
                <c:pt idx="12">
                  <c:v>359.71499599999999</c:v>
                </c:pt>
                <c:pt idx="13">
                  <c:v>357.26203600000002</c:v>
                </c:pt>
                <c:pt idx="14">
                  <c:v>356.16952700000002</c:v>
                </c:pt>
                <c:pt idx="15">
                  <c:v>352.67030399999999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8-41CE-BB1D-B9A66AC2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060352"/>
        <c:axId val="5800600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bzip!$G$19</c15:sqref>
                        </c15:formulaRef>
                      </c:ext>
                    </c:extLst>
                    <c:strCache>
                      <c:ptCount val="1"/>
                      <c:pt idx="0">
                        <c:v>leakage(W)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bzip!$G$20:$G$35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1.1496599999999999</c:v>
                      </c:pt>
                      <c:pt idx="1">
                        <c:v>1.1496</c:v>
                      </c:pt>
                      <c:pt idx="2">
                        <c:v>1.14855</c:v>
                      </c:pt>
                      <c:pt idx="3">
                        <c:v>1.15113</c:v>
                      </c:pt>
                      <c:pt idx="4">
                        <c:v>1.4289400000000001</c:v>
                      </c:pt>
                      <c:pt idx="5">
                        <c:v>1.4352199999999999</c:v>
                      </c:pt>
                      <c:pt idx="6">
                        <c:v>1.4304600000000001</c:v>
                      </c:pt>
                      <c:pt idx="7">
                        <c:v>1.43675</c:v>
                      </c:pt>
                      <c:pt idx="8">
                        <c:v>1.55</c:v>
                      </c:pt>
                      <c:pt idx="9">
                        <c:v>1.5544899999999999</c:v>
                      </c:pt>
                      <c:pt idx="10">
                        <c:v>1.5515300000000001</c:v>
                      </c:pt>
                      <c:pt idx="11">
                        <c:v>1.55602</c:v>
                      </c:pt>
                      <c:pt idx="12">
                        <c:v>1.83192</c:v>
                      </c:pt>
                      <c:pt idx="13">
                        <c:v>1.8401099999999999</c:v>
                      </c:pt>
                      <c:pt idx="14">
                        <c:v>1.83344</c:v>
                      </c:pt>
                      <c:pt idx="15">
                        <c:v>1.8416300000000001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D8-41CE-BB1D-B9A66AC27B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bzip!$H$19</c15:sqref>
                        </c15:formulaRef>
                      </c:ext>
                    </c:extLst>
                    <c:strCache>
                      <c:ptCount val="1"/>
                      <c:pt idx="0">
                        <c:v>dynamic(W)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bzip!$H$20:$H$35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0.115602</c:v>
                      </c:pt>
                      <c:pt idx="1">
                        <c:v>0.11511399999999999</c:v>
                      </c:pt>
                      <c:pt idx="2">
                        <c:v>0.11122799999999999</c:v>
                      </c:pt>
                      <c:pt idx="3">
                        <c:v>0.120021</c:v>
                      </c:pt>
                      <c:pt idx="4">
                        <c:v>0.10646700000000001</c:v>
                      </c:pt>
                      <c:pt idx="5">
                        <c:v>0.115108</c:v>
                      </c:pt>
                      <c:pt idx="6">
                        <c:v>0.11122799999999999</c:v>
                      </c:pt>
                      <c:pt idx="7">
                        <c:v>0.120022</c:v>
                      </c:pt>
                      <c:pt idx="8">
                        <c:v>0.32314500000000002</c:v>
                      </c:pt>
                      <c:pt idx="9">
                        <c:v>0.32630799999999999</c:v>
                      </c:pt>
                      <c:pt idx="10">
                        <c:v>0.33013100000000001</c:v>
                      </c:pt>
                      <c:pt idx="11">
                        <c:v>0.33413500000000002</c:v>
                      </c:pt>
                      <c:pt idx="12">
                        <c:v>0.32314599999999999</c:v>
                      </c:pt>
                      <c:pt idx="13">
                        <c:v>0.32628299999999999</c:v>
                      </c:pt>
                      <c:pt idx="14">
                        <c:v>0.330146</c:v>
                      </c:pt>
                      <c:pt idx="15">
                        <c:v>0.33412500000000001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D8-41CE-BB1D-B9A66AC27B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bzip!$I$19</c15:sqref>
                        </c15:formulaRef>
                      </c:ext>
                    </c:extLst>
                    <c:strCache>
                      <c:ptCount val="1"/>
                      <c:pt idx="0">
                        <c:v>runtime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bzip!$I$20:$I$35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0.170818</c:v>
                      </c:pt>
                      <c:pt idx="1">
                        <c:v>0.16833400000000001</c:v>
                      </c:pt>
                      <c:pt idx="2">
                        <c:v>0.168487</c:v>
                      </c:pt>
                      <c:pt idx="3">
                        <c:v>0.165522</c:v>
                      </c:pt>
                      <c:pt idx="4">
                        <c:v>0.17081199999999999</c:v>
                      </c:pt>
                      <c:pt idx="5">
                        <c:v>0.168346</c:v>
                      </c:pt>
                      <c:pt idx="6">
                        <c:v>0.168487</c:v>
                      </c:pt>
                      <c:pt idx="7">
                        <c:v>0.165522</c:v>
                      </c:pt>
                      <c:pt idx="8">
                        <c:v>0.16691600000000001</c:v>
                      </c:pt>
                      <c:pt idx="9">
                        <c:v>0.16489599999999999</c:v>
                      </c:pt>
                      <c:pt idx="10">
                        <c:v>0.164627</c:v>
                      </c:pt>
                      <c:pt idx="11">
                        <c:v>0.16208600000000001</c:v>
                      </c:pt>
                      <c:pt idx="12">
                        <c:v>0.16691600000000001</c:v>
                      </c:pt>
                      <c:pt idx="13">
                        <c:v>0.164911</c:v>
                      </c:pt>
                      <c:pt idx="14">
                        <c:v>0.16461999999999999</c:v>
                      </c:pt>
                      <c:pt idx="15">
                        <c:v>0.16209100000000001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D8-41CE-BB1D-B9A66AC27B2B}"/>
                  </c:ext>
                </c:extLst>
              </c15:ser>
            </c15:filteredBarSeries>
          </c:ext>
        </c:extLst>
      </c:bar3DChart>
      <c:catAx>
        <c:axId val="5800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0024"/>
        <c:crosses val="autoZero"/>
        <c:auto val="1"/>
        <c:lblAlgn val="ctr"/>
        <c:lblOffset val="100"/>
        <c:noMultiLvlLbl val="0"/>
      </c:catAx>
      <c:valAx>
        <c:axId val="580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mcf!$G$19</c:f>
              <c:strCache>
                <c:ptCount val="1"/>
                <c:pt idx="0">
                  <c:v>leakage(W)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mcf!$G$20:$G$35</c:f>
              <c:numCache>
                <c:formatCode>General</c:formatCode>
                <c:ptCount val="16"/>
                <c:pt idx="0">
                  <c:v>1.14703</c:v>
                </c:pt>
                <c:pt idx="1">
                  <c:v>1.1496</c:v>
                </c:pt>
                <c:pt idx="2">
                  <c:v>1.14855</c:v>
                </c:pt>
                <c:pt idx="3">
                  <c:v>1.15113</c:v>
                </c:pt>
                <c:pt idx="4">
                  <c:v>1.4289400000000001</c:v>
                </c:pt>
                <c:pt idx="5">
                  <c:v>1.4352199999999999</c:v>
                </c:pt>
                <c:pt idx="6">
                  <c:v>1.4304600000000001</c:v>
                </c:pt>
                <c:pt idx="7">
                  <c:v>1.43675</c:v>
                </c:pt>
                <c:pt idx="8">
                  <c:v>1.55</c:v>
                </c:pt>
                <c:pt idx="9">
                  <c:v>1.5544899999999999</c:v>
                </c:pt>
                <c:pt idx="10">
                  <c:v>1.5515300000000001</c:v>
                </c:pt>
                <c:pt idx="11">
                  <c:v>1.55602</c:v>
                </c:pt>
                <c:pt idx="12">
                  <c:v>1.83192</c:v>
                </c:pt>
                <c:pt idx="13">
                  <c:v>1.8401099999999999</c:v>
                </c:pt>
                <c:pt idx="14">
                  <c:v>1.83344</c:v>
                </c:pt>
                <c:pt idx="15">
                  <c:v>1.8416300000000001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450-9781-1D63A1E5A836}"/>
            </c:ext>
          </c:extLst>
        </c:ser>
        <c:ser>
          <c:idx val="1"/>
          <c:order val="1"/>
          <c:tx>
            <c:strRef>
              <c:f>mcf!$H$19</c:f>
              <c:strCache>
                <c:ptCount val="1"/>
                <c:pt idx="0">
                  <c:v>dynamic(W)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mcf!$H$20:$H$35</c:f>
              <c:numCache>
                <c:formatCode>General</c:formatCode>
                <c:ptCount val="16"/>
                <c:pt idx="0">
                  <c:v>0.13636899999999999</c:v>
                </c:pt>
                <c:pt idx="1">
                  <c:v>0.14451800000000001</c:v>
                </c:pt>
                <c:pt idx="2">
                  <c:v>0.137077</c:v>
                </c:pt>
                <c:pt idx="3">
                  <c:v>0.145126</c:v>
                </c:pt>
                <c:pt idx="4">
                  <c:v>0.13637299999999999</c:v>
                </c:pt>
                <c:pt idx="5">
                  <c:v>0.14452000000000001</c:v>
                </c:pt>
                <c:pt idx="6">
                  <c:v>0.13708500000000001</c:v>
                </c:pt>
                <c:pt idx="7">
                  <c:v>0.14512800000000001</c:v>
                </c:pt>
                <c:pt idx="8">
                  <c:v>0.35701899999999998</c:v>
                </c:pt>
                <c:pt idx="9">
                  <c:v>0.359097</c:v>
                </c:pt>
                <c:pt idx="10">
                  <c:v>0.35827999999999999</c:v>
                </c:pt>
                <c:pt idx="11">
                  <c:v>0.36027300000000001</c:v>
                </c:pt>
                <c:pt idx="12">
                  <c:v>0.35702</c:v>
                </c:pt>
                <c:pt idx="13">
                  <c:v>0.35905199999999998</c:v>
                </c:pt>
                <c:pt idx="14">
                  <c:v>0.358292</c:v>
                </c:pt>
                <c:pt idx="15">
                  <c:v>0.36027399999999998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F-4450-9781-1D63A1E5A836}"/>
            </c:ext>
          </c:extLst>
        </c:ser>
        <c:ser>
          <c:idx val="2"/>
          <c:order val="2"/>
          <c:tx>
            <c:strRef>
              <c:f>mcf!$I$19</c:f>
              <c:strCache>
                <c:ptCount val="1"/>
                <c:pt idx="0">
                  <c:v>runtime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mcf!$I$20:$I$35</c:f>
              <c:numCache>
                <c:formatCode>General</c:formatCode>
                <c:ptCount val="16"/>
                <c:pt idx="0">
                  <c:v>0</c:v>
                </c:pt>
                <c:pt idx="1">
                  <c:v>0.112606</c:v>
                </c:pt>
                <c:pt idx="2">
                  <c:v>0.11289299999999999</c:v>
                </c:pt>
                <c:pt idx="3">
                  <c:v>0.112286</c:v>
                </c:pt>
                <c:pt idx="4">
                  <c:v>0.11319799999999999</c:v>
                </c:pt>
                <c:pt idx="5">
                  <c:v>0.112606</c:v>
                </c:pt>
                <c:pt idx="6">
                  <c:v>0.11287999999999999</c:v>
                </c:pt>
                <c:pt idx="7">
                  <c:v>0.112286</c:v>
                </c:pt>
                <c:pt idx="8">
                  <c:v>0.11283</c:v>
                </c:pt>
                <c:pt idx="9">
                  <c:v>0.112398</c:v>
                </c:pt>
                <c:pt idx="10">
                  <c:v>0.112508</c:v>
                </c:pt>
                <c:pt idx="11">
                  <c:v>0.11208</c:v>
                </c:pt>
                <c:pt idx="12">
                  <c:v>0.112829</c:v>
                </c:pt>
                <c:pt idx="13">
                  <c:v>0.112414</c:v>
                </c:pt>
                <c:pt idx="14">
                  <c:v>0.112502</c:v>
                </c:pt>
                <c:pt idx="15">
                  <c:v>0.11208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F-4450-9781-1D63A1E5A836}"/>
            </c:ext>
          </c:extLst>
        </c:ser>
        <c:ser>
          <c:idx val="3"/>
          <c:order val="3"/>
          <c:tx>
            <c:strRef>
              <c:f>mcf!$J$19</c:f>
              <c:strCache>
                <c:ptCount val="1"/>
                <c:pt idx="0">
                  <c:v>energy(mJ)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mcf!$J$20:$J$35</c:f>
              <c:numCache>
                <c:formatCode>General</c:formatCode>
                <c:ptCount val="16"/>
                <c:pt idx="0">
                  <c:v>145.288467</c:v>
                </c:pt>
                <c:pt idx="1">
                  <c:v>145.72545199999999</c:v>
                </c:pt>
                <c:pt idx="2">
                  <c:v>145.13828899999999</c:v>
                </c:pt>
                <c:pt idx="3">
                  <c:v>145.551401</c:v>
                </c:pt>
                <c:pt idx="4">
                  <c:v>177.19030100000001</c:v>
                </c:pt>
                <c:pt idx="5">
                  <c:v>177.88820200000001</c:v>
                </c:pt>
                <c:pt idx="6">
                  <c:v>176.94448</c:v>
                </c:pt>
                <c:pt idx="7">
                  <c:v>177.62275299999999</c:v>
                </c:pt>
                <c:pt idx="8">
                  <c:v>215.16895400000001</c:v>
                </c:pt>
                <c:pt idx="9">
                  <c:v>215.08335199999999</c:v>
                </c:pt>
                <c:pt idx="10">
                  <c:v>214.86890299999999</c:v>
                </c:pt>
                <c:pt idx="11">
                  <c:v>214.778119</c:v>
                </c:pt>
                <c:pt idx="12">
                  <c:v>246.975911</c:v>
                </c:pt>
                <c:pt idx="13">
                  <c:v>247.21659700000001</c:v>
                </c:pt>
                <c:pt idx="14">
                  <c:v>246.57423299999999</c:v>
                </c:pt>
                <c:pt idx="15">
                  <c:v>246.7894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F-4450-9781-1D63A1E5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981344"/>
        <c:axId val="736973800"/>
        <c:axId val="0"/>
      </c:bar3DChart>
      <c:catAx>
        <c:axId val="73698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73800"/>
        <c:crosses val="autoZero"/>
        <c:auto val="1"/>
        <c:lblAlgn val="ctr"/>
        <c:lblOffset val="100"/>
        <c:noMultiLvlLbl val="0"/>
      </c:catAx>
      <c:valAx>
        <c:axId val="7369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hmmer!$B$19</c:f>
              <c:strCache>
                <c:ptCount val="1"/>
                <c:pt idx="0">
                  <c:v>Peak_Power 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hmmer!$B$20:$B$35</c:f>
              <c:numCache>
                <c:formatCode>General</c:formatCode>
                <c:ptCount val="16"/>
                <c:pt idx="0">
                  <c:v>3.7822800000000001</c:v>
                </c:pt>
                <c:pt idx="1">
                  <c:v>3.8083800000000001</c:v>
                </c:pt>
                <c:pt idx="2">
                  <c:v>3.8512300000000002</c:v>
                </c:pt>
                <c:pt idx="3">
                  <c:v>3.8768799999999999</c:v>
                </c:pt>
                <c:pt idx="8">
                  <c:v>4.6788299999999996</c:v>
                </c:pt>
                <c:pt idx="9">
                  <c:v>4.6903899999999998</c:v>
                </c:pt>
                <c:pt idx="10">
                  <c:v>4.7477799999999997</c:v>
                </c:pt>
                <c:pt idx="11">
                  <c:v>4.7588800000000004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8-4239-AF58-17CE7E24C36B}"/>
            </c:ext>
          </c:extLst>
        </c:ser>
        <c:ser>
          <c:idx val="1"/>
          <c:order val="1"/>
          <c:tx>
            <c:strRef>
              <c:f>hmmer!$C$19</c:f>
              <c:strCache>
                <c:ptCount val="1"/>
                <c:pt idx="0">
                  <c:v>      Area (mm^2)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hmmer!$C$20:$C$35</c:f>
              <c:numCache>
                <c:formatCode>General</c:formatCode>
                <c:ptCount val="16"/>
                <c:pt idx="0">
                  <c:v>9.0004600000000003</c:v>
                </c:pt>
                <c:pt idx="1">
                  <c:v>9.1112000000000002</c:v>
                </c:pt>
                <c:pt idx="2">
                  <c:v>11.081469999999999</c:v>
                </c:pt>
                <c:pt idx="3">
                  <c:v>11.151450000000001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11.6282</c:v>
                </c:pt>
                <c:pt idx="9">
                  <c:v>11.7422</c:v>
                </c:pt>
                <c:pt idx="10">
                  <c:v>13.709209999999999</c:v>
                </c:pt>
                <c:pt idx="11">
                  <c:v>13.782450000000001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8-4239-AF58-17CE7E24C36B}"/>
            </c:ext>
          </c:extLst>
        </c:ser>
        <c:ser>
          <c:idx val="2"/>
          <c:order val="2"/>
          <c:tx>
            <c:strRef>
              <c:f>hmmer!$D$19</c:f>
              <c:strCache>
                <c:ptCount val="1"/>
                <c:pt idx="0">
                  <c:v>      Subthreshold Leakage (W)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hmmer!$D$20:$D$35</c:f>
              <c:numCache>
                <c:formatCode>General</c:formatCode>
                <c:ptCount val="16"/>
                <c:pt idx="0">
                  <c:v>1.0968862800000001</c:v>
                </c:pt>
                <c:pt idx="1">
                  <c:v>1.0994830600000001</c:v>
                </c:pt>
                <c:pt idx="2">
                  <c:v>1.09821444</c:v>
                </c:pt>
                <c:pt idx="3">
                  <c:v>1.1007892500000001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1.4962162800000001</c:v>
                </c:pt>
                <c:pt idx="9">
                  <c:v>1.5007230599999999</c:v>
                </c:pt>
                <c:pt idx="10">
                  <c:v>1.49754444</c:v>
                </c:pt>
                <c:pt idx="11">
                  <c:v>1.5020292499999999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8-4239-AF58-17CE7E24C36B}"/>
            </c:ext>
          </c:extLst>
        </c:ser>
        <c:ser>
          <c:idx val="3"/>
          <c:order val="3"/>
          <c:tx>
            <c:strRef>
              <c:f>hmmer!$E$19</c:f>
              <c:strCache>
                <c:ptCount val="1"/>
                <c:pt idx="0">
                  <c:v>      Gate Leakage (W)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hmmer!$E$20:$E$35</c:f>
              <c:numCache>
                <c:formatCode>General</c:formatCode>
                <c:ptCount val="16"/>
                <c:pt idx="0">
                  <c:v>7.4399870000000003E-3</c:v>
                </c:pt>
                <c:pt idx="1">
                  <c:v>7.4642249999999997E-3</c:v>
                </c:pt>
                <c:pt idx="2">
                  <c:v>7.6390549999999996E-3</c:v>
                </c:pt>
                <c:pt idx="3">
                  <c:v>7.6599239999999994E-3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1.1081486999999999E-2</c:v>
                </c:pt>
                <c:pt idx="9">
                  <c:v>1.1114715000000001E-2</c:v>
                </c:pt>
                <c:pt idx="10">
                  <c:v>1.1280554999999999E-2</c:v>
                </c:pt>
                <c:pt idx="11">
                  <c:v>1.1310414000000001E-2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8-4239-AF58-17CE7E24C36B}"/>
            </c:ext>
          </c:extLst>
        </c:ser>
        <c:ser>
          <c:idx val="4"/>
          <c:order val="4"/>
          <c:tx>
            <c:strRef>
              <c:f>hmmer!$F$19</c:f>
              <c:strCache>
                <c:ptCount val="1"/>
                <c:pt idx="0">
                  <c:v>      Runtime Dynamic (W)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hmmer!$F$20:$F$35</c:f>
              <c:numCache>
                <c:formatCode>General</c:formatCode>
                <c:ptCount val="16"/>
                <c:pt idx="0">
                  <c:v>0.100496</c:v>
                </c:pt>
                <c:pt idx="1">
                  <c:v>0.11105882</c:v>
                </c:pt>
                <c:pt idx="2">
                  <c:v>0.1037918</c:v>
                </c:pt>
                <c:pt idx="3">
                  <c:v>0.11219861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0.33241054000000003</c:v>
                </c:pt>
                <c:pt idx="9">
                  <c:v>0.34117251999999998</c:v>
                </c:pt>
                <c:pt idx="10">
                  <c:v>0.33399303000000002</c:v>
                </c:pt>
                <c:pt idx="11">
                  <c:v>0.34201040999999999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8-4239-AF58-17CE7E24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742496"/>
        <c:axId val="704740200"/>
        <c:axId val="0"/>
      </c:bar3DChart>
      <c:catAx>
        <c:axId val="70474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40200"/>
        <c:crosses val="autoZero"/>
        <c:auto val="1"/>
        <c:lblAlgn val="ctr"/>
        <c:lblOffset val="100"/>
        <c:noMultiLvlLbl val="0"/>
      </c:catAx>
      <c:valAx>
        <c:axId val="7047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hmmer!$G$19</c:f>
              <c:strCache>
                <c:ptCount val="1"/>
                <c:pt idx="0">
                  <c:v>leakage(W)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hmmer!$G$20:$G$35</c:f>
              <c:numCache>
                <c:formatCode>General</c:formatCode>
                <c:ptCount val="16"/>
                <c:pt idx="0">
                  <c:v>1.14703</c:v>
                </c:pt>
                <c:pt idx="1">
                  <c:v>1.1496599999999999</c:v>
                </c:pt>
                <c:pt idx="2">
                  <c:v>1.14856</c:v>
                </c:pt>
                <c:pt idx="3">
                  <c:v>1.15116</c:v>
                </c:pt>
                <c:pt idx="8">
                  <c:v>1.5500100000000001</c:v>
                </c:pt>
                <c:pt idx="9">
                  <c:v>1.55454</c:v>
                </c:pt>
                <c:pt idx="10">
                  <c:v>1.5515399999999999</c:v>
                </c:pt>
                <c:pt idx="11">
                  <c:v>1.5560499999999999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27A-A5A7-C19EE06783C2}"/>
            </c:ext>
          </c:extLst>
        </c:ser>
        <c:ser>
          <c:idx val="1"/>
          <c:order val="1"/>
          <c:tx>
            <c:strRef>
              <c:f>hmmer!$H$19</c:f>
              <c:strCache>
                <c:ptCount val="1"/>
                <c:pt idx="0">
                  <c:v>dynamic(W)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hmmer!$H$20:$H$35</c:f>
              <c:numCache>
                <c:formatCode>General</c:formatCode>
                <c:ptCount val="16"/>
                <c:pt idx="0">
                  <c:v>0.12213599999999999</c:v>
                </c:pt>
                <c:pt idx="1">
                  <c:v>0.13269900000000001</c:v>
                </c:pt>
                <c:pt idx="2">
                  <c:v>0.12543199999999999</c:v>
                </c:pt>
                <c:pt idx="3">
                  <c:v>0.13383900000000001</c:v>
                </c:pt>
                <c:pt idx="8">
                  <c:v>0.354051</c:v>
                </c:pt>
                <c:pt idx="9">
                  <c:v>0.362813</c:v>
                </c:pt>
                <c:pt idx="10">
                  <c:v>0.35563299999999998</c:v>
                </c:pt>
                <c:pt idx="11">
                  <c:v>0.36364999999999997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2-427A-A5A7-C19EE06783C2}"/>
            </c:ext>
          </c:extLst>
        </c:ser>
        <c:ser>
          <c:idx val="2"/>
          <c:order val="2"/>
          <c:tx>
            <c:strRef>
              <c:f>hmmer!$I$19</c:f>
              <c:strCache>
                <c:ptCount val="1"/>
                <c:pt idx="0">
                  <c:v>runtime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hmmer!$I$20:$I$35</c:f>
              <c:numCache>
                <c:formatCode>General</c:formatCode>
                <c:ptCount val="16"/>
                <c:pt idx="0">
                  <c:v>0.15578900000000001</c:v>
                </c:pt>
                <c:pt idx="1">
                  <c:v>0.14119000000000001</c:v>
                </c:pt>
                <c:pt idx="2">
                  <c:v>0.15578900000000001</c:v>
                </c:pt>
                <c:pt idx="3">
                  <c:v>0.14119000000000001</c:v>
                </c:pt>
                <c:pt idx="8">
                  <c:v>0.14444599999999999</c:v>
                </c:pt>
                <c:pt idx="9">
                  <c:v>0.140124</c:v>
                </c:pt>
                <c:pt idx="10">
                  <c:v>0.14444599999999999</c:v>
                </c:pt>
                <c:pt idx="11">
                  <c:v>0.140124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2-427A-A5A7-C19EE06783C2}"/>
            </c:ext>
          </c:extLst>
        </c:ser>
        <c:ser>
          <c:idx val="3"/>
          <c:order val="3"/>
          <c:tx>
            <c:strRef>
              <c:f>hmmer!$J$19</c:f>
              <c:strCache>
                <c:ptCount val="1"/>
                <c:pt idx="0">
                  <c:v>energy(mJ)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hmmer!$J$20:$J$35</c:f>
              <c:numCache>
                <c:formatCode>General</c:formatCode>
                <c:ptCount val="16"/>
                <c:pt idx="0">
                  <c:v>197.72210200000001</c:v>
                </c:pt>
                <c:pt idx="1">
                  <c:v>181.05626699999999</c:v>
                </c:pt>
                <c:pt idx="2">
                  <c:v>198.47394</c:v>
                </c:pt>
                <c:pt idx="3">
                  <c:v>181.42900900000001</c:v>
                </c:pt>
                <c:pt idx="8">
                  <c:v>275.033995</c:v>
                </c:pt>
                <c:pt idx="9">
                  <c:v>268.66717199999999</c:v>
                </c:pt>
                <c:pt idx="10">
                  <c:v>275.48351100000002</c:v>
                </c:pt>
                <c:pt idx="11">
                  <c:v>268.99604299999999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2-427A-A5A7-C19EE067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462648"/>
        <c:axId val="691452808"/>
        <c:axId val="0"/>
      </c:bar3DChart>
      <c:catAx>
        <c:axId val="69146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52808"/>
        <c:crosses val="autoZero"/>
        <c:auto val="1"/>
        <c:lblAlgn val="ctr"/>
        <c:lblOffset val="100"/>
        <c:noMultiLvlLbl val="0"/>
      </c:catAx>
      <c:valAx>
        <c:axId val="691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jeng!$B$19</c:f>
              <c:strCache>
                <c:ptCount val="1"/>
                <c:pt idx="0">
                  <c:v>Peak_Power 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jeng!$B$20:$B$35</c:f>
              <c:numCache>
                <c:formatCode>General</c:formatCode>
                <c:ptCount val="16"/>
                <c:pt idx="0">
                  <c:v>3.7820100000000001</c:v>
                </c:pt>
                <c:pt idx="1">
                  <c:v>3.8069999999999999</c:v>
                </c:pt>
                <c:pt idx="2">
                  <c:v>3.8508</c:v>
                </c:pt>
                <c:pt idx="3">
                  <c:v>3.87595</c:v>
                </c:pt>
                <c:pt idx="4">
                  <c:v>4.31494</c:v>
                </c:pt>
                <c:pt idx="5">
                  <c:v>4.3469499999999996</c:v>
                </c:pt>
                <c:pt idx="6">
                  <c:v>4.3837299999999999</c:v>
                </c:pt>
                <c:pt idx="7">
                  <c:v>4.4158999999999997</c:v>
                </c:pt>
                <c:pt idx="8">
                  <c:v>4.6785699999999997</c:v>
                </c:pt>
                <c:pt idx="9">
                  <c:v>4.6890099999999997</c:v>
                </c:pt>
                <c:pt idx="10">
                  <c:v>4.74735</c:v>
                </c:pt>
                <c:pt idx="11">
                  <c:v>4.7579599999999997</c:v>
                </c:pt>
                <c:pt idx="12">
                  <c:v>5.2115</c:v>
                </c:pt>
                <c:pt idx="13">
                  <c:v>5.2289599999999998</c:v>
                </c:pt>
                <c:pt idx="14">
                  <c:v>5.2802899999999999</c:v>
                </c:pt>
                <c:pt idx="15">
                  <c:v>5.2979099999999999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397-9EA9-0B9AC3C4BA66}"/>
            </c:ext>
          </c:extLst>
        </c:ser>
        <c:ser>
          <c:idx val="1"/>
          <c:order val="1"/>
          <c:tx>
            <c:strRef>
              <c:f>jeng!$C$19</c:f>
              <c:strCache>
                <c:ptCount val="1"/>
                <c:pt idx="0">
                  <c:v>      Area (mm^2)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jeng!$C$20:$C$35</c:f>
              <c:numCache>
                <c:formatCode>General</c:formatCode>
                <c:ptCount val="16"/>
                <c:pt idx="0">
                  <c:v>9.0017500000000013</c:v>
                </c:pt>
                <c:pt idx="1">
                  <c:v>9.0731599999999997</c:v>
                </c:pt>
                <c:pt idx="2">
                  <c:v>11.084140000000001</c:v>
                </c:pt>
                <c:pt idx="3">
                  <c:v>11.154170000000001</c:v>
                </c:pt>
                <c:pt idx="4">
                  <c:v>11.330369999999998</c:v>
                </c:pt>
                <c:pt idx="5">
                  <c:v>11.486700000000001</c:v>
                </c:pt>
                <c:pt idx="6">
                  <c:v>13.412759999999999</c:v>
                </c:pt>
                <c:pt idx="7">
                  <c:v>13.567710000000002</c:v>
                </c:pt>
                <c:pt idx="8">
                  <c:v>11.629490000000001</c:v>
                </c:pt>
                <c:pt idx="9">
                  <c:v>11.70416</c:v>
                </c:pt>
                <c:pt idx="10">
                  <c:v>13.711880000000001</c:v>
                </c:pt>
                <c:pt idx="11">
                  <c:v>13.785170000000001</c:v>
                </c:pt>
                <c:pt idx="12">
                  <c:v>13.958100000000002</c:v>
                </c:pt>
                <c:pt idx="13">
                  <c:v>14.117710000000001</c:v>
                </c:pt>
                <c:pt idx="14">
                  <c:v>16.040490000000002</c:v>
                </c:pt>
                <c:pt idx="15">
                  <c:v>16.198720000000002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A-4397-9EA9-0B9AC3C4BA66}"/>
            </c:ext>
          </c:extLst>
        </c:ser>
        <c:ser>
          <c:idx val="2"/>
          <c:order val="2"/>
          <c:tx>
            <c:strRef>
              <c:f>jeng!$D$19</c:f>
              <c:strCache>
                <c:ptCount val="1"/>
                <c:pt idx="0">
                  <c:v>      Subthreshold Leakage (W)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jeng!$D$20:$D$35</c:f>
              <c:numCache>
                <c:formatCode>General</c:formatCode>
                <c:ptCount val="16"/>
                <c:pt idx="0">
                  <c:v>1.0968814</c:v>
                </c:pt>
                <c:pt idx="1">
                  <c:v>1.0994362800000002</c:v>
                </c:pt>
                <c:pt idx="2">
                  <c:v>1.09820684</c:v>
                </c:pt>
                <c:pt idx="3">
                  <c:v>1.1007644400000001</c:v>
                </c:pt>
                <c:pt idx="4">
                  <c:v>1.3763813999999999</c:v>
                </c:pt>
                <c:pt idx="5">
                  <c:v>1.38262628</c:v>
                </c:pt>
                <c:pt idx="6">
                  <c:v>1.3777068399999999</c:v>
                </c:pt>
                <c:pt idx="7">
                  <c:v>1.3839544399999999</c:v>
                </c:pt>
                <c:pt idx="8">
                  <c:v>1.4962114</c:v>
                </c:pt>
                <c:pt idx="9">
                  <c:v>1.50067628</c:v>
                </c:pt>
                <c:pt idx="10">
                  <c:v>1.49753684</c:v>
                </c:pt>
                <c:pt idx="11">
                  <c:v>1.5020044399999999</c:v>
                </c:pt>
                <c:pt idx="12">
                  <c:v>1.7757213999999999</c:v>
                </c:pt>
                <c:pt idx="13">
                  <c:v>1.78386628</c:v>
                </c:pt>
                <c:pt idx="14">
                  <c:v>1.7770468399999999</c:v>
                </c:pt>
                <c:pt idx="15">
                  <c:v>1.7851944399999999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A-4397-9EA9-0B9AC3C4BA66}"/>
            </c:ext>
          </c:extLst>
        </c:ser>
        <c:ser>
          <c:idx val="3"/>
          <c:order val="3"/>
          <c:tx>
            <c:strRef>
              <c:f>jeng!$E$19</c:f>
              <c:strCache>
                <c:ptCount val="1"/>
                <c:pt idx="0">
                  <c:v>      Gate Leakage (W)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jeng!$E$20:$E$35</c:f>
              <c:numCache>
                <c:formatCode>General</c:formatCode>
                <c:ptCount val="16"/>
                <c:pt idx="0">
                  <c:v>7.4394839999999997E-3</c:v>
                </c:pt>
                <c:pt idx="1">
                  <c:v>7.4573970000000002E-3</c:v>
                </c:pt>
                <c:pt idx="2">
                  <c:v>7.6380549999999995E-3</c:v>
                </c:pt>
                <c:pt idx="3">
                  <c:v>7.6564649999999995E-3</c:v>
                </c:pt>
                <c:pt idx="4">
                  <c:v>9.848214000000001E-3</c:v>
                </c:pt>
                <c:pt idx="5">
                  <c:v>9.8863370000000002E-3</c:v>
                </c:pt>
                <c:pt idx="6">
                  <c:v>1.0046785000000001E-2</c:v>
                </c:pt>
                <c:pt idx="7">
                  <c:v>1.0085405E-2</c:v>
                </c:pt>
                <c:pt idx="8">
                  <c:v>1.1080984E-2</c:v>
                </c:pt>
                <c:pt idx="9">
                  <c:v>1.1107887E-2</c:v>
                </c:pt>
                <c:pt idx="10">
                  <c:v>1.1279555E-2</c:v>
                </c:pt>
                <c:pt idx="11">
                  <c:v>1.1306955E-2</c:v>
                </c:pt>
                <c:pt idx="12">
                  <c:v>1.3489684E-2</c:v>
                </c:pt>
                <c:pt idx="13">
                  <c:v>1.3536886999999999E-2</c:v>
                </c:pt>
                <c:pt idx="14">
                  <c:v>1.3688255E-2</c:v>
                </c:pt>
                <c:pt idx="15">
                  <c:v>1.3735954999999999E-2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A-4397-9EA9-0B9AC3C4BA66}"/>
            </c:ext>
          </c:extLst>
        </c:ser>
        <c:ser>
          <c:idx val="4"/>
          <c:order val="4"/>
          <c:tx>
            <c:strRef>
              <c:f>jeng!$F$19</c:f>
              <c:strCache>
                <c:ptCount val="1"/>
                <c:pt idx="0">
                  <c:v>      Runtime Dynamic (W)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jeng!$F$20:$F$35</c:f>
              <c:numCache>
                <c:formatCode>General</c:formatCode>
                <c:ptCount val="16"/>
                <c:pt idx="0">
                  <c:v>5.2630200000000002E-2</c:v>
                </c:pt>
                <c:pt idx="1">
                  <c:v>5.4633000000000001E-2</c:v>
                </c:pt>
                <c:pt idx="2">
                  <c:v>5.5370099999999998E-2</c:v>
                </c:pt>
                <c:pt idx="3">
                  <c:v>5.7396200000000001E-2</c:v>
                </c:pt>
                <c:pt idx="4">
                  <c:v>5.2630499999999997E-2</c:v>
                </c:pt>
                <c:pt idx="5">
                  <c:v>5.4632899999999998E-2</c:v>
                </c:pt>
                <c:pt idx="6">
                  <c:v>5.5370500000000003E-2</c:v>
                </c:pt>
                <c:pt idx="7">
                  <c:v>6.6087599999999996E-2</c:v>
                </c:pt>
                <c:pt idx="8">
                  <c:v>0.1494875</c:v>
                </c:pt>
                <c:pt idx="9">
                  <c:v>0.1500676</c:v>
                </c:pt>
                <c:pt idx="10">
                  <c:v>0.1521882</c:v>
                </c:pt>
                <c:pt idx="11">
                  <c:v>0.1528523</c:v>
                </c:pt>
                <c:pt idx="12">
                  <c:v>0.14948839999999999</c:v>
                </c:pt>
                <c:pt idx="13">
                  <c:v>0.1500686</c:v>
                </c:pt>
                <c:pt idx="14">
                  <c:v>0.15222960000000002</c:v>
                </c:pt>
                <c:pt idx="15">
                  <c:v>0.1528533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A-4397-9EA9-0B9AC3C4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496512"/>
        <c:axId val="675494216"/>
        <c:axId val="0"/>
      </c:bar3DChart>
      <c:catAx>
        <c:axId val="6754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94216"/>
        <c:crosses val="autoZero"/>
        <c:auto val="1"/>
        <c:lblAlgn val="ctr"/>
        <c:lblOffset val="100"/>
        <c:noMultiLvlLbl val="0"/>
      </c:catAx>
      <c:valAx>
        <c:axId val="6754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jeng!$G$19</c:f>
              <c:strCache>
                <c:ptCount val="1"/>
                <c:pt idx="0">
                  <c:v>leakage(W)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jeng!$G$20:$G$35</c:f>
              <c:numCache>
                <c:formatCode>General</c:formatCode>
                <c:ptCount val="16"/>
                <c:pt idx="0">
                  <c:v>1.14703</c:v>
                </c:pt>
                <c:pt idx="1">
                  <c:v>1.1496</c:v>
                </c:pt>
                <c:pt idx="2">
                  <c:v>1.14855</c:v>
                </c:pt>
                <c:pt idx="3">
                  <c:v>1.15113</c:v>
                </c:pt>
                <c:pt idx="4">
                  <c:v>1.4289400000000001</c:v>
                </c:pt>
                <c:pt idx="5">
                  <c:v>1.4352199999999999</c:v>
                </c:pt>
                <c:pt idx="6">
                  <c:v>1.4304600000000001</c:v>
                </c:pt>
                <c:pt idx="7">
                  <c:v>1.43675</c:v>
                </c:pt>
                <c:pt idx="8">
                  <c:v>1.55</c:v>
                </c:pt>
                <c:pt idx="9">
                  <c:v>1.5544899999999999</c:v>
                </c:pt>
                <c:pt idx="10">
                  <c:v>1.5515300000000001</c:v>
                </c:pt>
                <c:pt idx="11">
                  <c:v>1.55602</c:v>
                </c:pt>
                <c:pt idx="12">
                  <c:v>1.83192</c:v>
                </c:pt>
                <c:pt idx="13">
                  <c:v>1.8401099999999999</c:v>
                </c:pt>
                <c:pt idx="14">
                  <c:v>1.83344</c:v>
                </c:pt>
                <c:pt idx="15">
                  <c:v>1.8416300000000001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E4C-836F-5002A190C393}"/>
            </c:ext>
          </c:extLst>
        </c:ser>
        <c:ser>
          <c:idx val="1"/>
          <c:order val="1"/>
          <c:tx>
            <c:strRef>
              <c:f>jeng!$H$19</c:f>
              <c:strCache>
                <c:ptCount val="1"/>
                <c:pt idx="0">
                  <c:v>dynamic(W)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jeng!$H$20:$H$35</c:f>
              <c:numCache>
                <c:formatCode>General</c:formatCode>
                <c:ptCount val="16"/>
                <c:pt idx="0">
                  <c:v>7.4271000000000004E-2</c:v>
                </c:pt>
                <c:pt idx="1">
                  <c:v>7.6272999999999994E-2</c:v>
                </c:pt>
                <c:pt idx="2">
                  <c:v>7.7009999999999995E-2</c:v>
                </c:pt>
                <c:pt idx="3">
                  <c:v>7.9036999999999996E-2</c:v>
                </c:pt>
                <c:pt idx="4">
                  <c:v>7.4271000000000004E-2</c:v>
                </c:pt>
                <c:pt idx="5">
                  <c:v>7.6272999999999994E-2</c:v>
                </c:pt>
                <c:pt idx="6">
                  <c:v>7.7010999999999996E-2</c:v>
                </c:pt>
                <c:pt idx="7">
                  <c:v>8.7728E-2</c:v>
                </c:pt>
                <c:pt idx="8">
                  <c:v>0.171128</c:v>
                </c:pt>
                <c:pt idx="9">
                  <c:v>0.171708</c:v>
                </c:pt>
                <c:pt idx="10">
                  <c:v>0.17382900000000001</c:v>
                </c:pt>
                <c:pt idx="11">
                  <c:v>0.17449200000000001</c:v>
                </c:pt>
                <c:pt idx="12">
                  <c:v>0.171129</c:v>
                </c:pt>
                <c:pt idx="13">
                  <c:v>0.171709</c:v>
                </c:pt>
                <c:pt idx="14">
                  <c:v>0.17387</c:v>
                </c:pt>
                <c:pt idx="15">
                  <c:v>0.17449400000000001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E4C-836F-5002A190C393}"/>
            </c:ext>
          </c:extLst>
        </c:ser>
        <c:ser>
          <c:idx val="2"/>
          <c:order val="2"/>
          <c:tx>
            <c:strRef>
              <c:f>jeng!$I$19</c:f>
              <c:strCache>
                <c:ptCount val="1"/>
                <c:pt idx="0">
                  <c:v>runtime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jeng!$I$20:$I$35</c:f>
              <c:numCache>
                <c:formatCode>General</c:formatCode>
                <c:ptCount val="16"/>
                <c:pt idx="0">
                  <c:v>0.70564300000000002</c:v>
                </c:pt>
                <c:pt idx="1">
                  <c:v>0.70555299999999999</c:v>
                </c:pt>
                <c:pt idx="2">
                  <c:v>0.7056</c:v>
                </c:pt>
                <c:pt idx="3">
                  <c:v>0.70570999999999995</c:v>
                </c:pt>
                <c:pt idx="4">
                  <c:v>0.70564000000000004</c:v>
                </c:pt>
                <c:pt idx="5">
                  <c:v>0.70555599999999996</c:v>
                </c:pt>
                <c:pt idx="6">
                  <c:v>0.70559499999999997</c:v>
                </c:pt>
                <c:pt idx="7">
                  <c:v>4.0717000000000003E-2</c:v>
                </c:pt>
                <c:pt idx="8">
                  <c:v>0.70558299999999996</c:v>
                </c:pt>
                <c:pt idx="9">
                  <c:v>0.70555299999999999</c:v>
                </c:pt>
                <c:pt idx="10">
                  <c:v>0.70573300000000005</c:v>
                </c:pt>
                <c:pt idx="11">
                  <c:v>0.70551399999999997</c:v>
                </c:pt>
                <c:pt idx="12">
                  <c:v>0.70558100000000001</c:v>
                </c:pt>
                <c:pt idx="13">
                  <c:v>0.70555100000000004</c:v>
                </c:pt>
                <c:pt idx="14">
                  <c:v>0.70554099999999997</c:v>
                </c:pt>
                <c:pt idx="15">
                  <c:v>0.70550999999999997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E4C-836F-5002A190C393}"/>
            </c:ext>
          </c:extLst>
        </c:ser>
        <c:ser>
          <c:idx val="3"/>
          <c:order val="3"/>
          <c:tx>
            <c:strRef>
              <c:f>jeng!$J$19</c:f>
              <c:strCache>
                <c:ptCount val="1"/>
                <c:pt idx="0">
                  <c:v>energy(mJ)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jeng!$J$20:$J$35</c:f>
              <c:numCache>
                <c:formatCode>General</c:formatCode>
                <c:ptCount val="16"/>
                <c:pt idx="0">
                  <c:v>861.80214899999999</c:v>
                </c:pt>
                <c:pt idx="1">
                  <c:v>864.91865499999994</c:v>
                </c:pt>
                <c:pt idx="2">
                  <c:v>864.75541799999996</c:v>
                </c:pt>
                <c:pt idx="3">
                  <c:v>868.14087099999995</c:v>
                </c:pt>
                <c:pt idx="4">
                  <c:v>1060.725739</c:v>
                </c:pt>
                <c:pt idx="5">
                  <c:v>1066.4431669999999</c:v>
                </c:pt>
                <c:pt idx="6">
                  <c:v>1063.6639299999999</c:v>
                </c:pt>
                <c:pt idx="7">
                  <c:v>62.072167</c:v>
                </c:pt>
                <c:pt idx="8">
                  <c:v>1214.3986580000001</c:v>
                </c:pt>
                <c:pt idx="9">
                  <c:v>1217.9241770000001</c:v>
                </c:pt>
                <c:pt idx="10">
                  <c:v>1217.642783</c:v>
                </c:pt>
                <c:pt idx="11">
                  <c:v>1220.900443</c:v>
                </c:pt>
                <c:pt idx="12">
                  <c:v>1413.313316</c:v>
                </c:pt>
                <c:pt idx="13">
                  <c:v>1419.4409069999999</c:v>
                </c:pt>
                <c:pt idx="14">
                  <c:v>1416.239505</c:v>
                </c:pt>
                <c:pt idx="15">
                  <c:v>1422.3956430000001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E4C-836F-5002A190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994344"/>
        <c:axId val="708001560"/>
        <c:axId val="0"/>
      </c:bar3DChart>
      <c:catAx>
        <c:axId val="70799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1560"/>
        <c:crosses val="autoZero"/>
        <c:auto val="1"/>
        <c:lblAlgn val="ctr"/>
        <c:lblOffset val="100"/>
        <c:noMultiLvlLbl val="0"/>
      </c:catAx>
      <c:valAx>
        <c:axId val="7080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9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libm!$B$19</c:f>
              <c:strCache>
                <c:ptCount val="1"/>
                <c:pt idx="0">
                  <c:v>Peak_Power 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libm!$B$20:$B$35</c:f>
              <c:numCache>
                <c:formatCode>General</c:formatCode>
                <c:ptCount val="16"/>
                <c:pt idx="0">
                  <c:v>3.7820100000000001</c:v>
                </c:pt>
                <c:pt idx="1">
                  <c:v>3.8069999999999999</c:v>
                </c:pt>
                <c:pt idx="2">
                  <c:v>3.8508</c:v>
                </c:pt>
                <c:pt idx="3">
                  <c:v>3.87595</c:v>
                </c:pt>
                <c:pt idx="4">
                  <c:v>4.31494</c:v>
                </c:pt>
                <c:pt idx="5">
                  <c:v>4.3469499999999996</c:v>
                </c:pt>
                <c:pt idx="6">
                  <c:v>4.3837299999999999</c:v>
                </c:pt>
                <c:pt idx="7">
                  <c:v>4.4158999999999997</c:v>
                </c:pt>
                <c:pt idx="8">
                  <c:v>4.6785699999999997</c:v>
                </c:pt>
                <c:pt idx="9">
                  <c:v>4.6890099999999997</c:v>
                </c:pt>
                <c:pt idx="10">
                  <c:v>4.74735</c:v>
                </c:pt>
                <c:pt idx="11">
                  <c:v>4.7579599999999997</c:v>
                </c:pt>
                <c:pt idx="12">
                  <c:v>5.2115</c:v>
                </c:pt>
                <c:pt idx="13">
                  <c:v>5.2289599999999998</c:v>
                </c:pt>
                <c:pt idx="14">
                  <c:v>5.2802899999999999</c:v>
                </c:pt>
                <c:pt idx="15">
                  <c:v>5.2979099999999999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C-4B7B-829A-0BF566D7FDD9}"/>
            </c:ext>
          </c:extLst>
        </c:ser>
        <c:ser>
          <c:idx val="1"/>
          <c:order val="1"/>
          <c:tx>
            <c:strRef>
              <c:f>libm!$C$19</c:f>
              <c:strCache>
                <c:ptCount val="1"/>
                <c:pt idx="0">
                  <c:v>      Area (mm^2)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libm!$C$20:$C$35</c:f>
              <c:numCache>
                <c:formatCode>General</c:formatCode>
                <c:ptCount val="16"/>
                <c:pt idx="0">
                  <c:v>9.0017500000000013</c:v>
                </c:pt>
                <c:pt idx="1">
                  <c:v>9.0731599999999997</c:v>
                </c:pt>
                <c:pt idx="2">
                  <c:v>11.084140000000001</c:v>
                </c:pt>
                <c:pt idx="3">
                  <c:v>11.154170000000001</c:v>
                </c:pt>
                <c:pt idx="4">
                  <c:v>11.330369999999998</c:v>
                </c:pt>
                <c:pt idx="5">
                  <c:v>11.486700000000001</c:v>
                </c:pt>
                <c:pt idx="6">
                  <c:v>13.412759999999999</c:v>
                </c:pt>
                <c:pt idx="7">
                  <c:v>13.567710000000002</c:v>
                </c:pt>
                <c:pt idx="8">
                  <c:v>11.629490000000001</c:v>
                </c:pt>
                <c:pt idx="9">
                  <c:v>11.70416</c:v>
                </c:pt>
                <c:pt idx="10">
                  <c:v>13.711880000000001</c:v>
                </c:pt>
                <c:pt idx="11">
                  <c:v>13.785170000000001</c:v>
                </c:pt>
                <c:pt idx="12">
                  <c:v>13.958100000000002</c:v>
                </c:pt>
                <c:pt idx="13">
                  <c:v>14.117710000000001</c:v>
                </c:pt>
                <c:pt idx="14">
                  <c:v>16.040490000000002</c:v>
                </c:pt>
                <c:pt idx="15">
                  <c:v>16.198720000000002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C-4B7B-829A-0BF566D7FDD9}"/>
            </c:ext>
          </c:extLst>
        </c:ser>
        <c:ser>
          <c:idx val="2"/>
          <c:order val="2"/>
          <c:tx>
            <c:strRef>
              <c:f>libm!$D$19</c:f>
              <c:strCache>
                <c:ptCount val="1"/>
                <c:pt idx="0">
                  <c:v>      Subthreshold Leakage (W)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libm!$D$20:$D$35</c:f>
              <c:numCache>
                <c:formatCode>General</c:formatCode>
                <c:ptCount val="16"/>
                <c:pt idx="0">
                  <c:v>1.0968814</c:v>
                </c:pt>
                <c:pt idx="1">
                  <c:v>1.0994362800000002</c:v>
                </c:pt>
                <c:pt idx="2">
                  <c:v>1.09820684</c:v>
                </c:pt>
                <c:pt idx="3">
                  <c:v>1.1007644400000001</c:v>
                </c:pt>
                <c:pt idx="4">
                  <c:v>1.3763813999999999</c:v>
                </c:pt>
                <c:pt idx="5">
                  <c:v>1.38262628</c:v>
                </c:pt>
                <c:pt idx="6">
                  <c:v>1.3777068399999999</c:v>
                </c:pt>
                <c:pt idx="7">
                  <c:v>1.3839544399999999</c:v>
                </c:pt>
                <c:pt idx="8">
                  <c:v>1.4962114</c:v>
                </c:pt>
                <c:pt idx="9">
                  <c:v>1.50067628</c:v>
                </c:pt>
                <c:pt idx="10">
                  <c:v>1.49753684</c:v>
                </c:pt>
                <c:pt idx="11">
                  <c:v>1.5020044399999999</c:v>
                </c:pt>
                <c:pt idx="12">
                  <c:v>1.7757213999999999</c:v>
                </c:pt>
                <c:pt idx="13">
                  <c:v>1.78386628</c:v>
                </c:pt>
                <c:pt idx="14">
                  <c:v>1.7770468399999999</c:v>
                </c:pt>
                <c:pt idx="15">
                  <c:v>1.7851944399999999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C-4B7B-829A-0BF566D7FDD9}"/>
            </c:ext>
          </c:extLst>
        </c:ser>
        <c:ser>
          <c:idx val="3"/>
          <c:order val="3"/>
          <c:tx>
            <c:strRef>
              <c:f>libm!$E$19</c:f>
              <c:strCache>
                <c:ptCount val="1"/>
                <c:pt idx="0">
                  <c:v>      Gate Leakage (W)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libm!$E$20:$E$35</c:f>
              <c:numCache>
                <c:formatCode>General</c:formatCode>
                <c:ptCount val="16"/>
                <c:pt idx="0">
                  <c:v>7.4394839999999997E-3</c:v>
                </c:pt>
                <c:pt idx="1">
                  <c:v>7.4573970000000002E-3</c:v>
                </c:pt>
                <c:pt idx="2">
                  <c:v>7.6380549999999995E-3</c:v>
                </c:pt>
                <c:pt idx="3">
                  <c:v>7.6564649999999995E-3</c:v>
                </c:pt>
                <c:pt idx="4">
                  <c:v>9.848214000000001E-3</c:v>
                </c:pt>
                <c:pt idx="5">
                  <c:v>9.8863370000000002E-3</c:v>
                </c:pt>
                <c:pt idx="6">
                  <c:v>1.0046785000000001E-2</c:v>
                </c:pt>
                <c:pt idx="7">
                  <c:v>1.0085405E-2</c:v>
                </c:pt>
                <c:pt idx="8">
                  <c:v>1.1080984E-2</c:v>
                </c:pt>
                <c:pt idx="9">
                  <c:v>1.1107887E-2</c:v>
                </c:pt>
                <c:pt idx="10">
                  <c:v>1.1279555E-2</c:v>
                </c:pt>
                <c:pt idx="11">
                  <c:v>1.1306955E-2</c:v>
                </c:pt>
                <c:pt idx="12">
                  <c:v>1.3489684E-2</c:v>
                </c:pt>
                <c:pt idx="13">
                  <c:v>1.3536886999999999E-2</c:v>
                </c:pt>
                <c:pt idx="14">
                  <c:v>1.3688255E-2</c:v>
                </c:pt>
                <c:pt idx="15">
                  <c:v>1.3735954999999999E-2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C-4B7B-829A-0BF566D7FDD9}"/>
            </c:ext>
          </c:extLst>
        </c:ser>
        <c:ser>
          <c:idx val="4"/>
          <c:order val="4"/>
          <c:tx>
            <c:strRef>
              <c:f>libm!$F$19</c:f>
              <c:strCache>
                <c:ptCount val="1"/>
                <c:pt idx="0">
                  <c:v>      Runtime Dynamic (W)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libm!$F$20:$F$35</c:f>
              <c:numCache>
                <c:formatCode>General</c:formatCode>
                <c:ptCount val="16"/>
                <c:pt idx="0">
                  <c:v>6.5338300000000002E-2</c:v>
                </c:pt>
                <c:pt idx="1">
                  <c:v>7.1000499999999994E-2</c:v>
                </c:pt>
                <c:pt idx="2">
                  <c:v>6.7500000000000004E-2</c:v>
                </c:pt>
                <c:pt idx="3">
                  <c:v>7.3125799999999991E-2</c:v>
                </c:pt>
                <c:pt idx="4">
                  <c:v>6.5339599999999998E-2</c:v>
                </c:pt>
                <c:pt idx="5">
                  <c:v>7.0999999999999994E-2</c:v>
                </c:pt>
                <c:pt idx="6">
                  <c:v>6.7499500000000004E-2</c:v>
                </c:pt>
                <c:pt idx="7">
                  <c:v>7.3127600000000001E-2</c:v>
                </c:pt>
                <c:pt idx="8">
                  <c:v>0.20170260000000001</c:v>
                </c:pt>
                <c:pt idx="9">
                  <c:v>0.20345299999999999</c:v>
                </c:pt>
                <c:pt idx="10">
                  <c:v>0.20393420000000001</c:v>
                </c:pt>
                <c:pt idx="11">
                  <c:v>0.20560710000000001</c:v>
                </c:pt>
                <c:pt idx="12">
                  <c:v>0.20170839999999998</c:v>
                </c:pt>
                <c:pt idx="13">
                  <c:v>0.20345069999999998</c:v>
                </c:pt>
                <c:pt idx="14">
                  <c:v>0.20393449999999999</c:v>
                </c:pt>
                <c:pt idx="15">
                  <c:v>0.20561209999999999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C-4B7B-829A-0BF566D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062976"/>
        <c:axId val="580066912"/>
        <c:axId val="0"/>
      </c:bar3DChart>
      <c:catAx>
        <c:axId val="5800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6912"/>
        <c:crosses val="autoZero"/>
        <c:auto val="1"/>
        <c:lblAlgn val="ctr"/>
        <c:lblOffset val="100"/>
        <c:noMultiLvlLbl val="0"/>
      </c:catAx>
      <c:valAx>
        <c:axId val="5800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libm!$G$19</c:f>
              <c:strCache>
                <c:ptCount val="1"/>
                <c:pt idx="0">
                  <c:v>leakage(W)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libm!$G$20:$G$35</c:f>
              <c:numCache>
                <c:formatCode>General</c:formatCode>
                <c:ptCount val="16"/>
                <c:pt idx="0">
                  <c:v>1.14703</c:v>
                </c:pt>
                <c:pt idx="1">
                  <c:v>1.1496</c:v>
                </c:pt>
                <c:pt idx="2">
                  <c:v>1.14855</c:v>
                </c:pt>
                <c:pt idx="3">
                  <c:v>1.15113</c:v>
                </c:pt>
                <c:pt idx="4">
                  <c:v>1.4289400000000001</c:v>
                </c:pt>
                <c:pt idx="5">
                  <c:v>1.4352199999999999</c:v>
                </c:pt>
                <c:pt idx="6">
                  <c:v>1.4304600000000001</c:v>
                </c:pt>
                <c:pt idx="7">
                  <c:v>1.43675</c:v>
                </c:pt>
                <c:pt idx="8">
                  <c:v>1.55</c:v>
                </c:pt>
                <c:pt idx="9">
                  <c:v>1.5544899999999999</c:v>
                </c:pt>
                <c:pt idx="10">
                  <c:v>1.5515300000000001</c:v>
                </c:pt>
                <c:pt idx="11">
                  <c:v>1.55602</c:v>
                </c:pt>
                <c:pt idx="12">
                  <c:v>1.83192</c:v>
                </c:pt>
                <c:pt idx="13">
                  <c:v>1.8401099999999999</c:v>
                </c:pt>
                <c:pt idx="14">
                  <c:v>1.83344</c:v>
                </c:pt>
                <c:pt idx="15">
                  <c:v>1.8416300000000001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3-44FB-93C7-7383729D04D3}"/>
            </c:ext>
          </c:extLst>
        </c:ser>
        <c:ser>
          <c:idx val="1"/>
          <c:order val="1"/>
          <c:tx>
            <c:strRef>
              <c:f>libm!$H$19</c:f>
              <c:strCache>
                <c:ptCount val="1"/>
                <c:pt idx="0">
                  <c:v>dynamic(W)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libm!$H$20:$H$35</c:f>
              <c:numCache>
                <c:formatCode>General</c:formatCode>
                <c:ptCount val="16"/>
                <c:pt idx="0">
                  <c:v>8.6979000000000001E-2</c:v>
                </c:pt>
                <c:pt idx="1">
                  <c:v>9.2641000000000001E-2</c:v>
                </c:pt>
                <c:pt idx="2">
                  <c:v>8.9139999999999997E-2</c:v>
                </c:pt>
                <c:pt idx="3">
                  <c:v>9.4766000000000003E-2</c:v>
                </c:pt>
                <c:pt idx="4">
                  <c:v>8.6980000000000002E-2</c:v>
                </c:pt>
                <c:pt idx="5">
                  <c:v>9.264E-2</c:v>
                </c:pt>
                <c:pt idx="6">
                  <c:v>8.9139999999999997E-2</c:v>
                </c:pt>
                <c:pt idx="7">
                  <c:v>9.4768000000000005E-2</c:v>
                </c:pt>
                <c:pt idx="8">
                  <c:v>0.22334300000000001</c:v>
                </c:pt>
                <c:pt idx="9">
                  <c:v>0.22509399999999999</c:v>
                </c:pt>
                <c:pt idx="10">
                  <c:v>0.225575</c:v>
                </c:pt>
                <c:pt idx="11">
                  <c:v>0.22724800000000001</c:v>
                </c:pt>
                <c:pt idx="12">
                  <c:v>0.22334799999999999</c:v>
                </c:pt>
                <c:pt idx="13">
                  <c:v>0.22509100000000001</c:v>
                </c:pt>
                <c:pt idx="14">
                  <c:v>0.225574</c:v>
                </c:pt>
                <c:pt idx="15">
                  <c:v>0.22725200000000001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3-44FB-93C7-7383729D04D3}"/>
            </c:ext>
          </c:extLst>
        </c:ser>
        <c:ser>
          <c:idx val="2"/>
          <c:order val="2"/>
          <c:tx>
            <c:strRef>
              <c:f>libm!$I$19</c:f>
              <c:strCache>
                <c:ptCount val="1"/>
                <c:pt idx="0">
                  <c:v>runtime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libm!$I$20:$I$35</c:f>
              <c:numCache>
                <c:formatCode>General</c:formatCode>
                <c:ptCount val="16"/>
                <c:pt idx="0">
                  <c:v>0.26506200000000002</c:v>
                </c:pt>
                <c:pt idx="1">
                  <c:v>0.26242900000000002</c:v>
                </c:pt>
                <c:pt idx="2">
                  <c:v>0.26499899999999998</c:v>
                </c:pt>
                <c:pt idx="3">
                  <c:v>0.26237100000000002</c:v>
                </c:pt>
                <c:pt idx="4">
                  <c:v>0.26505600000000001</c:v>
                </c:pt>
                <c:pt idx="5">
                  <c:v>0.26243300000000003</c:v>
                </c:pt>
                <c:pt idx="6">
                  <c:v>0.26499899999999998</c:v>
                </c:pt>
                <c:pt idx="7">
                  <c:v>0.26236500000000001</c:v>
                </c:pt>
                <c:pt idx="8">
                  <c:v>0.264042</c:v>
                </c:pt>
                <c:pt idx="9">
                  <c:v>0.26242900000000002</c:v>
                </c:pt>
                <c:pt idx="10">
                  <c:v>0.26388099999999998</c:v>
                </c:pt>
                <c:pt idx="11">
                  <c:v>0.26237100000000002</c:v>
                </c:pt>
                <c:pt idx="12">
                  <c:v>0.26403399999999999</c:v>
                </c:pt>
                <c:pt idx="13">
                  <c:v>0.26243300000000003</c:v>
                </c:pt>
                <c:pt idx="14">
                  <c:v>0.26388099999999998</c:v>
                </c:pt>
                <c:pt idx="15">
                  <c:v>0.26236500000000001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3-44FB-93C7-7383729D04D3}"/>
            </c:ext>
          </c:extLst>
        </c:ser>
        <c:ser>
          <c:idx val="3"/>
          <c:order val="3"/>
          <c:tx>
            <c:strRef>
              <c:f>libm!$J$19</c:f>
              <c:strCache>
                <c:ptCount val="1"/>
                <c:pt idx="0">
                  <c:v>energy(mJ)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libm!$J$20:$J$35</c:f>
              <c:numCache>
                <c:formatCode>General</c:formatCode>
                <c:ptCount val="16"/>
                <c:pt idx="0">
                  <c:v>327.08881400000001</c:v>
                </c:pt>
                <c:pt idx="1">
                  <c:v>326.00003700000002</c:v>
                </c:pt>
                <c:pt idx="2">
                  <c:v>327.986718</c:v>
                </c:pt>
                <c:pt idx="3">
                  <c:v>326.88700599999999</c:v>
                </c:pt>
                <c:pt idx="4">
                  <c:v>401.80369200000001</c:v>
                </c:pt>
                <c:pt idx="5">
                  <c:v>400.96096199999999</c:v>
                </c:pt>
                <c:pt idx="6">
                  <c:v>402.692454</c:v>
                </c:pt>
                <c:pt idx="7">
                  <c:v>401.81671999999998</c:v>
                </c:pt>
                <c:pt idx="8">
                  <c:v>468.237032</c:v>
                </c:pt>
                <c:pt idx="9">
                  <c:v>467.01445000000001</c:v>
                </c:pt>
                <c:pt idx="10">
                  <c:v>468.94424500000002</c:v>
                </c:pt>
                <c:pt idx="11">
                  <c:v>467.87780800000002</c:v>
                </c:pt>
                <c:pt idx="12">
                  <c:v>542.66063099999997</c:v>
                </c:pt>
                <c:pt idx="13">
                  <c:v>541.97689400000002</c:v>
                </c:pt>
                <c:pt idx="14">
                  <c:v>543.33467299999995</c:v>
                </c:pt>
                <c:pt idx="15">
                  <c:v>542.80222600000002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3-44FB-93C7-7383729D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481352"/>
        <c:axId val="670479056"/>
        <c:axId val="0"/>
      </c:bar3DChart>
      <c:catAx>
        <c:axId val="67048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9056"/>
        <c:crosses val="autoZero"/>
        <c:auto val="1"/>
        <c:lblAlgn val="ctr"/>
        <c:lblOffset val="100"/>
        <c:noMultiLvlLbl val="0"/>
      </c:catAx>
      <c:valAx>
        <c:axId val="6704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bzip!$B$19</c:f>
              <c:strCache>
                <c:ptCount val="1"/>
                <c:pt idx="0">
                  <c:v>Peak_Power 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bzip!$B$20:$B$35</c:f>
              <c:numCache>
                <c:formatCode>General</c:formatCode>
                <c:ptCount val="16"/>
                <c:pt idx="0">
                  <c:v>3.8083800000000001</c:v>
                </c:pt>
                <c:pt idx="1">
                  <c:v>3.8069999999999999</c:v>
                </c:pt>
                <c:pt idx="2">
                  <c:v>3.8508</c:v>
                </c:pt>
                <c:pt idx="3">
                  <c:v>3.87595</c:v>
                </c:pt>
                <c:pt idx="4">
                  <c:v>4.31494</c:v>
                </c:pt>
                <c:pt idx="5">
                  <c:v>4.3469499999999996</c:v>
                </c:pt>
                <c:pt idx="6">
                  <c:v>4.3837299999999999</c:v>
                </c:pt>
                <c:pt idx="7">
                  <c:v>4.4158999999999997</c:v>
                </c:pt>
                <c:pt idx="8">
                  <c:v>4.6785699999999997</c:v>
                </c:pt>
                <c:pt idx="9">
                  <c:v>4.6890099999999997</c:v>
                </c:pt>
                <c:pt idx="10">
                  <c:v>4.74735</c:v>
                </c:pt>
                <c:pt idx="11">
                  <c:v>4.7579599999999997</c:v>
                </c:pt>
                <c:pt idx="12">
                  <c:v>5.2115</c:v>
                </c:pt>
                <c:pt idx="13">
                  <c:v>5.2289599999999998</c:v>
                </c:pt>
                <c:pt idx="14">
                  <c:v>5.2802899999999999</c:v>
                </c:pt>
                <c:pt idx="15">
                  <c:v>5.2979099999999999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4264-9B84-50A7B694E304}"/>
            </c:ext>
          </c:extLst>
        </c:ser>
        <c:ser>
          <c:idx val="1"/>
          <c:order val="1"/>
          <c:tx>
            <c:strRef>
              <c:f>bzip!$C$19</c:f>
              <c:strCache>
                <c:ptCount val="1"/>
                <c:pt idx="0">
                  <c:v>      Area (mm^2)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bzip!$C$20:$C$35</c:f>
              <c:numCache>
                <c:formatCode>General</c:formatCode>
                <c:ptCount val="16"/>
                <c:pt idx="0">
                  <c:v>9.1112000000000002</c:v>
                </c:pt>
                <c:pt idx="1">
                  <c:v>9.0731599999999997</c:v>
                </c:pt>
                <c:pt idx="2">
                  <c:v>11.084140000000001</c:v>
                </c:pt>
                <c:pt idx="3">
                  <c:v>11.154170000000001</c:v>
                </c:pt>
                <c:pt idx="4">
                  <c:v>11.330369999999998</c:v>
                </c:pt>
                <c:pt idx="5">
                  <c:v>11.486700000000001</c:v>
                </c:pt>
                <c:pt idx="6">
                  <c:v>13.412759999999999</c:v>
                </c:pt>
                <c:pt idx="7">
                  <c:v>13.567710000000002</c:v>
                </c:pt>
                <c:pt idx="8">
                  <c:v>11.629490000000001</c:v>
                </c:pt>
                <c:pt idx="9">
                  <c:v>11.70416</c:v>
                </c:pt>
                <c:pt idx="10">
                  <c:v>13.711880000000001</c:v>
                </c:pt>
                <c:pt idx="11">
                  <c:v>13.785170000000001</c:v>
                </c:pt>
                <c:pt idx="12">
                  <c:v>13.958100000000002</c:v>
                </c:pt>
                <c:pt idx="13">
                  <c:v>14.117710000000001</c:v>
                </c:pt>
                <c:pt idx="14">
                  <c:v>16.040490000000002</c:v>
                </c:pt>
                <c:pt idx="15">
                  <c:v>16.198720000000002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0-4264-9B84-50A7B694E304}"/>
            </c:ext>
          </c:extLst>
        </c:ser>
        <c:ser>
          <c:idx val="2"/>
          <c:order val="2"/>
          <c:tx>
            <c:strRef>
              <c:f>bzip!$D$19</c:f>
              <c:strCache>
                <c:ptCount val="1"/>
                <c:pt idx="0">
                  <c:v>      Subthreshold Leakage (W)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bzip!$D$20:$D$35</c:f>
              <c:numCache>
                <c:formatCode>General</c:formatCode>
                <c:ptCount val="16"/>
                <c:pt idx="0">
                  <c:v>1.0994830600000001</c:v>
                </c:pt>
                <c:pt idx="1">
                  <c:v>1.0994362800000002</c:v>
                </c:pt>
                <c:pt idx="2">
                  <c:v>1.09820684</c:v>
                </c:pt>
                <c:pt idx="3">
                  <c:v>1.1007644400000001</c:v>
                </c:pt>
                <c:pt idx="4">
                  <c:v>1.3763813999999999</c:v>
                </c:pt>
                <c:pt idx="5">
                  <c:v>1.38262628</c:v>
                </c:pt>
                <c:pt idx="6">
                  <c:v>1.3777068399999999</c:v>
                </c:pt>
                <c:pt idx="7">
                  <c:v>1.3839544399999999</c:v>
                </c:pt>
                <c:pt idx="8">
                  <c:v>1.4962114</c:v>
                </c:pt>
                <c:pt idx="9">
                  <c:v>1.50067628</c:v>
                </c:pt>
                <c:pt idx="10">
                  <c:v>1.49753684</c:v>
                </c:pt>
                <c:pt idx="11">
                  <c:v>1.5020044399999999</c:v>
                </c:pt>
                <c:pt idx="12">
                  <c:v>1.7757213999999999</c:v>
                </c:pt>
                <c:pt idx="13">
                  <c:v>1.78386628</c:v>
                </c:pt>
                <c:pt idx="14">
                  <c:v>1.7770468399999999</c:v>
                </c:pt>
                <c:pt idx="15">
                  <c:v>1.7851944399999999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0-4264-9B84-50A7B694E304}"/>
            </c:ext>
          </c:extLst>
        </c:ser>
        <c:ser>
          <c:idx val="3"/>
          <c:order val="3"/>
          <c:tx>
            <c:strRef>
              <c:f>bzip!$E$19</c:f>
              <c:strCache>
                <c:ptCount val="1"/>
                <c:pt idx="0">
                  <c:v>      Gate Leakage (W)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bzip!$E$20:$E$35</c:f>
              <c:numCache>
                <c:formatCode>General</c:formatCode>
                <c:ptCount val="16"/>
                <c:pt idx="0">
                  <c:v>7.4642249999999997E-3</c:v>
                </c:pt>
                <c:pt idx="1">
                  <c:v>7.4573970000000002E-3</c:v>
                </c:pt>
                <c:pt idx="2">
                  <c:v>7.6380549999999995E-3</c:v>
                </c:pt>
                <c:pt idx="3">
                  <c:v>7.6564649999999995E-3</c:v>
                </c:pt>
                <c:pt idx="4">
                  <c:v>9.848214000000001E-3</c:v>
                </c:pt>
                <c:pt idx="5">
                  <c:v>9.8863370000000002E-3</c:v>
                </c:pt>
                <c:pt idx="6">
                  <c:v>1.0046785000000001E-2</c:v>
                </c:pt>
                <c:pt idx="7">
                  <c:v>1.0085405E-2</c:v>
                </c:pt>
                <c:pt idx="8">
                  <c:v>1.1080984E-2</c:v>
                </c:pt>
                <c:pt idx="9">
                  <c:v>1.1107887E-2</c:v>
                </c:pt>
                <c:pt idx="10">
                  <c:v>1.1279555E-2</c:v>
                </c:pt>
                <c:pt idx="11">
                  <c:v>1.1306955E-2</c:v>
                </c:pt>
                <c:pt idx="12">
                  <c:v>1.3489684E-2</c:v>
                </c:pt>
                <c:pt idx="13">
                  <c:v>1.3536886999999999E-2</c:v>
                </c:pt>
                <c:pt idx="14">
                  <c:v>1.3688255E-2</c:v>
                </c:pt>
                <c:pt idx="15">
                  <c:v>1.3735954999999999E-2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0-4264-9B84-50A7B694E304}"/>
            </c:ext>
          </c:extLst>
        </c:ser>
        <c:ser>
          <c:idx val="4"/>
          <c:order val="4"/>
          <c:tx>
            <c:strRef>
              <c:f>bzip!$F$19</c:f>
              <c:strCache>
                <c:ptCount val="1"/>
                <c:pt idx="0">
                  <c:v>      Runtime Dynamic (W)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bzip!$F$20:$F$35</c:f>
              <c:numCache>
                <c:formatCode>General</c:formatCode>
                <c:ptCount val="16"/>
                <c:pt idx="0">
                  <c:v>9.3961199999999995E-2</c:v>
                </c:pt>
                <c:pt idx="1">
                  <c:v>9.3473600000000004E-2</c:v>
                </c:pt>
                <c:pt idx="2">
                  <c:v>8.9587700000000006E-2</c:v>
                </c:pt>
                <c:pt idx="3">
                  <c:v>9.8380700000000001E-2</c:v>
                </c:pt>
                <c:pt idx="4">
                  <c:v>8.4827099999999989E-2</c:v>
                </c:pt>
                <c:pt idx="5">
                  <c:v>9.3468099999999998E-2</c:v>
                </c:pt>
                <c:pt idx="6">
                  <c:v>8.9587799999999995E-2</c:v>
                </c:pt>
                <c:pt idx="7">
                  <c:v>9.8381099999999999E-2</c:v>
                </c:pt>
                <c:pt idx="8">
                  <c:v>0.30150463</c:v>
                </c:pt>
                <c:pt idx="9">
                  <c:v>0.30466823000000004</c:v>
                </c:pt>
                <c:pt idx="10">
                  <c:v>0.3084905</c:v>
                </c:pt>
                <c:pt idx="11">
                  <c:v>0.31249440000000001</c:v>
                </c:pt>
                <c:pt idx="12">
                  <c:v>0.30150516999999999</c:v>
                </c:pt>
                <c:pt idx="13">
                  <c:v>0.30464221999999996</c:v>
                </c:pt>
                <c:pt idx="14">
                  <c:v>0.30850529999999998</c:v>
                </c:pt>
                <c:pt idx="15">
                  <c:v>0.3124845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50-4264-9B84-50A7B694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0632536"/>
        <c:axId val="680631224"/>
        <c:axId val="0"/>
      </c:bar3DChart>
      <c:catAx>
        <c:axId val="68063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1224"/>
        <c:crosses val="autoZero"/>
        <c:auto val="1"/>
        <c:lblAlgn val="ctr"/>
        <c:lblOffset val="100"/>
        <c:noMultiLvlLbl val="0"/>
      </c:catAx>
      <c:valAx>
        <c:axId val="680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170487</xdr:colOff>
      <xdr:row>17</xdr:row>
      <xdr:rowOff>148397</xdr:rowOff>
    </xdr:from>
    <xdr:to>
      <xdr:col>19</xdr:col>
      <xdr:colOff>219315</xdr:colOff>
      <xdr:row>44</xdr:row>
      <xdr:rowOff>46424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2EC91-AE14-4166-83B7-5073ED90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864053</xdr:colOff>
      <xdr:row>35</xdr:row>
      <xdr:rowOff>125185</xdr:rowOff>
    </xdr:from>
    <xdr:to>
      <xdr:col>9</xdr:col>
      <xdr:colOff>367393</xdr:colOff>
      <xdr:row>61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E22E8-4D2B-43B8-9485-DD311A33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218514</xdr:colOff>
      <xdr:row>17</xdr:row>
      <xdr:rowOff>146796</xdr:rowOff>
    </xdr:from>
    <xdr:to>
      <xdr:col>22</xdr:col>
      <xdr:colOff>78441</xdr:colOff>
      <xdr:row>45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B6F75-CDD8-490F-A7A1-14CA4A9BD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498662</xdr:colOff>
      <xdr:row>35</xdr:row>
      <xdr:rowOff>113177</xdr:rowOff>
    </xdr:from>
    <xdr:to>
      <xdr:col>7</xdr:col>
      <xdr:colOff>885265</xdr:colOff>
      <xdr:row>63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3E2C3-3097-47C1-B739-1C1E605F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129266</xdr:colOff>
      <xdr:row>17</xdr:row>
      <xdr:rowOff>179614</xdr:rowOff>
    </xdr:from>
    <xdr:to>
      <xdr:col>22</xdr:col>
      <xdr:colOff>149678</xdr:colOff>
      <xdr:row>48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8BF23-82D6-4A6B-BE9E-D4A54B13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659945</xdr:colOff>
      <xdr:row>36</xdr:row>
      <xdr:rowOff>166005</xdr:rowOff>
    </xdr:from>
    <xdr:to>
      <xdr:col>9</xdr:col>
      <xdr:colOff>585107</xdr:colOff>
      <xdr:row>67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1F72E-3EB9-45B1-A7AB-0B1A02FF3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47623</xdr:colOff>
      <xdr:row>17</xdr:row>
      <xdr:rowOff>152400</xdr:rowOff>
    </xdr:from>
    <xdr:to>
      <xdr:col>19</xdr:col>
      <xdr:colOff>408213</xdr:colOff>
      <xdr:row>40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3FF74-43BF-472C-A09B-CD011DF99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1108980</xdr:colOff>
      <xdr:row>37</xdr:row>
      <xdr:rowOff>29935</xdr:rowOff>
    </xdr:from>
    <xdr:to>
      <xdr:col>9</xdr:col>
      <xdr:colOff>1469571</xdr:colOff>
      <xdr:row>63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65273-27DA-43AA-8AFF-F13D104C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140072</xdr:colOff>
      <xdr:row>17</xdr:row>
      <xdr:rowOff>158003</xdr:rowOff>
    </xdr:from>
    <xdr:to>
      <xdr:col>17</xdr:col>
      <xdr:colOff>302558</xdr:colOff>
      <xdr:row>42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72BBD-4C05-4AD5-9B4F-17F5A27E9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1731307</xdr:colOff>
      <xdr:row>36</xdr:row>
      <xdr:rowOff>90767</xdr:rowOff>
    </xdr:from>
    <xdr:to>
      <xdr:col>9</xdr:col>
      <xdr:colOff>1568824</xdr:colOff>
      <xdr:row>60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A450A-32FB-415D-BDF4-EC07D9E0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A2A91D-8D4A-48B1-8F0D-E075D98D7DC2}" name="Table4" displayName="Table4" ref="A1:N17" totalsRowShown="0">
  <autoFilter ref="A1:N17" xr:uid="{260C2306-3353-4987-AC1F-938DE13541AC}"/>
  <tableColumns count="14">
    <tableColumn id="1" xr3:uid="{4D9BBE05-1343-4828-9B53-26EEBB536AEA}" name="Column1"/>
    <tableColumn id="14" xr3:uid="{C1584119-3305-480C-AF7E-B53BF56B2D61}" name="Peak_Power"/>
    <tableColumn id="2" xr3:uid="{2E5760EE-818D-4A72-A872-D22EF553A2AB}" name="Core:"/>
    <tableColumn id="3" xr3:uid="{7D2DDB10-0E9C-4E95-94B9-F8E490FED7CF}" name="      Area " dataDxfId="106"/>
    <tableColumn id="4" xr3:uid="{832B205C-446E-45D4-8878-E7525A81FF75}" name="      Subthreshold Leakage " dataDxfId="105"/>
    <tableColumn id="5" xr3:uid="{4E82066E-065A-4E12-9F49-E1A04E5ECA0D}" name="      Gate Leakage " dataDxfId="104"/>
    <tableColumn id="6" xr3:uid="{F6FDAA7A-9B59-44AB-B2D7-BD813BFF83C9}" name="      Runtime Dynamic " dataDxfId="103"/>
    <tableColumn id="7" xr3:uid="{F3963A6F-845C-49F9-8CB8-82955BC13466}" name="L2" dataDxfId="102"/>
    <tableColumn id="8" xr3:uid="{EB2E8859-931C-4F4B-A4B2-3C1BCB401F2D}" name="      Area 2" dataDxfId="101"/>
    <tableColumn id="9" xr3:uid="{5ED01538-FA79-4291-8DF1-8B99955C14A9}" name="      Subthreshold Leakage 3" dataDxfId="100"/>
    <tableColumn id="10" xr3:uid="{24F15D91-16EF-4547-93CD-2302D85634D0}" name="      Gate Leakage 4" dataDxfId="99"/>
    <tableColumn id="11" xr3:uid="{559FCA89-8FF7-4F86-AEF8-BE16FAEF9AE8}" name="      Runtime Dynamic 5" dataDxfId="98"/>
    <tableColumn id="12" xr3:uid="{D20401A4-4E4D-44DB-89F7-2C21B0CBB1C9}" name="Column6" dataDxfId="97"/>
    <tableColumn id="13" xr3:uid="{3F540059-8B6F-4146-84A8-143A565BB4BD}" name="sim_seconds" dataDxfId="9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6B0F1B-6FF9-4DF3-930E-F71B159FE0B0}" name="Table8" displayName="Table8" ref="B19:F35" totalsRowShown="0" headerRowDxfId="0" dataDxfId="35" headerRowBorderDxfId="1" tableBorderDxfId="34">
  <autoFilter ref="B19:F35" xr:uid="{A5F8FBED-43F0-48FD-8A8B-069B8DC049CF}"/>
  <tableColumns count="5">
    <tableColumn id="1" xr3:uid="{2A943F34-7E52-4E4C-9CFB-0DACF8111B76}" name="Peak_Power (w)" dataDxfId="56"/>
    <tableColumn id="2" xr3:uid="{DC475E12-91D4-4983-A066-E6B94EF9F6FC}" name="      Area (mm^2)" dataDxfId="55">
      <calculatedColumnFormula>D2+I2</calculatedColumnFormula>
    </tableColumn>
    <tableColumn id="3" xr3:uid="{291B7CEE-58C1-435D-ACBF-018ED95B4AF9}" name="      Subthreshold Leakage (W)" dataDxfId="54">
      <calculatedColumnFormula>E2+J2</calculatedColumnFormula>
    </tableColumn>
    <tableColumn id="4" xr3:uid="{7D26D574-682F-4B81-B052-7BD22BF1EDB0}" name="      Gate Leakage (W)" dataDxfId="53">
      <calculatedColumnFormula>F2+K2</calculatedColumnFormula>
    </tableColumn>
    <tableColumn id="5" xr3:uid="{196B3A37-F3E3-44E0-BCD7-D4F7A5AFD783}" name="      Runtime Dynamic (W)" dataDxfId="52">
      <calculatedColumnFormula>G2+L2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1F61A-E43A-4E54-9595-12208FFD58B2}" name="Table1" displayName="Table1" ref="G19:J35" totalsRowShown="0" headerRowDxfId="2" dataDxfId="36">
  <autoFilter ref="G19:J35" xr:uid="{E58ADFE2-AED2-41B8-8F22-5FFE6C63C14F}"/>
  <tableColumns count="4">
    <tableColumn id="1" xr3:uid="{E264E490-ED4E-4820-BAEB-71BA9837405A}" name="leakage(W)" dataDxfId="51"/>
    <tableColumn id="2" xr3:uid="{1E374487-FBF4-498B-BB77-18A8B0110C82}" name="dynamic(W)" dataDxfId="50"/>
    <tableColumn id="3" xr3:uid="{97007761-62BC-43D4-BF09-1D60EEBF3F75}" name="runtime" dataDxfId="49"/>
    <tableColumn id="4" xr3:uid="{A5DC50BF-446F-4C4C-A11B-DBAA2152B5A6}" name="energy(mJ)" dataDxfId="4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27C9DE-6463-456B-BD1C-6BD3CEBE209F}" name="Table12" displayName="Table12" ref="A19:A35" totalsRowShown="0" headerRowDxfId="3" dataDxfId="4" tableBorderDxfId="6">
  <autoFilter ref="A19:A35" xr:uid="{9E3F8C3C-5134-4313-A399-5FD69E075531}"/>
  <tableColumns count="1">
    <tableColumn id="1" xr3:uid="{CA810EDD-C99C-40F8-BCC2-5AF03C33E301}" name="/n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09D93-9DA5-47EC-BA9C-353EA4E6DBBE}" name="Table5" displayName="Table5" ref="A19:J35" totalsRowShown="0" headerRowDxfId="38" dataDxfId="37">
  <autoFilter ref="A19:J35" xr:uid="{CB4EFE94-3F4B-449A-BB93-8EA7444557F7}"/>
  <tableColumns count="10">
    <tableColumn id="1" xr3:uid="{86E4F258-329D-44E6-9B43-1AB9576E4B8C}" name="/n" dataDxfId="47"/>
    <tableColumn id="2" xr3:uid="{32B89CE5-08E0-4575-A6BE-220E3D02416E}" name="Peak_Power (w)" dataDxfId="46"/>
    <tableColumn id="3" xr3:uid="{D972B205-B2BE-43A9-9EDF-986B6C59A7ED}" name="      Area (mm^2)" dataDxfId="33">
      <calculatedColumnFormula>D2+I2</calculatedColumnFormula>
    </tableColumn>
    <tableColumn id="4" xr3:uid="{26B202F3-7B8A-4D9F-8D51-864EDB7995E1}" name="      Subthreshold Leakage (W)" dataDxfId="45">
      <calculatedColumnFormula>E2+J2</calculatedColumnFormula>
    </tableColumn>
    <tableColumn id="5" xr3:uid="{D953FFD2-1139-4216-897F-1451AD5FC03A}" name="      Gate Leakage (W)" dataDxfId="44">
      <calculatedColumnFormula>F2+K2</calculatedColumnFormula>
    </tableColumn>
    <tableColumn id="6" xr3:uid="{78D13275-D1FD-4203-8307-C8FF4DFD0DDD}" name="      Runtime Dynamic (W)" dataDxfId="43">
      <calculatedColumnFormula>G2+L2</calculatedColumnFormula>
    </tableColumn>
    <tableColumn id="7" xr3:uid="{0DCB56FC-1C22-4702-9198-A3229A797E38}" name="leakage(W)" dataDxfId="42"/>
    <tableColumn id="8" xr3:uid="{CA93D278-D993-441D-B8AB-1F202333F7B8}" name="dynamic(W)" dataDxfId="41"/>
    <tableColumn id="9" xr3:uid="{8DC1FA5F-97AE-47A3-9A32-6EC4BAA74A3D}" name="runtime" dataDxfId="40"/>
    <tableColumn id="10" xr3:uid="{8FF7E371-B78D-4412-BFE6-A3EE5EDDE723}" name="energy(mJ)" dataDxfId="3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20C635-56EE-4237-9A36-2380D74B141C}" name="Table6" displayName="Table6" ref="A1:M17" totalsRowShown="0" headerRowCellStyle="Normal" dataCellStyle="Normal">
  <autoFilter ref="A1:M17" xr:uid="{A53A282D-7656-45B6-8CA9-F3DFCD51F3CE}"/>
  <tableColumns count="13">
    <tableColumn id="1" xr3:uid="{636BBFB4-7EB1-45D6-A90A-39835CBCA1DB}" name="Column1" dataCellStyle="Normal"/>
    <tableColumn id="2" xr3:uid="{F5FCDC04-F578-48F7-9C2D-0E851ABE4B18}" name="Peak_Power" dataCellStyle="Normal"/>
    <tableColumn id="3" xr3:uid="{E3CD59D6-C8F4-4824-A3DB-456068004F55}" name="Core" dataCellStyle="Normal"/>
    <tableColumn id="4" xr3:uid="{646340E3-F24D-4AAA-9B5A-190B7AD58E15}" name="Area " dataCellStyle="Normal"/>
    <tableColumn id="5" xr3:uid="{411394EA-2192-4BA5-B272-A0D28360C76E}" name=" Subthreshold Leakage " dataCellStyle="Normal"/>
    <tableColumn id="6" xr3:uid="{FA2EDD5A-10FB-4C86-A84F-9BEF8FC6EC2A}" name="Gate Leakage " dataCellStyle="Normal"/>
    <tableColumn id="7" xr3:uid="{059B2647-329A-47C9-8FB3-1D99FDBB31C1}" name="Runtime Dynamic " dataCellStyle="Normal"/>
    <tableColumn id="8" xr3:uid="{48F25B77-3D2E-4DF5-AC42-5E9F94AE3B5E}" name="L2" dataCellStyle="Normal"/>
    <tableColumn id="9" xr3:uid="{0146CFEC-297C-45CF-B76C-BC107D1EC73B}" name="Area 3" dataCellStyle="Normal"/>
    <tableColumn id="10" xr3:uid="{E195C5C0-FC8B-4D4E-8AA5-AFD643598D78}" name="Subthreshold Leakage " dataCellStyle="Normal"/>
    <tableColumn id="11" xr3:uid="{6D5B03DF-803F-4060-8920-188DF1314CDA}" name="Gate Leakage 4" dataCellStyle="Normal"/>
    <tableColumn id="12" xr3:uid="{617413B6-48DB-45C9-B8D1-91473C64BACB}" name="Runtime Dynamic 5" dataCellStyle="Normal"/>
    <tableColumn id="13" xr3:uid="{C5634C4E-6958-4127-B101-8630A26E649A}" name="Sim_seconds" dataCellStyle="Norma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D26BBC-5F08-4CEA-944B-DD9CF0BE6F84}" name="Table9" displayName="Table9" ref="A19:J35" totalsRowShown="0" headerRowDxfId="32" dataDxfId="21">
  <autoFilter ref="A19:J35" xr:uid="{43C8AB1D-D7DC-4126-8B5E-AD8D3A15BC08}"/>
  <tableColumns count="10">
    <tableColumn id="1" xr3:uid="{ADA6BA87-B2C5-43C1-B62F-A61448D82C75}" name="/n" dataDxfId="31"/>
    <tableColumn id="2" xr3:uid="{DEE410B0-F4ED-425E-B6D2-8044A29C2534}" name="Peak_Power (w)" dataDxfId="30"/>
    <tableColumn id="3" xr3:uid="{C1B1FE1A-64B8-429E-8B88-9F43C2499C2A}" name="      Area (mm^2)" dataDxfId="29">
      <calculatedColumnFormula>D2+I2</calculatedColumnFormula>
    </tableColumn>
    <tableColumn id="4" xr3:uid="{88393634-83EB-4460-9A4F-C1B8A3C9DDEB}" name="      Subthreshold Leakage (W)" dataDxfId="28">
      <calculatedColumnFormula>E2+J2</calculatedColumnFormula>
    </tableColumn>
    <tableColumn id="5" xr3:uid="{8F4305F7-E29B-437B-8684-A4FF19DB03FB}" name="      Gate Leakage (W)" dataDxfId="27">
      <calculatedColumnFormula>F2+K2</calculatedColumnFormula>
    </tableColumn>
    <tableColumn id="6" xr3:uid="{B1E63F7E-0635-4BFF-BED8-F1A0E8F703AA}" name="      Runtime Dynamic (W)" dataDxfId="26">
      <calculatedColumnFormula>G2+L2</calculatedColumnFormula>
    </tableColumn>
    <tableColumn id="7" xr3:uid="{E3E04C8A-8DCC-4FA0-9686-2DD8E8665E49}" name="leakage(W)" dataDxfId="25"/>
    <tableColumn id="8" xr3:uid="{23BC7A31-586D-4B6C-8FF4-BC789D1F4B82}" name="dynamic(W)" dataDxfId="24"/>
    <tableColumn id="9" xr3:uid="{E6F0F7F7-F370-4914-91F4-BA5D111BB4E6}" name="runtime" dataDxfId="23"/>
    <tableColumn id="10" xr3:uid="{ECE7E2F7-A62A-4C69-97A1-386395F28704}" name="energy(mJ)" dataDxfId="2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22FF41-A154-4325-AE0D-2006AE28A1E2}" name="Table7" displayName="Table7" ref="A1:N17" totalsRowShown="0" headerRowDxfId="95">
  <autoFilter ref="A1:N17" xr:uid="{0694C859-5205-46FE-A876-8DFE43314488}"/>
  <tableColumns count="14">
    <tableColumn id="1" xr3:uid="{8A9D2691-7CE5-410B-A98B-E9E0CBA17988}" name="Column1"/>
    <tableColumn id="2" xr3:uid="{6F75DE62-5CF5-4716-A81A-385C4D510A69}" name="Peak_Power"/>
    <tableColumn id="3" xr3:uid="{3744374E-C6F8-4B3D-9A5B-5BF68859E403}" name="Core"/>
    <tableColumn id="4" xr3:uid="{26284FEB-6FCD-43C5-BEEE-0DA38088C333}" name="Area " dataDxfId="94"/>
    <tableColumn id="5" xr3:uid="{8CB89CCE-DDAF-4C31-B29F-B86DD11262E6}" name="Subthreshold Leakage " dataDxfId="93"/>
    <tableColumn id="6" xr3:uid="{2767F6A7-B59F-4D68-BC11-CBC411D82E18}" name="Gate Leakage " dataDxfId="92"/>
    <tableColumn id="7" xr3:uid="{E50DE337-CBD1-45B1-A8F4-9D4EECCA3605}" name="Runtime Dynamic" dataDxfId="91"/>
    <tableColumn id="8" xr3:uid="{78C5B932-9609-4053-8FE7-8C8D3C223CF8}" name="L2" dataDxfId="90"/>
    <tableColumn id="9" xr3:uid="{5147618C-E82A-4A88-94F3-0C57D5018B76}" name="      Area " dataDxfId="89"/>
    <tableColumn id="10" xr3:uid="{0D1C1C91-3648-41F7-B58D-C0B55B322D4F}" name="Subthreshold Leakage 2" dataDxfId="88"/>
    <tableColumn id="11" xr3:uid="{A9856E5F-DC44-4BBF-A385-FC347D97C3B4}" name="Gate Leakage 3" dataDxfId="87"/>
    <tableColumn id="12" xr3:uid="{E71AB215-D50B-49E3-A5E2-3E67EA2669AA}" name="Runtime Dynamic " dataDxfId="86"/>
    <tableColumn id="13" xr3:uid="{51F101CB-5982-41A0-9DB4-1C1E272C625C}" name="Column4"/>
    <tableColumn id="14" xr3:uid="{EC333676-9905-4F20-B1B1-537CE3FB677A}" name="Sim_seconds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C5DE26-2CE5-4867-88B9-ED5F44428B17}" name="Table10" displayName="Table10" ref="A19:J35" totalsRowShown="0" headerRowDxfId="19">
  <autoFilter ref="A19:J35" xr:uid="{C024B2E5-C55D-4B93-AF45-F811C732F5A1}"/>
  <tableColumns count="10">
    <tableColumn id="1" xr3:uid="{1B81817B-7261-401F-86B3-B639BE0494E2}" name="/n"/>
    <tableColumn id="2" xr3:uid="{56159BE0-5BD4-4C86-8C34-208A326A3BB7}" name="Peak_Power (w)" dataDxfId="20"/>
    <tableColumn id="3" xr3:uid="{CBC20398-72E9-4C20-A101-D3A9145FDE86}" name="      Area (mm^2)">
      <calculatedColumnFormula>D2+I2</calculatedColumnFormula>
    </tableColumn>
    <tableColumn id="4" xr3:uid="{B62E34F7-F47E-4CAC-AC2F-623583CFD735}" name="      Subthreshold Leakage (W)">
      <calculatedColumnFormula>E2+J2</calculatedColumnFormula>
    </tableColumn>
    <tableColumn id="5" xr3:uid="{FD91BB95-49AB-442F-8B86-277A6BDAD94F}" name="      Gate Leakage (W)">
      <calculatedColumnFormula>F2+K2</calculatedColumnFormula>
    </tableColumn>
    <tableColumn id="6" xr3:uid="{3F3AFA54-102A-4E78-8963-879906B9FC5B}" name="      Runtime Dynamic (W)">
      <calculatedColumnFormula>G2+L2</calculatedColumnFormula>
    </tableColumn>
    <tableColumn id="7" xr3:uid="{30D7E132-A73C-4BDC-80E7-0247D593962F}" name="leakage(W)"/>
    <tableColumn id="8" xr3:uid="{B5E63C46-6521-46C2-93BD-3212F3EA9ADE}" name="dynamic(W)"/>
    <tableColumn id="9" xr3:uid="{EFA3A9FC-4552-4971-A34A-35289FC4F519}" name="runtime"/>
    <tableColumn id="10" xr3:uid="{DA7164E3-0D90-4D10-9391-4389084BC11F}" name="energy(mJ)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57DF3-C2E0-40F6-BBC4-7B3843C39FB4}" name="Table3" displayName="Table3" ref="A1:M17" totalsRowShown="0" dataDxfId="85">
  <autoFilter ref="A1:M17" xr:uid="{411DAB66-BB31-4F37-BCCD-95E7071C0415}"/>
  <tableColumns count="13">
    <tableColumn id="1" xr3:uid="{5EC3F126-E21E-45C8-9A84-B820DD686D24}" name="Column1" dataDxfId="84"/>
    <tableColumn id="13" xr3:uid="{12D45376-87D4-459A-A3EB-6FDC5FF7BAD0}" name="Peak_Power" dataDxfId="83"/>
    <tableColumn id="2" xr3:uid="{A675CB16-9999-4346-B39F-6CCD53DB413D}" name="Core:" dataDxfId="82"/>
    <tableColumn id="3" xr3:uid="{D88BF72A-5AA7-4785-8FAA-3C506FFF8976}" name="      Area " dataDxfId="81"/>
    <tableColumn id="4" xr3:uid="{DD798C19-7818-4900-A9C6-3F6B0CE432A1}" name="      Subthreshold Leakage " dataDxfId="80"/>
    <tableColumn id="5" xr3:uid="{E6DDE00E-4DE0-41B5-8F66-6C98C0B73969}" name="      Gate Leakage " dataDxfId="79"/>
    <tableColumn id="6" xr3:uid="{3E023FFC-E895-445C-A4A1-2A60D9D74B62}" name="      Runtime Dynamic " dataDxfId="78"/>
    <tableColumn id="7" xr3:uid="{67E8C08A-46AC-496C-B56E-4987518CDF07}" name="L2" dataDxfId="77"/>
    <tableColumn id="8" xr3:uid="{0A8FB456-1FEB-4CF0-916C-C9358F0A4637}" name="      Area 2" dataDxfId="76"/>
    <tableColumn id="9" xr3:uid="{7FBC41E3-7E3B-4135-A78D-0001FE283DE4}" name="      Subthreshold Leakage 3" dataDxfId="75"/>
    <tableColumn id="10" xr3:uid="{1625F066-12B2-47CD-97BB-C874DA1D2F7D}" name="      Gate Leakage 4" dataDxfId="74"/>
    <tableColumn id="11" xr3:uid="{047E15C4-1F48-4471-82BC-7263006A06D1}" name="      Runtime Dynamic 5" dataDxfId="73"/>
    <tableColumn id="12" xr3:uid="{63C42AFB-CDA6-4891-BFD3-0854B069EB52}" name="sim_seconds" dataDxfId="72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80385D-BE40-4E61-B736-BF167A2C270A}" name="Table11" displayName="Table11" ref="A19:J35" totalsRowShown="0" headerRowDxfId="8" dataDxfId="7">
  <autoFilter ref="A19:J35" xr:uid="{8284B524-619F-48DE-AEEB-3AD831EB568A}"/>
  <tableColumns count="10">
    <tableColumn id="1" xr3:uid="{10E5BC82-D5A8-42C1-8332-EC5A1FF35817}" name="/n" dataDxfId="18"/>
    <tableColumn id="2" xr3:uid="{CAE29C49-1564-461B-B724-F753CAE37B16}" name="Peak_Power (w)" dataDxfId="17"/>
    <tableColumn id="3" xr3:uid="{AE966458-B995-46FB-ADB9-9F617BA14D0C}" name="      Area (mm^2)" dataDxfId="16">
      <calculatedColumnFormula>D2+I2</calculatedColumnFormula>
    </tableColumn>
    <tableColumn id="4" xr3:uid="{DFF108BD-223D-4BEF-86C7-909F672757E5}" name="      Subthreshold Leakage (W)" dataDxfId="15">
      <calculatedColumnFormula>E2+J2</calculatedColumnFormula>
    </tableColumn>
    <tableColumn id="5" xr3:uid="{D6FC613A-470B-472D-8D03-7EC5DD78B310}" name="      Gate Leakage (W)" dataDxfId="14">
      <calculatedColumnFormula>F2+K2</calculatedColumnFormula>
    </tableColumn>
    <tableColumn id="6" xr3:uid="{287388C2-E0E3-4405-9388-C232052F1AD1}" name="      Runtime Dynamic (W)" dataDxfId="13">
      <calculatedColumnFormula>G2+L2</calculatedColumnFormula>
    </tableColumn>
    <tableColumn id="7" xr3:uid="{180D78FB-DB74-4D40-93EF-46E618D93B8A}" name="leakage(W)" dataDxfId="12"/>
    <tableColumn id="8" xr3:uid="{BADC3C02-1514-4D18-9191-18884B3AF0E7}" name="dynamic(W)" dataDxfId="11"/>
    <tableColumn id="9" xr3:uid="{7D5C9FF0-F796-4C30-9DEE-8C3BED849D88}" name="runtime" dataDxfId="10"/>
    <tableColumn id="10" xr3:uid="{28629DD7-8690-4A71-AFB2-D8C895120C84}" name="energy(mJ)" dataDxfId="9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7F821-1DA2-40C3-9AE4-57A4639E3EAB}" name="Table2" displayName="Table2" ref="A1:N17" totalsRowShown="0" dataDxfId="71">
  <autoFilter ref="A1:N17" xr:uid="{233C9D8D-31FE-45FA-B9F7-BC1F494AB893}"/>
  <tableColumns count="14">
    <tableColumn id="1" xr3:uid="{CD8E2C36-E9FE-4500-A911-FE889E6FF8D3}" name="Column1" dataDxfId="70"/>
    <tableColumn id="14" xr3:uid="{A0F33D20-E766-441E-9CC0-DFC125CC3A11}" name="Peak_power" dataDxfId="69"/>
    <tableColumn id="2" xr3:uid="{2758172B-6B3B-402B-9E2F-81C668562777}" name="Core:" dataDxfId="68"/>
    <tableColumn id="3" xr3:uid="{BBD84167-8BCD-4BC1-8F60-92FFFEDEA54D}" name="      Area " dataDxfId="67"/>
    <tableColumn id="4" xr3:uid="{22697624-D1A9-4642-B7CD-C95D3D5CC1A9}" name="      Subthreshold Leakage " dataDxfId="66"/>
    <tableColumn id="5" xr3:uid="{CB7124BE-6900-46F4-8077-51B87B4BBBA9}" name="      Gate Leakage " dataDxfId="65"/>
    <tableColumn id="6" xr3:uid="{6F145B89-5A60-4DF8-ADCB-5E30A583E78F}" name="      Runtime Dynamic " dataDxfId="64"/>
    <tableColumn id="7" xr3:uid="{F2F9DDF7-7D99-4CDB-9CDA-EB41EB7BFDFB}" name="L2" dataDxfId="63"/>
    <tableColumn id="8" xr3:uid="{A3A389AD-653F-49F8-84B4-A795DF3017E9}" name="      Area 2" dataDxfId="62"/>
    <tableColumn id="9" xr3:uid="{CD8D4980-1D64-4E11-9464-CEB78910C6EF}" name="      Subthreshold Leakage 3" dataDxfId="61"/>
    <tableColumn id="10" xr3:uid="{5BB69F8D-C12A-4933-B98B-DCBB6415C7E7}" name="      Gate Leakage 4" dataDxfId="60"/>
    <tableColumn id="11" xr3:uid="{B9925C30-B677-4401-8AEF-4FDDD2D3A04F}" name="      Runtime Dynamic 5" dataDxfId="59"/>
    <tableColumn id="12" xr3:uid="{DB7DA61D-4A74-4257-9330-D403CBBC5AAC}" name="sim_seconds" dataDxfId="58"/>
    <tableColumn id="13" xr3:uid="{599F82EC-91BF-43A8-B998-97E777021B43}" name="Efficiency" dataDxfId="57">
      <calculatedColumnFormula>(Table2[[#This Row],[      Runtime Dynamic ]]+Table2[[#This Row],[      Runtime Dynamic 5]])*Table2[[#This Row],[sim_seconds]]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4" zoomScale="70" zoomScaleNormal="70" workbookViewId="0">
      <selection activeCell="R14" sqref="R14"/>
    </sheetView>
  </sheetViews>
  <sheetFormatPr defaultRowHeight="15" x14ac:dyDescent="0.25"/>
  <cols>
    <col min="1" max="1" width="9.28515625" bestFit="1" customWidth="1"/>
    <col min="2" max="2" width="16.7109375" bestFit="1" customWidth="1"/>
    <col min="3" max="3" width="13.85546875" bestFit="1" customWidth="1"/>
    <col min="4" max="4" width="28.7109375" bestFit="1" customWidth="1"/>
    <col min="5" max="5" width="26.140625" customWidth="1"/>
    <col min="6" max="6" width="25.28515625" bestFit="1" customWidth="1"/>
    <col min="7" max="7" width="22.7109375" bestFit="1" customWidth="1"/>
    <col min="8" max="8" width="13.5703125" bestFit="1" customWidth="1"/>
    <col min="9" max="9" width="13.140625" bestFit="1" customWidth="1"/>
    <col min="10" max="10" width="27.140625" customWidth="1"/>
    <col min="11" max="11" width="20" bestFit="1" customWidth="1"/>
    <col min="12" max="12" width="23.7109375" bestFit="1" customWidth="1"/>
    <col min="13" max="13" width="11.140625" bestFit="1" customWidth="1"/>
    <col min="14" max="14" width="14.5703125" bestFit="1" customWidth="1"/>
    <col min="15" max="15" width="12.28515625" bestFit="1" customWidth="1"/>
    <col min="18" max="18" width="14.42578125" bestFit="1" customWidth="1"/>
  </cols>
  <sheetData>
    <row r="1" spans="1:14" x14ac:dyDescent="0.25">
      <c r="A1" t="s">
        <v>7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10</v>
      </c>
      <c r="J1" t="s">
        <v>11</v>
      </c>
      <c r="K1" t="s">
        <v>12</v>
      </c>
      <c r="L1" t="s">
        <v>13</v>
      </c>
      <c r="M1" t="s">
        <v>9</v>
      </c>
      <c r="N1" t="s">
        <v>14</v>
      </c>
    </row>
    <row r="2" spans="1:14" x14ac:dyDescent="0.25">
      <c r="A2">
        <v>1</v>
      </c>
      <c r="B2" t="s">
        <v>32</v>
      </c>
      <c r="D2" s="3">
        <v>6.9129500000000004</v>
      </c>
      <c r="E2" s="1">
        <v>1.09545</v>
      </c>
      <c r="F2" s="1">
        <v>7.2453999999999999E-3</v>
      </c>
      <c r="G2" s="1">
        <v>0.113317</v>
      </c>
      <c r="H2" s="1"/>
      <c r="I2" s="1">
        <v>2.0888</v>
      </c>
      <c r="J2" s="1">
        <v>1.4314E-3</v>
      </c>
      <c r="K2" s="1">
        <v>1.9408399999999999E-4</v>
      </c>
      <c r="L2" s="1">
        <v>1.41158E-3</v>
      </c>
      <c r="M2" s="1"/>
      <c r="N2" s="1">
        <v>0.113206</v>
      </c>
    </row>
    <row r="3" spans="1:14" x14ac:dyDescent="0.25">
      <c r="A3">
        <v>2</v>
      </c>
      <c r="B3" t="s">
        <v>16</v>
      </c>
      <c r="D3" s="3">
        <v>6.9856499999999997</v>
      </c>
      <c r="E3" s="1">
        <v>1.0980000000000001</v>
      </c>
      <c r="F3" s="1">
        <v>7.2628099999999998E-3</v>
      </c>
      <c r="G3" s="1">
        <v>0.12188599999999999</v>
      </c>
      <c r="H3" s="1"/>
      <c r="I3" s="1">
        <v>2.08751</v>
      </c>
      <c r="J3" s="1">
        <v>1.4362800000000001E-3</v>
      </c>
      <c r="K3" s="1">
        <v>1.94587E-4</v>
      </c>
      <c r="L3" s="1">
        <v>9.9199800000000001E-4</v>
      </c>
      <c r="M3" s="1"/>
      <c r="N3" s="1">
        <v>0.112606</v>
      </c>
    </row>
    <row r="4" spans="1:14" x14ac:dyDescent="0.25">
      <c r="A4">
        <v>3</v>
      </c>
      <c r="B4" t="s">
        <v>17</v>
      </c>
      <c r="D4" s="3">
        <v>6.9129500000000004</v>
      </c>
      <c r="E4" s="1">
        <v>1.09545</v>
      </c>
      <c r="F4" s="1">
        <v>7.2453999999999999E-3</v>
      </c>
      <c r="G4" s="1">
        <v>0.113631</v>
      </c>
      <c r="H4" s="1"/>
      <c r="I4" s="1">
        <v>4.1711900000000002</v>
      </c>
      <c r="J4" s="1">
        <v>2.75684E-3</v>
      </c>
      <c r="K4" s="1">
        <v>3.92655E-4</v>
      </c>
      <c r="L4" s="1">
        <v>1.8055600000000001E-3</v>
      </c>
      <c r="M4" s="1"/>
      <c r="N4" s="1">
        <v>0.11289299999999999</v>
      </c>
    </row>
    <row r="5" spans="1:14" x14ac:dyDescent="0.25">
      <c r="A5">
        <v>4</v>
      </c>
      <c r="B5" t="s">
        <v>18</v>
      </c>
      <c r="D5" s="3">
        <v>6.9856499999999997</v>
      </c>
      <c r="E5" s="1">
        <v>1.0980000000000001</v>
      </c>
      <c r="F5" s="1">
        <v>7.2628099999999998E-3</v>
      </c>
      <c r="G5" s="1">
        <v>0.12223299999999999</v>
      </c>
      <c r="H5" s="1"/>
      <c r="I5" s="1">
        <v>4.16852</v>
      </c>
      <c r="J5" s="1">
        <v>2.76444E-3</v>
      </c>
      <c r="K5" s="1">
        <v>3.9365500000000002E-4</v>
      </c>
      <c r="L5" s="1">
        <v>1.2526499999999999E-3</v>
      </c>
      <c r="M5" s="1"/>
      <c r="N5" s="1">
        <v>0.112286</v>
      </c>
    </row>
    <row r="6" spans="1:14" x14ac:dyDescent="0.25">
      <c r="A6">
        <v>5</v>
      </c>
      <c r="B6" t="s">
        <v>19</v>
      </c>
      <c r="D6" s="3">
        <v>9.2415699999999994</v>
      </c>
      <c r="E6" s="1">
        <v>1.3749499999999999</v>
      </c>
      <c r="F6" s="1">
        <v>9.6541300000000004E-3</v>
      </c>
      <c r="G6" s="1">
        <v>0.11332399999999999</v>
      </c>
      <c r="H6" s="1"/>
      <c r="I6" s="1">
        <v>2.0888</v>
      </c>
      <c r="J6" s="1">
        <v>1.4314E-3</v>
      </c>
      <c r="K6" s="1">
        <v>1.9408399999999999E-4</v>
      </c>
      <c r="L6" s="1">
        <v>1.40906E-3</v>
      </c>
      <c r="M6" s="1"/>
      <c r="N6" s="1">
        <v>0.11319799999999999</v>
      </c>
    </row>
    <row r="7" spans="1:14" x14ac:dyDescent="0.25">
      <c r="A7">
        <v>6</v>
      </c>
      <c r="B7" t="s">
        <v>20</v>
      </c>
      <c r="D7" s="3">
        <v>9.3991900000000008</v>
      </c>
      <c r="E7" s="1">
        <v>1.3811899999999999</v>
      </c>
      <c r="F7" s="1">
        <v>9.6917500000000007E-3</v>
      </c>
      <c r="G7" s="1">
        <v>0.121887</v>
      </c>
      <c r="H7" s="1"/>
      <c r="I7" s="1">
        <v>2.08751</v>
      </c>
      <c r="J7" s="1">
        <v>1.4362800000000001E-3</v>
      </c>
      <c r="K7" s="1">
        <v>1.94587E-4</v>
      </c>
      <c r="L7" s="1">
        <v>9.9185099999999997E-4</v>
      </c>
      <c r="M7" s="1"/>
      <c r="N7" s="1">
        <v>0.112606</v>
      </c>
    </row>
    <row r="8" spans="1:14" x14ac:dyDescent="0.25">
      <c r="A8">
        <v>7</v>
      </c>
      <c r="B8" t="s">
        <v>21</v>
      </c>
      <c r="D8" s="3">
        <v>9.2415699999999994</v>
      </c>
      <c r="E8" s="1">
        <v>1.3749499999999999</v>
      </c>
      <c r="F8" s="1">
        <v>9.6541300000000004E-3</v>
      </c>
      <c r="G8" s="1">
        <v>0.11364299999999999</v>
      </c>
      <c r="H8" s="1"/>
      <c r="I8" s="1">
        <v>4.1711900000000002</v>
      </c>
      <c r="J8" s="1">
        <v>2.75684E-3</v>
      </c>
      <c r="K8" s="1">
        <v>3.92655E-4</v>
      </c>
      <c r="L8" s="1">
        <v>1.8017300000000001E-3</v>
      </c>
      <c r="M8" s="1"/>
      <c r="N8" s="1">
        <v>0.11287999999999999</v>
      </c>
    </row>
    <row r="9" spans="1:14" x14ac:dyDescent="0.25">
      <c r="A9">
        <v>8</v>
      </c>
      <c r="B9" t="s">
        <v>22</v>
      </c>
      <c r="D9" s="3">
        <v>9.3991900000000008</v>
      </c>
      <c r="E9" s="1">
        <v>1.3811899999999999</v>
      </c>
      <c r="F9" s="1">
        <v>9.6917500000000007E-3</v>
      </c>
      <c r="G9" s="1">
        <v>0.122235</v>
      </c>
      <c r="H9" s="1"/>
      <c r="I9" s="1">
        <v>4.16852</v>
      </c>
      <c r="J9" s="1">
        <v>2.76444E-3</v>
      </c>
      <c r="K9" s="1">
        <v>3.9365500000000002E-4</v>
      </c>
      <c r="L9" s="1">
        <v>1.2524299999999999E-3</v>
      </c>
      <c r="M9" s="1"/>
      <c r="N9" s="1">
        <v>0.112286</v>
      </c>
    </row>
    <row r="10" spans="1:14" x14ac:dyDescent="0.25">
      <c r="A10">
        <v>9</v>
      </c>
      <c r="B10" t="s">
        <v>23</v>
      </c>
      <c r="D10" s="3">
        <v>9.5406899999999997</v>
      </c>
      <c r="E10" s="1">
        <v>1.49478</v>
      </c>
      <c r="F10" s="1">
        <v>1.08869E-2</v>
      </c>
      <c r="G10" s="1">
        <v>0.33424500000000001</v>
      </c>
      <c r="H10" s="1"/>
      <c r="I10" s="1">
        <v>2.0888</v>
      </c>
      <c r="J10" s="1">
        <v>1.4314E-3</v>
      </c>
      <c r="K10" s="1">
        <v>1.9408399999999999E-4</v>
      </c>
      <c r="L10" s="1">
        <v>1.13331E-3</v>
      </c>
      <c r="M10" s="1"/>
      <c r="N10" s="1">
        <v>0.11283</v>
      </c>
    </row>
    <row r="11" spans="1:14" x14ac:dyDescent="0.25">
      <c r="A11">
        <v>10</v>
      </c>
      <c r="B11" t="s">
        <v>24</v>
      </c>
      <c r="D11" s="3">
        <v>9.6166499999999999</v>
      </c>
      <c r="E11" s="1">
        <v>1.4992399999999999</v>
      </c>
      <c r="F11" s="1">
        <v>1.0913300000000001E-2</v>
      </c>
      <c r="G11" s="1">
        <v>0.33657999999999999</v>
      </c>
      <c r="H11" s="1"/>
      <c r="I11" s="1">
        <v>2.08751</v>
      </c>
      <c r="J11" s="1">
        <v>1.4362800000000001E-3</v>
      </c>
      <c r="K11" s="1">
        <v>1.94587E-4</v>
      </c>
      <c r="L11" s="1">
        <v>8.7707400000000004E-4</v>
      </c>
      <c r="M11" s="1"/>
      <c r="N11" s="1">
        <v>0.112398</v>
      </c>
    </row>
    <row r="12" spans="1:14" x14ac:dyDescent="0.25">
      <c r="A12">
        <v>11</v>
      </c>
      <c r="B12" t="s">
        <v>25</v>
      </c>
      <c r="D12" s="3">
        <v>9.5406899999999997</v>
      </c>
      <c r="E12" s="1">
        <v>1.49478</v>
      </c>
      <c r="F12" s="1">
        <v>1.08869E-2</v>
      </c>
      <c r="G12" s="1">
        <v>0.335202</v>
      </c>
      <c r="H12" s="1"/>
      <c r="I12" s="1">
        <v>4.1711900000000002</v>
      </c>
      <c r="J12" s="1">
        <v>2.75684E-3</v>
      </c>
      <c r="K12" s="1">
        <v>3.92655E-4</v>
      </c>
      <c r="L12" s="1">
        <v>1.4375900000000001E-3</v>
      </c>
      <c r="M12" s="1"/>
      <c r="N12" s="1">
        <v>0.112508</v>
      </c>
    </row>
    <row r="13" spans="1:14" x14ac:dyDescent="0.25">
      <c r="A13">
        <v>12</v>
      </c>
      <c r="B13" t="s">
        <v>26</v>
      </c>
      <c r="D13" s="3">
        <v>9.6166499999999999</v>
      </c>
      <c r="E13" s="1">
        <v>1.4992399999999999</v>
      </c>
      <c r="F13" s="1">
        <v>1.0913300000000001E-2</v>
      </c>
      <c r="G13" s="1">
        <v>0.33753699999999998</v>
      </c>
      <c r="H13" s="1"/>
      <c r="I13" s="1">
        <v>4.16852</v>
      </c>
      <c r="J13" s="1">
        <v>2.76444E-3</v>
      </c>
      <c r="K13" s="1">
        <v>3.9365500000000002E-4</v>
      </c>
      <c r="L13" s="1">
        <v>1.09555E-3</v>
      </c>
      <c r="M13" s="1"/>
      <c r="N13" s="1">
        <v>0.11208</v>
      </c>
    </row>
    <row r="14" spans="1:14" x14ac:dyDescent="0.25">
      <c r="A14">
        <v>13</v>
      </c>
      <c r="B14" t="s">
        <v>27</v>
      </c>
      <c r="D14" s="3">
        <v>11.869300000000001</v>
      </c>
      <c r="E14" s="1">
        <v>1.7742899999999999</v>
      </c>
      <c r="F14" s="1">
        <v>1.3295599999999999E-2</v>
      </c>
      <c r="G14" s="1">
        <v>0.33424900000000002</v>
      </c>
      <c r="H14" s="1"/>
      <c r="I14" s="1">
        <v>2.0888</v>
      </c>
      <c r="J14" s="1">
        <v>1.4314E-3</v>
      </c>
      <c r="K14" s="1">
        <v>1.9408399999999999E-4</v>
      </c>
      <c r="L14" s="1">
        <v>1.1307999999999999E-3</v>
      </c>
      <c r="M14" s="1"/>
      <c r="N14" s="1">
        <v>0.112829</v>
      </c>
    </row>
    <row r="15" spans="1:14" x14ac:dyDescent="0.25">
      <c r="A15">
        <v>14</v>
      </c>
      <c r="B15" t="s">
        <v>28</v>
      </c>
      <c r="D15" s="3">
        <v>12.030200000000001</v>
      </c>
      <c r="E15" s="1">
        <v>1.78243</v>
      </c>
      <c r="F15" s="1">
        <v>1.33423E-2</v>
      </c>
      <c r="G15" s="1">
        <v>0.336534</v>
      </c>
      <c r="H15" s="1"/>
      <c r="I15" s="1">
        <v>2.08751</v>
      </c>
      <c r="J15" s="1">
        <v>1.4362800000000001E-3</v>
      </c>
      <c r="K15" s="1">
        <v>1.94587E-4</v>
      </c>
      <c r="L15" s="1">
        <v>8.7680600000000005E-4</v>
      </c>
      <c r="M15" s="1"/>
      <c r="N15" s="1">
        <v>0.112414</v>
      </c>
    </row>
    <row r="16" spans="1:14" x14ac:dyDescent="0.25">
      <c r="A16">
        <v>15</v>
      </c>
      <c r="B16" t="s">
        <v>29</v>
      </c>
      <c r="D16" s="3">
        <v>11.869300000000001</v>
      </c>
      <c r="E16" s="1">
        <v>1.7742899999999999</v>
      </c>
      <c r="F16" s="1">
        <v>1.3295599999999999E-2</v>
      </c>
      <c r="G16" s="1">
        <v>0.33521800000000002</v>
      </c>
      <c r="H16" s="1"/>
      <c r="I16" s="1">
        <v>4.1711900000000002</v>
      </c>
      <c r="J16" s="1">
        <v>2.75684E-3</v>
      </c>
      <c r="K16" s="1">
        <v>3.92655E-4</v>
      </c>
      <c r="L16" s="1">
        <v>1.4337099999999999E-3</v>
      </c>
      <c r="M16" s="1"/>
      <c r="N16" s="1">
        <v>0.112502</v>
      </c>
    </row>
    <row r="17" spans="1:14" x14ac:dyDescent="0.25">
      <c r="A17">
        <v>16</v>
      </c>
      <c r="B17" t="s">
        <v>30</v>
      </c>
      <c r="D17" s="2">
        <v>12.030200000000001</v>
      </c>
      <c r="E17" s="1">
        <v>1.78243</v>
      </c>
      <c r="F17" s="1">
        <v>1.33423E-2</v>
      </c>
      <c r="G17" s="1">
        <v>0.337538</v>
      </c>
      <c r="H17" s="1"/>
      <c r="I17" s="1">
        <v>4.16852</v>
      </c>
      <c r="J17" s="1">
        <v>2.76444E-3</v>
      </c>
      <c r="K17" s="1">
        <v>3.9365500000000002E-4</v>
      </c>
      <c r="L17" s="1">
        <v>1.09533E-3</v>
      </c>
      <c r="M17" s="1"/>
      <c r="N17" s="1">
        <v>0.11208</v>
      </c>
    </row>
    <row r="18" spans="1:14" ht="15.75" thickBot="1" x14ac:dyDescent="0.3"/>
    <row r="19" spans="1:14" ht="15.75" thickBot="1" x14ac:dyDescent="0.3">
      <c r="A19" s="1" t="s">
        <v>62</v>
      </c>
      <c r="B19" s="13" t="s">
        <v>64</v>
      </c>
      <c r="C19" s="13" t="s">
        <v>65</v>
      </c>
      <c r="D19" s="13" t="s">
        <v>66</v>
      </c>
      <c r="E19" s="13" t="s">
        <v>67</v>
      </c>
      <c r="F19" s="13" t="s">
        <v>68</v>
      </c>
      <c r="G19" s="1" t="s">
        <v>69</v>
      </c>
      <c r="H19" s="1" t="s">
        <v>70</v>
      </c>
      <c r="I19" s="1" t="s">
        <v>63</v>
      </c>
      <c r="J19" s="1" t="s">
        <v>72</v>
      </c>
    </row>
    <row r="20" spans="1:14" x14ac:dyDescent="0.25">
      <c r="A20" s="1">
        <v>1</v>
      </c>
      <c r="B20" s="6" t="s">
        <v>32</v>
      </c>
      <c r="C20" s="1">
        <f>D2+I2</f>
        <v>9.0017500000000013</v>
      </c>
      <c r="D20" s="1">
        <f>E2+J2</f>
        <v>1.0968814</v>
      </c>
      <c r="E20" s="1">
        <f>F2+K2</f>
        <v>7.4394839999999997E-3</v>
      </c>
      <c r="F20" s="1">
        <f>G2+L2</f>
        <v>0.11472858</v>
      </c>
      <c r="G20" s="1">
        <v>1.14703</v>
      </c>
      <c r="H20" s="1">
        <v>0.13636899999999999</v>
      </c>
      <c r="I20" s="1" t="s">
        <v>71</v>
      </c>
      <c r="J20" s="1">
        <v>145.288467</v>
      </c>
    </row>
    <row r="21" spans="1:14" x14ac:dyDescent="0.25">
      <c r="A21" s="1">
        <v>2</v>
      </c>
      <c r="B21" s="7" t="s">
        <v>16</v>
      </c>
      <c r="C21" s="1">
        <f t="shared" ref="C21:C35" si="0">D3+I3</f>
        <v>9.0731599999999997</v>
      </c>
      <c r="D21" s="1">
        <f t="shared" ref="D21:D35" si="1">E3+J3</f>
        <v>1.0994362800000002</v>
      </c>
      <c r="E21" s="1">
        <f t="shared" ref="E21:E35" si="2">F3+K3</f>
        <v>7.4573970000000002E-3</v>
      </c>
      <c r="F21" s="1">
        <f t="shared" ref="F21:F35" si="3">G3+L3</f>
        <v>0.12287799799999999</v>
      </c>
      <c r="G21" s="1">
        <v>1.1496</v>
      </c>
      <c r="H21" s="1">
        <v>0.14451800000000001</v>
      </c>
      <c r="I21" s="1">
        <v>0.112606</v>
      </c>
      <c r="J21" s="1">
        <v>145.72545199999999</v>
      </c>
    </row>
    <row r="22" spans="1:14" x14ac:dyDescent="0.25">
      <c r="A22" s="1">
        <v>3</v>
      </c>
      <c r="B22" s="6" t="s">
        <v>17</v>
      </c>
      <c r="C22" s="1">
        <f t="shared" si="0"/>
        <v>11.084140000000001</v>
      </c>
      <c r="D22" s="1">
        <f t="shared" si="1"/>
        <v>1.09820684</v>
      </c>
      <c r="E22" s="1">
        <f t="shared" si="2"/>
        <v>7.6380549999999995E-3</v>
      </c>
      <c r="F22" s="1">
        <f t="shared" si="3"/>
        <v>0.11543655999999999</v>
      </c>
      <c r="G22" s="1">
        <v>1.14855</v>
      </c>
      <c r="H22" s="1">
        <v>0.137077</v>
      </c>
      <c r="I22" s="1">
        <v>0.11289299999999999</v>
      </c>
      <c r="J22" s="1">
        <v>145.13828899999999</v>
      </c>
    </row>
    <row r="23" spans="1:14" x14ac:dyDescent="0.25">
      <c r="A23" s="1">
        <v>4</v>
      </c>
      <c r="B23" s="7" t="s">
        <v>18</v>
      </c>
      <c r="C23" s="1">
        <f t="shared" si="0"/>
        <v>11.154170000000001</v>
      </c>
      <c r="D23" s="1">
        <f t="shared" si="1"/>
        <v>1.1007644400000001</v>
      </c>
      <c r="E23" s="1">
        <f t="shared" si="2"/>
        <v>7.6564649999999995E-3</v>
      </c>
      <c r="F23" s="1">
        <f t="shared" si="3"/>
        <v>0.12348564999999999</v>
      </c>
      <c r="G23" s="1">
        <v>1.15113</v>
      </c>
      <c r="H23" s="1">
        <v>0.145126</v>
      </c>
      <c r="I23" s="1">
        <v>0.112286</v>
      </c>
      <c r="J23" s="1">
        <v>145.551401</v>
      </c>
    </row>
    <row r="24" spans="1:14" x14ac:dyDescent="0.25">
      <c r="A24" s="1">
        <v>5</v>
      </c>
      <c r="B24" s="6" t="s">
        <v>19</v>
      </c>
      <c r="C24" s="1">
        <f t="shared" si="0"/>
        <v>11.330369999999998</v>
      </c>
      <c r="D24" s="1">
        <f t="shared" si="1"/>
        <v>1.3763813999999999</v>
      </c>
      <c r="E24" s="1">
        <f t="shared" si="2"/>
        <v>9.848214000000001E-3</v>
      </c>
      <c r="F24" s="1">
        <f t="shared" si="3"/>
        <v>0.11473306</v>
      </c>
      <c r="G24" s="1">
        <v>1.4289400000000001</v>
      </c>
      <c r="H24" s="1">
        <v>0.13637299999999999</v>
      </c>
      <c r="I24" s="1">
        <v>0.11319799999999999</v>
      </c>
      <c r="J24" s="1">
        <v>177.19030100000001</v>
      </c>
    </row>
    <row r="25" spans="1:14" x14ac:dyDescent="0.25">
      <c r="A25" s="1">
        <v>6</v>
      </c>
      <c r="B25" s="7" t="s">
        <v>20</v>
      </c>
      <c r="C25" s="1">
        <f t="shared" si="0"/>
        <v>11.486700000000001</v>
      </c>
      <c r="D25" s="1">
        <f t="shared" si="1"/>
        <v>1.38262628</v>
      </c>
      <c r="E25" s="1">
        <f t="shared" si="2"/>
        <v>9.8863370000000002E-3</v>
      </c>
      <c r="F25" s="1">
        <f t="shared" si="3"/>
        <v>0.122878851</v>
      </c>
      <c r="G25" s="1">
        <v>1.4352199999999999</v>
      </c>
      <c r="H25" s="1">
        <v>0.14452000000000001</v>
      </c>
      <c r="I25" s="1">
        <v>0.112606</v>
      </c>
      <c r="J25" s="1">
        <v>177.88820200000001</v>
      </c>
    </row>
    <row r="26" spans="1:14" x14ac:dyDescent="0.25">
      <c r="A26" s="1">
        <v>7</v>
      </c>
      <c r="B26" s="6" t="s">
        <v>21</v>
      </c>
      <c r="C26" s="1">
        <f t="shared" si="0"/>
        <v>13.412759999999999</v>
      </c>
      <c r="D26" s="1">
        <f t="shared" si="1"/>
        <v>1.3777068399999999</v>
      </c>
      <c r="E26" s="1">
        <f t="shared" si="2"/>
        <v>1.0046785000000001E-2</v>
      </c>
      <c r="F26" s="1">
        <f t="shared" si="3"/>
        <v>0.11544473</v>
      </c>
      <c r="G26" s="1">
        <v>1.4304600000000001</v>
      </c>
      <c r="H26" s="1">
        <v>0.13708500000000001</v>
      </c>
      <c r="I26" s="1">
        <v>0.11287999999999999</v>
      </c>
      <c r="J26" s="1">
        <v>176.94448</v>
      </c>
    </row>
    <row r="27" spans="1:14" x14ac:dyDescent="0.25">
      <c r="A27" s="1">
        <v>8</v>
      </c>
      <c r="B27" s="7" t="s">
        <v>22</v>
      </c>
      <c r="C27" s="1">
        <f t="shared" si="0"/>
        <v>13.567710000000002</v>
      </c>
      <c r="D27" s="1">
        <f t="shared" si="1"/>
        <v>1.3839544399999999</v>
      </c>
      <c r="E27" s="1">
        <f t="shared" si="2"/>
        <v>1.0085405E-2</v>
      </c>
      <c r="F27" s="1">
        <f t="shared" si="3"/>
        <v>0.12348743</v>
      </c>
      <c r="G27" s="1">
        <v>1.43675</v>
      </c>
      <c r="H27" s="1">
        <v>0.14512800000000001</v>
      </c>
      <c r="I27" s="1">
        <v>0.112286</v>
      </c>
      <c r="J27" s="1">
        <v>177.62275299999999</v>
      </c>
    </row>
    <row r="28" spans="1:14" x14ac:dyDescent="0.25">
      <c r="A28" s="1">
        <v>9</v>
      </c>
      <c r="B28" s="6" t="s">
        <v>23</v>
      </c>
      <c r="C28" s="1">
        <f t="shared" si="0"/>
        <v>11.629490000000001</v>
      </c>
      <c r="D28" s="1">
        <f t="shared" si="1"/>
        <v>1.4962114</v>
      </c>
      <c r="E28" s="1">
        <f t="shared" si="2"/>
        <v>1.1080984E-2</v>
      </c>
      <c r="F28" s="1">
        <f t="shared" si="3"/>
        <v>0.33537831000000001</v>
      </c>
      <c r="G28" s="1">
        <v>1.55</v>
      </c>
      <c r="H28" s="1">
        <v>0.35701899999999998</v>
      </c>
      <c r="I28" s="1">
        <v>0.11283</v>
      </c>
      <c r="J28" s="1">
        <v>215.16895400000001</v>
      </c>
    </row>
    <row r="29" spans="1:14" x14ac:dyDescent="0.25">
      <c r="A29" s="1">
        <v>10</v>
      </c>
      <c r="B29" s="7" t="s">
        <v>24</v>
      </c>
      <c r="C29" s="1">
        <f t="shared" si="0"/>
        <v>11.70416</v>
      </c>
      <c r="D29" s="1">
        <f t="shared" si="1"/>
        <v>1.50067628</v>
      </c>
      <c r="E29" s="1">
        <f t="shared" si="2"/>
        <v>1.1107887E-2</v>
      </c>
      <c r="F29" s="1">
        <f t="shared" si="3"/>
        <v>0.33745707399999997</v>
      </c>
      <c r="G29" s="1">
        <v>1.5544899999999999</v>
      </c>
      <c r="H29" s="1">
        <v>0.359097</v>
      </c>
      <c r="I29" s="1">
        <v>0.112398</v>
      </c>
      <c r="J29" s="1">
        <v>215.08335199999999</v>
      </c>
    </row>
    <row r="30" spans="1:14" x14ac:dyDescent="0.25">
      <c r="A30" s="1">
        <v>11</v>
      </c>
      <c r="B30" s="6" t="s">
        <v>25</v>
      </c>
      <c r="C30" s="1">
        <f t="shared" si="0"/>
        <v>13.711880000000001</v>
      </c>
      <c r="D30" s="1">
        <f t="shared" si="1"/>
        <v>1.49753684</v>
      </c>
      <c r="E30" s="1">
        <f t="shared" si="2"/>
        <v>1.1279555E-2</v>
      </c>
      <c r="F30" s="1">
        <f t="shared" si="3"/>
        <v>0.33663958999999999</v>
      </c>
      <c r="G30" s="1">
        <v>1.5515300000000001</v>
      </c>
      <c r="H30" s="1">
        <v>0.35827999999999999</v>
      </c>
      <c r="I30" s="1">
        <v>0.112508</v>
      </c>
      <c r="J30" s="1">
        <v>214.86890299999999</v>
      </c>
    </row>
    <row r="31" spans="1:14" x14ac:dyDescent="0.25">
      <c r="A31" s="1">
        <v>12</v>
      </c>
      <c r="B31" s="7" t="s">
        <v>26</v>
      </c>
      <c r="C31" s="1">
        <f t="shared" si="0"/>
        <v>13.785170000000001</v>
      </c>
      <c r="D31" s="1">
        <f t="shared" si="1"/>
        <v>1.5020044399999999</v>
      </c>
      <c r="E31" s="1">
        <f t="shared" si="2"/>
        <v>1.1306955E-2</v>
      </c>
      <c r="F31" s="1">
        <f t="shared" si="3"/>
        <v>0.33863254999999998</v>
      </c>
      <c r="G31" s="1">
        <v>1.55602</v>
      </c>
      <c r="H31" s="1">
        <v>0.36027300000000001</v>
      </c>
      <c r="I31" s="1">
        <v>0.11208</v>
      </c>
      <c r="J31" s="1">
        <v>214.778119</v>
      </c>
    </row>
    <row r="32" spans="1:14" x14ac:dyDescent="0.25">
      <c r="A32" s="1">
        <v>13</v>
      </c>
      <c r="B32" s="6" t="s">
        <v>27</v>
      </c>
      <c r="C32" s="1">
        <f t="shared" si="0"/>
        <v>13.958100000000002</v>
      </c>
      <c r="D32" s="1">
        <f t="shared" si="1"/>
        <v>1.7757213999999999</v>
      </c>
      <c r="E32" s="1">
        <f t="shared" si="2"/>
        <v>1.3489684E-2</v>
      </c>
      <c r="F32" s="1">
        <f t="shared" si="3"/>
        <v>0.33537980000000001</v>
      </c>
      <c r="G32" s="1">
        <v>1.83192</v>
      </c>
      <c r="H32" s="1">
        <v>0.35702</v>
      </c>
      <c r="I32" s="1">
        <v>0.112829</v>
      </c>
      <c r="J32" s="1">
        <v>246.975911</v>
      </c>
    </row>
    <row r="33" spans="1:10" x14ac:dyDescent="0.25">
      <c r="A33" s="1">
        <v>14</v>
      </c>
      <c r="B33" s="7" t="s">
        <v>28</v>
      </c>
      <c r="C33" s="1">
        <f t="shared" si="0"/>
        <v>14.117710000000001</v>
      </c>
      <c r="D33" s="1">
        <f t="shared" si="1"/>
        <v>1.78386628</v>
      </c>
      <c r="E33" s="1">
        <f t="shared" si="2"/>
        <v>1.3536886999999999E-2</v>
      </c>
      <c r="F33" s="1">
        <f t="shared" si="3"/>
        <v>0.33741080600000001</v>
      </c>
      <c r="G33" s="1">
        <v>1.8401099999999999</v>
      </c>
      <c r="H33" s="1">
        <v>0.35905199999999998</v>
      </c>
      <c r="I33" s="1">
        <v>0.112414</v>
      </c>
      <c r="J33" s="1">
        <v>247.21659700000001</v>
      </c>
    </row>
    <row r="34" spans="1:10" x14ac:dyDescent="0.25">
      <c r="A34" s="1">
        <v>15</v>
      </c>
      <c r="B34" s="6" t="s">
        <v>29</v>
      </c>
      <c r="C34" s="1">
        <f t="shared" si="0"/>
        <v>16.040490000000002</v>
      </c>
      <c r="D34" s="1">
        <f t="shared" si="1"/>
        <v>1.7770468399999999</v>
      </c>
      <c r="E34" s="1">
        <f t="shared" si="2"/>
        <v>1.3688255E-2</v>
      </c>
      <c r="F34" s="1">
        <f t="shared" si="3"/>
        <v>0.33665170999999999</v>
      </c>
      <c r="G34" s="1">
        <v>1.83344</v>
      </c>
      <c r="H34" s="1">
        <v>0.358292</v>
      </c>
      <c r="I34" s="1">
        <v>0.112502</v>
      </c>
      <c r="J34" s="1">
        <v>246.57423299999999</v>
      </c>
    </row>
    <row r="35" spans="1:10" ht="15.75" thickBot="1" x14ac:dyDescent="0.3">
      <c r="A35" s="1">
        <v>16</v>
      </c>
      <c r="B35" s="8" t="s">
        <v>30</v>
      </c>
      <c r="C35" s="1">
        <f t="shared" si="0"/>
        <v>16.198720000000002</v>
      </c>
      <c r="D35" s="1">
        <f t="shared" si="1"/>
        <v>1.7851944399999999</v>
      </c>
      <c r="E35" s="1">
        <f t="shared" si="2"/>
        <v>1.3735954999999999E-2</v>
      </c>
      <c r="F35" s="1">
        <f t="shared" si="3"/>
        <v>0.33863333000000001</v>
      </c>
      <c r="G35" s="1">
        <v>1.8416300000000001</v>
      </c>
      <c r="H35" s="1">
        <v>0.36027399999999998</v>
      </c>
      <c r="I35" s="1">
        <v>0.11208</v>
      </c>
      <c r="J35" s="1">
        <v>246.7894</v>
      </c>
    </row>
  </sheetData>
  <phoneticPr fontId="3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DC28-A6BD-433F-8276-498DF1FFDB22}">
  <dimension ref="A1:Q35"/>
  <sheetViews>
    <sheetView topLeftCell="A20" zoomScale="85" zoomScaleNormal="85" workbookViewId="0">
      <selection activeCell="M61" sqref="M61"/>
    </sheetView>
  </sheetViews>
  <sheetFormatPr defaultRowHeight="15" x14ac:dyDescent="0.25"/>
  <cols>
    <col min="1" max="1" width="8.42578125" bestFit="1" customWidth="1"/>
    <col min="2" max="2" width="16.85546875" style="4" customWidth="1"/>
    <col min="3" max="3" width="17.28515625" customWidth="1"/>
    <col min="4" max="4" width="28" customWidth="1"/>
    <col min="5" max="5" width="23.42578125" customWidth="1"/>
    <col min="6" max="6" width="24.85546875" customWidth="1"/>
    <col min="7" max="7" width="19.140625" customWidth="1"/>
    <col min="8" max="8" width="14" customWidth="1"/>
    <col min="9" max="9" width="10.42578125" customWidth="1"/>
    <col min="10" max="10" width="23" customWidth="1"/>
    <col min="11" max="11" width="16.28515625" customWidth="1"/>
    <col min="12" max="12" width="20.140625" customWidth="1"/>
    <col min="13" max="13" width="14.5703125" customWidth="1"/>
    <col min="19" max="19" width="5.28515625" bestFit="1" customWidth="1"/>
    <col min="20" max="20" width="6.7109375" bestFit="1" customWidth="1"/>
    <col min="21" max="21" width="2" bestFit="1" customWidth="1"/>
    <col min="22" max="22" width="8" bestFit="1" customWidth="1"/>
    <col min="23" max="23" width="2.85546875" bestFit="1" customWidth="1"/>
  </cols>
  <sheetData>
    <row r="1" spans="1:13" x14ac:dyDescent="0.25">
      <c r="A1" s="4" t="s">
        <v>7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57</v>
      </c>
      <c r="J1" s="4" t="s">
        <v>39</v>
      </c>
      <c r="K1" s="4" t="s">
        <v>58</v>
      </c>
      <c r="L1" s="4" t="s">
        <v>59</v>
      </c>
      <c r="M1" s="4" t="s">
        <v>40</v>
      </c>
    </row>
    <row r="2" spans="1:13" x14ac:dyDescent="0.25">
      <c r="A2" s="4" t="s">
        <v>41</v>
      </c>
      <c r="B2" s="4">
        <v>3.7822800000000001</v>
      </c>
      <c r="C2" s="4"/>
      <c r="D2" s="4">
        <v>6.9129500000000004</v>
      </c>
      <c r="E2" s="4">
        <v>1.09545</v>
      </c>
      <c r="F2" s="4">
        <v>7.2453999999999999E-3</v>
      </c>
      <c r="G2" s="4">
        <v>8.9142600000000002E-2</v>
      </c>
      <c r="H2" s="4"/>
      <c r="I2" s="4">
        <v>2.08751</v>
      </c>
      <c r="J2" s="4">
        <v>1.4362800000000001E-3</v>
      </c>
      <c r="K2" s="4">
        <v>1.94587E-4</v>
      </c>
      <c r="L2" s="4">
        <v>1.13534E-2</v>
      </c>
      <c r="M2" s="4">
        <v>0.15578900000000001</v>
      </c>
    </row>
    <row r="3" spans="1:13" x14ac:dyDescent="0.25">
      <c r="A3" s="4" t="s">
        <v>42</v>
      </c>
      <c r="B3" s="4">
        <v>3.8083800000000001</v>
      </c>
      <c r="C3" s="4"/>
      <c r="D3" s="4">
        <v>6.9856499999999997</v>
      </c>
      <c r="E3" s="4">
        <v>1.0980000000000001</v>
      </c>
      <c r="F3" s="4">
        <v>7.2628099999999998E-3</v>
      </c>
      <c r="G3" s="4">
        <v>0.106999</v>
      </c>
      <c r="H3" s="4"/>
      <c r="I3" s="4">
        <v>2.1255500000000001</v>
      </c>
      <c r="J3" s="4">
        <v>1.48306E-3</v>
      </c>
      <c r="K3" s="4">
        <v>2.0141500000000001E-4</v>
      </c>
      <c r="L3" s="4">
        <v>4.0598199999999996E-3</v>
      </c>
      <c r="M3" s="4">
        <v>0.14119000000000001</v>
      </c>
    </row>
    <row r="4" spans="1:13" x14ac:dyDescent="0.25">
      <c r="A4" s="4" t="s">
        <v>43</v>
      </c>
      <c r="B4" s="4">
        <v>3.8512300000000002</v>
      </c>
      <c r="C4" s="4"/>
      <c r="D4" s="4">
        <v>6.9129500000000004</v>
      </c>
      <c r="E4" s="4">
        <v>1.09545</v>
      </c>
      <c r="F4" s="4">
        <v>7.2453999999999999E-3</v>
      </c>
      <c r="G4" s="4">
        <v>8.9142600000000002E-2</v>
      </c>
      <c r="H4" s="4"/>
      <c r="I4" s="4">
        <v>4.16852</v>
      </c>
      <c r="J4" s="4">
        <v>2.76444E-3</v>
      </c>
      <c r="K4" s="4">
        <v>3.9365500000000002E-4</v>
      </c>
      <c r="L4" s="4">
        <v>1.4649199999999999E-2</v>
      </c>
      <c r="M4" s="4">
        <v>0.15578900000000001</v>
      </c>
    </row>
    <row r="5" spans="1:13" x14ac:dyDescent="0.25">
      <c r="A5" s="4" t="s">
        <v>44</v>
      </c>
      <c r="B5" s="4">
        <v>3.8768799999999999</v>
      </c>
      <c r="C5" s="4"/>
      <c r="D5" s="4">
        <v>6.9856499999999997</v>
      </c>
      <c r="E5" s="4">
        <v>1.0980000000000001</v>
      </c>
      <c r="F5" s="4">
        <v>7.2628099999999998E-3</v>
      </c>
      <c r="G5" s="4">
        <v>0.106999</v>
      </c>
      <c r="H5" s="4"/>
      <c r="I5" s="4">
        <v>4.1657999999999999</v>
      </c>
      <c r="J5" s="4">
        <v>2.7892500000000001E-3</v>
      </c>
      <c r="K5" s="4">
        <v>3.9711400000000001E-4</v>
      </c>
      <c r="L5" s="4">
        <v>5.1996100000000003E-3</v>
      </c>
      <c r="M5" s="4">
        <v>0.14119000000000001</v>
      </c>
    </row>
    <row r="6" spans="1:13" x14ac:dyDescent="0.25">
      <c r="A6" s="4" t="s">
        <v>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 t="s">
        <v>47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 t="s">
        <v>48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 t="s">
        <v>49</v>
      </c>
      <c r="B10" s="4">
        <v>4.6788299999999996</v>
      </c>
      <c r="C10" s="4"/>
      <c r="D10" s="4">
        <v>9.5406899999999997</v>
      </c>
      <c r="E10" s="4">
        <v>1.49478</v>
      </c>
      <c r="F10" s="4">
        <v>1.08869E-2</v>
      </c>
      <c r="G10" s="4">
        <v>0.32698100000000002</v>
      </c>
      <c r="H10" s="4"/>
      <c r="I10" s="4">
        <v>2.08751</v>
      </c>
      <c r="J10" s="4">
        <v>1.4362800000000001E-3</v>
      </c>
      <c r="K10" s="4">
        <v>1.94587E-4</v>
      </c>
      <c r="L10" s="4">
        <v>5.4295400000000001E-3</v>
      </c>
      <c r="M10" s="4">
        <v>0.14444599999999999</v>
      </c>
    </row>
    <row r="11" spans="1:13" x14ac:dyDescent="0.25">
      <c r="A11" s="4" t="s">
        <v>50</v>
      </c>
      <c r="B11" s="4">
        <v>4.6903899999999998</v>
      </c>
      <c r="C11" s="4"/>
      <c r="D11" s="4">
        <v>9.6166499999999999</v>
      </c>
      <c r="E11" s="4">
        <v>1.4992399999999999</v>
      </c>
      <c r="F11" s="4">
        <v>1.0913300000000001E-2</v>
      </c>
      <c r="G11" s="4">
        <v>0.33818799999999999</v>
      </c>
      <c r="H11" s="4"/>
      <c r="I11" s="4">
        <v>2.1255500000000001</v>
      </c>
      <c r="J11" s="4">
        <v>1.48306E-3</v>
      </c>
      <c r="K11" s="4">
        <v>2.0141500000000001E-4</v>
      </c>
      <c r="L11" s="4">
        <v>2.9845200000000001E-3</v>
      </c>
      <c r="M11" s="4">
        <v>0.140124</v>
      </c>
    </row>
    <row r="12" spans="1:13" x14ac:dyDescent="0.25">
      <c r="A12" s="4" t="s">
        <v>51</v>
      </c>
      <c r="B12" s="4">
        <v>4.7477799999999997</v>
      </c>
      <c r="C12" s="4"/>
      <c r="D12" s="4">
        <v>9.5406899999999997</v>
      </c>
      <c r="E12" s="4">
        <v>1.49478</v>
      </c>
      <c r="F12" s="4">
        <v>1.08869E-2</v>
      </c>
      <c r="G12" s="4">
        <v>0.32698100000000002</v>
      </c>
      <c r="H12" s="4"/>
      <c r="I12" s="4">
        <v>4.16852</v>
      </c>
      <c r="J12" s="4">
        <v>2.76444E-3</v>
      </c>
      <c r="K12" s="4">
        <v>3.9365500000000002E-4</v>
      </c>
      <c r="L12" s="4">
        <v>7.0120299999999998E-3</v>
      </c>
      <c r="M12" s="4">
        <v>0.14444599999999999</v>
      </c>
    </row>
    <row r="13" spans="1:13" x14ac:dyDescent="0.25">
      <c r="A13" s="4" t="s">
        <v>52</v>
      </c>
      <c r="B13" s="4">
        <v>4.7588800000000004</v>
      </c>
      <c r="C13" s="4"/>
      <c r="D13" s="4">
        <v>9.6166499999999999</v>
      </c>
      <c r="E13" s="4">
        <v>1.4992399999999999</v>
      </c>
      <c r="F13" s="4">
        <v>1.0913300000000001E-2</v>
      </c>
      <c r="G13" s="4">
        <v>0.33818799999999999</v>
      </c>
      <c r="H13" s="4"/>
      <c r="I13" s="4">
        <v>4.1657999999999999</v>
      </c>
      <c r="J13" s="4">
        <v>2.7892500000000001E-3</v>
      </c>
      <c r="K13" s="4">
        <v>3.9711400000000001E-4</v>
      </c>
      <c r="L13" s="4">
        <v>3.82241E-3</v>
      </c>
      <c r="M13" s="4">
        <v>0.140124</v>
      </c>
    </row>
    <row r="14" spans="1:13" x14ac:dyDescent="0.25">
      <c r="A14" s="4" t="s">
        <v>53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 t="s">
        <v>54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 t="s">
        <v>55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7" x14ac:dyDescent="0.25">
      <c r="A17" s="4" t="s">
        <v>56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7" ht="15.75" thickBot="1" x14ac:dyDescent="0.3"/>
    <row r="19" spans="1:17" s="4" customFormat="1" ht="15.75" thickBot="1" x14ac:dyDescent="0.3">
      <c r="A19" s="1" t="s">
        <v>62</v>
      </c>
      <c r="B19" s="13" t="s">
        <v>64</v>
      </c>
      <c r="C19" s="13" t="s">
        <v>65</v>
      </c>
      <c r="D19" s="13" t="s">
        <v>66</v>
      </c>
      <c r="E19" s="13" t="s">
        <v>67</v>
      </c>
      <c r="F19" s="13" t="s">
        <v>68</v>
      </c>
      <c r="G19" s="1" t="s">
        <v>69</v>
      </c>
      <c r="H19" s="1" t="s">
        <v>70</v>
      </c>
      <c r="I19" s="1" t="s">
        <v>63</v>
      </c>
      <c r="J19" s="1" t="s">
        <v>72</v>
      </c>
    </row>
    <row r="20" spans="1:17" x14ac:dyDescent="0.25">
      <c r="A20" s="6" t="s">
        <v>41</v>
      </c>
      <c r="B20" s="6">
        <v>3.7822800000000001</v>
      </c>
      <c r="C20" s="1">
        <f>D2+I2</f>
        <v>9.0004600000000003</v>
      </c>
      <c r="D20" s="1">
        <f>E2+J2</f>
        <v>1.0968862800000001</v>
      </c>
      <c r="E20" s="1">
        <f>F2+K2</f>
        <v>7.4399870000000003E-3</v>
      </c>
      <c r="F20" s="1">
        <f>G2+L2</f>
        <v>0.100496</v>
      </c>
      <c r="G20" s="1">
        <v>1.14703</v>
      </c>
      <c r="H20" s="1">
        <v>0.12213599999999999</v>
      </c>
      <c r="I20" s="1">
        <v>0.15578900000000001</v>
      </c>
      <c r="J20" s="1">
        <v>197.72210200000001</v>
      </c>
    </row>
    <row r="21" spans="1:17" x14ac:dyDescent="0.25">
      <c r="A21" s="7" t="s">
        <v>42</v>
      </c>
      <c r="B21" s="7">
        <v>3.8083800000000001</v>
      </c>
      <c r="C21" s="1">
        <f t="shared" ref="C21:C35" si="0">D3+I3</f>
        <v>9.1112000000000002</v>
      </c>
      <c r="D21" s="1">
        <f t="shared" ref="D21:D35" si="1">E3+J3</f>
        <v>1.0994830600000001</v>
      </c>
      <c r="E21" s="1">
        <f t="shared" ref="E21:E35" si="2">F3+K3</f>
        <v>7.4642249999999997E-3</v>
      </c>
      <c r="F21" s="1">
        <f t="shared" ref="F21:F35" si="3">G3+L3</f>
        <v>0.11105882</v>
      </c>
      <c r="G21" s="1">
        <v>1.1496599999999999</v>
      </c>
      <c r="H21" s="1">
        <v>0.13269900000000001</v>
      </c>
      <c r="I21" s="1">
        <v>0.14119000000000001</v>
      </c>
      <c r="J21" s="1">
        <v>181.05626699999999</v>
      </c>
    </row>
    <row r="22" spans="1:17" x14ac:dyDescent="0.25">
      <c r="A22" s="6" t="s">
        <v>43</v>
      </c>
      <c r="B22" s="6">
        <v>3.8512300000000002</v>
      </c>
      <c r="C22" s="1">
        <f t="shared" si="0"/>
        <v>11.081469999999999</v>
      </c>
      <c r="D22" s="1">
        <f t="shared" si="1"/>
        <v>1.09821444</v>
      </c>
      <c r="E22" s="1">
        <f t="shared" si="2"/>
        <v>7.6390549999999996E-3</v>
      </c>
      <c r="F22" s="1">
        <f t="shared" si="3"/>
        <v>0.1037918</v>
      </c>
      <c r="G22" s="1">
        <v>1.14856</v>
      </c>
      <c r="H22" s="1">
        <v>0.12543199999999999</v>
      </c>
      <c r="I22" s="1">
        <v>0.15578900000000001</v>
      </c>
      <c r="J22" s="1">
        <v>198.47394</v>
      </c>
    </row>
    <row r="23" spans="1:17" x14ac:dyDescent="0.25">
      <c r="A23" s="7" t="s">
        <v>44</v>
      </c>
      <c r="B23" s="7">
        <v>3.8768799999999999</v>
      </c>
      <c r="C23" s="1">
        <f t="shared" si="0"/>
        <v>11.151450000000001</v>
      </c>
      <c r="D23" s="1">
        <f t="shared" si="1"/>
        <v>1.1007892500000001</v>
      </c>
      <c r="E23" s="1">
        <f t="shared" si="2"/>
        <v>7.6599239999999994E-3</v>
      </c>
      <c r="F23" s="1">
        <f t="shared" si="3"/>
        <v>0.11219861</v>
      </c>
      <c r="G23" s="1">
        <v>1.15116</v>
      </c>
      <c r="H23" s="1">
        <v>0.13383900000000001</v>
      </c>
      <c r="I23" s="1">
        <v>0.14119000000000001</v>
      </c>
      <c r="J23" s="1">
        <v>181.42900900000001</v>
      </c>
      <c r="M23" s="4"/>
    </row>
    <row r="24" spans="1:17" x14ac:dyDescent="0.25">
      <c r="A24" s="6" t="s">
        <v>45</v>
      </c>
      <c r="B24" s="6"/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/>
      <c r="H24" s="1"/>
      <c r="I24" s="1"/>
      <c r="J24" s="1"/>
      <c r="M24" s="4"/>
    </row>
    <row r="25" spans="1:17" x14ac:dyDescent="0.25">
      <c r="A25" s="7" t="s">
        <v>46</v>
      </c>
      <c r="B25" s="7"/>
      <c r="C25" s="1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/>
      <c r="H25" s="1"/>
      <c r="I25" s="1"/>
      <c r="J25" s="1"/>
      <c r="M25" s="4"/>
    </row>
    <row r="26" spans="1:17" x14ac:dyDescent="0.25">
      <c r="A26" s="6" t="s">
        <v>47</v>
      </c>
      <c r="B26" s="6"/>
      <c r="C26" s="1">
        <f t="shared" si="0"/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/>
      <c r="H26" s="1"/>
      <c r="I26" s="1"/>
      <c r="J26" s="1"/>
      <c r="M26" s="4"/>
    </row>
    <row r="27" spans="1:17" x14ac:dyDescent="0.25">
      <c r="A27" s="7" t="s">
        <v>48</v>
      </c>
      <c r="B27" s="7"/>
      <c r="C27" s="1">
        <f t="shared" si="0"/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/>
      <c r="H27" s="1"/>
      <c r="I27" s="1"/>
      <c r="J27" s="1"/>
      <c r="M27" s="4"/>
    </row>
    <row r="28" spans="1:17" x14ac:dyDescent="0.25">
      <c r="A28" s="6" t="s">
        <v>49</v>
      </c>
      <c r="B28" s="6">
        <v>4.6788299999999996</v>
      </c>
      <c r="C28" s="1">
        <f t="shared" si="0"/>
        <v>11.6282</v>
      </c>
      <c r="D28" s="1">
        <f t="shared" si="1"/>
        <v>1.4962162800000001</v>
      </c>
      <c r="E28" s="1">
        <f t="shared" si="2"/>
        <v>1.1081486999999999E-2</v>
      </c>
      <c r="F28" s="1">
        <f t="shared" si="3"/>
        <v>0.33241054000000003</v>
      </c>
      <c r="G28" s="1">
        <v>1.5500100000000001</v>
      </c>
      <c r="H28" s="1">
        <v>0.354051</v>
      </c>
      <c r="I28" s="1">
        <v>0.14444599999999999</v>
      </c>
      <c r="J28" s="1">
        <v>275.033995</v>
      </c>
      <c r="M28" s="4"/>
      <c r="N28" s="4"/>
      <c r="O28" s="4"/>
      <c r="P28" s="4"/>
      <c r="Q28" s="4"/>
    </row>
    <row r="29" spans="1:17" x14ac:dyDescent="0.25">
      <c r="A29" s="7" t="s">
        <v>50</v>
      </c>
      <c r="B29" s="7">
        <v>4.6903899999999998</v>
      </c>
      <c r="C29" s="1">
        <f t="shared" si="0"/>
        <v>11.7422</v>
      </c>
      <c r="D29" s="1">
        <f t="shared" si="1"/>
        <v>1.5007230599999999</v>
      </c>
      <c r="E29" s="1">
        <f t="shared" si="2"/>
        <v>1.1114715000000001E-2</v>
      </c>
      <c r="F29" s="1">
        <f t="shared" si="3"/>
        <v>0.34117251999999998</v>
      </c>
      <c r="G29" s="1">
        <v>1.55454</v>
      </c>
      <c r="H29" s="1">
        <v>0.362813</v>
      </c>
      <c r="I29" s="1">
        <v>0.140124</v>
      </c>
      <c r="J29" s="1">
        <v>268.66717199999999</v>
      </c>
      <c r="M29" s="4"/>
      <c r="N29" s="4"/>
      <c r="O29" s="4"/>
      <c r="P29" s="4"/>
      <c r="Q29" s="4"/>
    </row>
    <row r="30" spans="1:17" x14ac:dyDescent="0.25">
      <c r="A30" s="6" t="s">
        <v>51</v>
      </c>
      <c r="B30" s="6">
        <v>4.7477799999999997</v>
      </c>
      <c r="C30" s="1">
        <f t="shared" si="0"/>
        <v>13.709209999999999</v>
      </c>
      <c r="D30" s="1">
        <f t="shared" si="1"/>
        <v>1.49754444</v>
      </c>
      <c r="E30" s="1">
        <f t="shared" si="2"/>
        <v>1.1280554999999999E-2</v>
      </c>
      <c r="F30" s="1">
        <f t="shared" si="3"/>
        <v>0.33399303000000002</v>
      </c>
      <c r="G30" s="1">
        <v>1.5515399999999999</v>
      </c>
      <c r="H30" s="1">
        <v>0.35563299999999998</v>
      </c>
      <c r="I30" s="1">
        <v>0.14444599999999999</v>
      </c>
      <c r="J30" s="1">
        <v>275.48351100000002</v>
      </c>
      <c r="M30" s="4"/>
      <c r="N30" s="4"/>
      <c r="O30" s="4"/>
      <c r="P30" s="4"/>
      <c r="Q30" s="4"/>
    </row>
    <row r="31" spans="1:17" x14ac:dyDescent="0.25">
      <c r="A31" s="7" t="s">
        <v>52</v>
      </c>
      <c r="B31" s="7">
        <v>4.7588800000000004</v>
      </c>
      <c r="C31" s="1">
        <f t="shared" si="0"/>
        <v>13.782450000000001</v>
      </c>
      <c r="D31" s="1">
        <f t="shared" si="1"/>
        <v>1.5020292499999999</v>
      </c>
      <c r="E31" s="1">
        <f t="shared" si="2"/>
        <v>1.1310414000000001E-2</v>
      </c>
      <c r="F31" s="1">
        <f t="shared" si="3"/>
        <v>0.34201040999999999</v>
      </c>
      <c r="G31" s="1">
        <v>1.5560499999999999</v>
      </c>
      <c r="H31" s="1">
        <v>0.36364999999999997</v>
      </c>
      <c r="I31" s="1">
        <v>0.140124</v>
      </c>
      <c r="J31" s="1">
        <v>268.99604299999999</v>
      </c>
      <c r="M31" s="4"/>
      <c r="N31" s="4"/>
      <c r="O31" s="4"/>
      <c r="P31" s="4"/>
      <c r="Q31" s="4"/>
    </row>
    <row r="32" spans="1:17" x14ac:dyDescent="0.25">
      <c r="A32" s="6" t="s">
        <v>53</v>
      </c>
      <c r="B32" s="6"/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/>
      <c r="H32" s="1"/>
      <c r="I32" s="1"/>
      <c r="J32" s="1"/>
    </row>
    <row r="33" spans="1:10" x14ac:dyDescent="0.25">
      <c r="A33" s="7" t="s">
        <v>54</v>
      </c>
      <c r="B33" s="7"/>
      <c r="C33" s="1">
        <f t="shared" si="0"/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/>
      <c r="H33" s="1"/>
      <c r="I33" s="1"/>
      <c r="J33" s="1"/>
    </row>
    <row r="34" spans="1:10" x14ac:dyDescent="0.25">
      <c r="A34" s="6" t="s">
        <v>55</v>
      </c>
      <c r="B34" s="6"/>
      <c r="C34" s="1">
        <f t="shared" si="0"/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1"/>
      <c r="H34" s="1"/>
      <c r="I34" s="1"/>
      <c r="J34" s="1"/>
    </row>
    <row r="35" spans="1:10" ht="15.75" thickBot="1" x14ac:dyDescent="0.3">
      <c r="A35" s="8" t="s">
        <v>56</v>
      </c>
      <c r="B35" s="8"/>
      <c r="C35" s="1">
        <f t="shared" si="0"/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1"/>
      <c r="H35" s="1"/>
      <c r="I35" s="1"/>
      <c r="J35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584D-C6B1-40CB-B568-59B96371ED47}">
  <dimension ref="A1:Q35"/>
  <sheetViews>
    <sheetView topLeftCell="A19" zoomScale="70" zoomScaleNormal="70" workbookViewId="0">
      <selection activeCell="O64" sqref="O64"/>
    </sheetView>
  </sheetViews>
  <sheetFormatPr defaultRowHeight="15" x14ac:dyDescent="0.25"/>
  <cols>
    <col min="1" max="1" width="8.42578125" bestFit="1" customWidth="1"/>
    <col min="2" max="2" width="17.5703125" style="4" customWidth="1"/>
    <col min="3" max="3" width="17.140625" customWidth="1"/>
    <col min="4" max="4" width="29" customWidth="1"/>
    <col min="5" max="5" width="23" customWidth="1"/>
    <col min="6" max="6" width="25.140625" customWidth="1"/>
    <col min="7" max="7" width="18.7109375" customWidth="1"/>
    <col min="8" max="8" width="13.85546875" customWidth="1"/>
    <col min="9" max="9" width="10.28515625" customWidth="1"/>
    <col min="10" max="10" width="24" customWidth="1"/>
    <col min="11" max="11" width="16.28515625" customWidth="1"/>
    <col min="12" max="12" width="19.140625" customWidth="1"/>
    <col min="13" max="13" width="11" customWidth="1"/>
    <col min="14" max="14" width="14.5703125" customWidth="1"/>
    <col min="18" max="18" width="5.28515625" bestFit="1" customWidth="1"/>
    <col min="19" max="19" width="6.7109375" bestFit="1" customWidth="1"/>
    <col min="20" max="20" width="2" bestFit="1" customWidth="1"/>
    <col min="21" max="21" width="9.85546875" bestFit="1" customWidth="1"/>
  </cols>
  <sheetData>
    <row r="1" spans="1:14" x14ac:dyDescent="0.25">
      <c r="A1" s="4" t="s">
        <v>7</v>
      </c>
      <c r="B1" s="4" t="s">
        <v>33</v>
      </c>
      <c r="C1" s="5" t="s">
        <v>34</v>
      </c>
      <c r="D1" s="5" t="s">
        <v>35</v>
      </c>
      <c r="E1" s="5" t="s">
        <v>39</v>
      </c>
      <c r="F1" s="5" t="s">
        <v>37</v>
      </c>
      <c r="G1" s="5" t="s">
        <v>0</v>
      </c>
      <c r="H1" s="5" t="s">
        <v>1</v>
      </c>
      <c r="I1" s="5" t="s">
        <v>3</v>
      </c>
      <c r="J1" s="5" t="s">
        <v>60</v>
      </c>
      <c r="K1" s="5" t="s">
        <v>61</v>
      </c>
      <c r="L1" s="5" t="s">
        <v>38</v>
      </c>
      <c r="M1" s="4" t="s">
        <v>8</v>
      </c>
      <c r="N1" s="4" t="s">
        <v>40</v>
      </c>
    </row>
    <row r="2" spans="1:14" x14ac:dyDescent="0.25">
      <c r="A2" s="4">
        <v>1</v>
      </c>
      <c r="B2" s="4" t="s">
        <v>32</v>
      </c>
      <c r="C2" s="5"/>
      <c r="D2" s="5">
        <v>6.9129500000000004</v>
      </c>
      <c r="E2" s="5">
        <v>1.09545</v>
      </c>
      <c r="F2" s="5">
        <v>7.2453999999999999E-3</v>
      </c>
      <c r="G2" s="4">
        <v>3.8601000000000003E-2</v>
      </c>
      <c r="H2" s="5"/>
      <c r="I2" s="5">
        <v>2.0888</v>
      </c>
      <c r="J2" s="5">
        <v>1.4314E-3</v>
      </c>
      <c r="K2" s="5">
        <v>1.9408399999999999E-4</v>
      </c>
      <c r="L2" s="5">
        <v>1.40292E-2</v>
      </c>
      <c r="M2" s="4"/>
      <c r="N2" s="4">
        <v>0.70564300000000002</v>
      </c>
    </row>
    <row r="3" spans="1:14" x14ac:dyDescent="0.25">
      <c r="A3" s="4">
        <v>2</v>
      </c>
      <c r="B3" s="4" t="s">
        <v>16</v>
      </c>
      <c r="C3" s="4"/>
      <c r="D3" s="5">
        <v>6.9856499999999997</v>
      </c>
      <c r="E3" s="5">
        <v>1.0980000000000001</v>
      </c>
      <c r="F3" s="5">
        <v>7.2628099999999998E-3</v>
      </c>
      <c r="G3" s="5">
        <v>4.0561800000000002E-2</v>
      </c>
      <c r="H3" s="5"/>
      <c r="I3" s="5">
        <v>2.08751</v>
      </c>
      <c r="J3" s="5">
        <v>1.4362800000000001E-3</v>
      </c>
      <c r="K3" s="5">
        <v>1.94587E-4</v>
      </c>
      <c r="L3" s="5">
        <v>1.4071200000000001E-2</v>
      </c>
      <c r="M3" s="4"/>
      <c r="N3" s="4">
        <v>0.70555299999999999</v>
      </c>
    </row>
    <row r="4" spans="1:14" x14ac:dyDescent="0.25">
      <c r="A4" s="4">
        <v>3</v>
      </c>
      <c r="B4" s="4" t="s">
        <v>17</v>
      </c>
      <c r="C4" s="4"/>
      <c r="D4" s="5">
        <v>6.9129500000000004</v>
      </c>
      <c r="E4" s="5">
        <v>1.09545</v>
      </c>
      <c r="F4" s="5">
        <v>7.2453999999999999E-3</v>
      </c>
      <c r="G4" s="5">
        <v>3.86033E-2</v>
      </c>
      <c r="H4" s="5"/>
      <c r="I4" s="5">
        <v>4.1711900000000002</v>
      </c>
      <c r="J4" s="5">
        <v>2.75684E-3</v>
      </c>
      <c r="K4" s="5">
        <v>3.92655E-4</v>
      </c>
      <c r="L4" s="5">
        <v>1.6766799999999998E-2</v>
      </c>
      <c r="M4" s="4"/>
      <c r="N4" s="4">
        <v>0.7056</v>
      </c>
    </row>
    <row r="5" spans="1:14" x14ac:dyDescent="0.25">
      <c r="A5" s="4">
        <v>4</v>
      </c>
      <c r="B5" s="4" t="s">
        <v>18</v>
      </c>
      <c r="C5" s="4"/>
      <c r="D5" s="5">
        <v>6.9856499999999997</v>
      </c>
      <c r="E5" s="5">
        <v>1.0980000000000001</v>
      </c>
      <c r="F5" s="5">
        <v>7.2628099999999998E-3</v>
      </c>
      <c r="G5" s="5">
        <v>4.05528E-2</v>
      </c>
      <c r="H5" s="5"/>
      <c r="I5" s="5">
        <v>4.16852</v>
      </c>
      <c r="J5" s="5">
        <v>2.76444E-3</v>
      </c>
      <c r="K5" s="5">
        <v>3.9365500000000002E-4</v>
      </c>
      <c r="L5" s="5">
        <v>1.6843400000000001E-2</v>
      </c>
      <c r="M5" s="4"/>
      <c r="N5" s="4">
        <v>0.70570999999999995</v>
      </c>
    </row>
    <row r="6" spans="1:14" x14ac:dyDescent="0.25">
      <c r="A6" s="4">
        <v>5</v>
      </c>
      <c r="B6" s="4" t="s">
        <v>19</v>
      </c>
      <c r="C6" s="4"/>
      <c r="D6" s="5">
        <v>9.2415699999999994</v>
      </c>
      <c r="E6" s="5">
        <v>1.3749499999999999</v>
      </c>
      <c r="F6" s="5">
        <v>9.6541300000000004E-3</v>
      </c>
      <c r="G6" s="5">
        <v>3.8601299999999998E-2</v>
      </c>
      <c r="H6" s="5"/>
      <c r="I6" s="5">
        <v>2.0888</v>
      </c>
      <c r="J6" s="5">
        <v>1.4314E-3</v>
      </c>
      <c r="K6" s="5">
        <v>1.9408399999999999E-4</v>
      </c>
      <c r="L6" s="5">
        <v>1.40292E-2</v>
      </c>
      <c r="M6" s="4"/>
      <c r="N6" s="4">
        <v>0.70564000000000004</v>
      </c>
    </row>
    <row r="7" spans="1:14" x14ac:dyDescent="0.25">
      <c r="A7" s="4">
        <v>6</v>
      </c>
      <c r="B7" s="4" t="s">
        <v>20</v>
      </c>
      <c r="C7" s="4"/>
      <c r="D7" s="5">
        <v>9.3991900000000008</v>
      </c>
      <c r="E7" s="5">
        <v>1.3811899999999999</v>
      </c>
      <c r="F7" s="5">
        <v>9.6917500000000007E-3</v>
      </c>
      <c r="G7" s="5">
        <v>4.0561899999999998E-2</v>
      </c>
      <c r="H7" s="5"/>
      <c r="I7" s="5">
        <v>2.08751</v>
      </c>
      <c r="J7" s="5">
        <v>1.4362800000000001E-3</v>
      </c>
      <c r="K7" s="5">
        <v>1.94587E-4</v>
      </c>
      <c r="L7" s="5">
        <v>1.4071E-2</v>
      </c>
      <c r="M7" s="4"/>
      <c r="N7" s="4">
        <v>0.70555599999999996</v>
      </c>
    </row>
    <row r="8" spans="1:14" x14ac:dyDescent="0.25">
      <c r="A8" s="4">
        <v>7</v>
      </c>
      <c r="B8" s="4" t="s">
        <v>21</v>
      </c>
      <c r="C8" s="4"/>
      <c r="D8" s="5">
        <v>9.2415699999999994</v>
      </c>
      <c r="E8" s="5">
        <v>1.3749499999999999</v>
      </c>
      <c r="F8" s="5">
        <v>9.6541300000000004E-3</v>
      </c>
      <c r="G8" s="5">
        <v>3.8603800000000001E-2</v>
      </c>
      <c r="H8" s="5"/>
      <c r="I8" s="5">
        <v>4.1711900000000002</v>
      </c>
      <c r="J8" s="5">
        <v>2.75684E-3</v>
      </c>
      <c r="K8" s="5">
        <v>3.92655E-4</v>
      </c>
      <c r="L8" s="5">
        <v>1.6766699999999999E-2</v>
      </c>
      <c r="M8" s="4"/>
      <c r="N8" s="4">
        <v>0.70559499999999997</v>
      </c>
    </row>
    <row r="9" spans="1:14" x14ac:dyDescent="0.25">
      <c r="A9" s="4">
        <v>8</v>
      </c>
      <c r="B9" s="4" t="s">
        <v>22</v>
      </c>
      <c r="C9" s="4"/>
      <c r="D9" s="5">
        <v>9.3991900000000008</v>
      </c>
      <c r="E9" s="5">
        <v>1.3811899999999999</v>
      </c>
      <c r="F9" s="5">
        <v>9.6917500000000007E-3</v>
      </c>
      <c r="G9" s="5">
        <v>5.1437999999999998E-2</v>
      </c>
      <c r="H9" s="5"/>
      <c r="I9" s="5">
        <v>4.16852</v>
      </c>
      <c r="J9" s="5">
        <v>2.76444E-3</v>
      </c>
      <c r="K9" s="5">
        <v>3.9365500000000002E-4</v>
      </c>
      <c r="L9" s="5">
        <v>1.46496E-2</v>
      </c>
      <c r="M9" s="4"/>
      <c r="N9" s="4">
        <v>4.0717000000000003E-2</v>
      </c>
    </row>
    <row r="10" spans="1:14" x14ac:dyDescent="0.25">
      <c r="A10" s="4">
        <v>9</v>
      </c>
      <c r="B10" s="4" t="s">
        <v>23</v>
      </c>
      <c r="C10" s="4"/>
      <c r="D10" s="5">
        <v>9.5406899999999997</v>
      </c>
      <c r="E10" s="5">
        <v>1.49478</v>
      </c>
      <c r="F10" s="5">
        <v>1.08869E-2</v>
      </c>
      <c r="G10" s="5">
        <v>0.13546800000000001</v>
      </c>
      <c r="H10" s="5"/>
      <c r="I10" s="5">
        <v>2.0888</v>
      </c>
      <c r="J10" s="5">
        <v>1.4314E-3</v>
      </c>
      <c r="K10" s="5">
        <v>1.9408399999999999E-4</v>
      </c>
      <c r="L10" s="5">
        <v>1.4019500000000001E-2</v>
      </c>
      <c r="M10" s="4"/>
      <c r="N10" s="4">
        <v>0.70558299999999996</v>
      </c>
    </row>
    <row r="11" spans="1:14" x14ac:dyDescent="0.25">
      <c r="A11" s="4">
        <v>10</v>
      </c>
      <c r="B11" s="4" t="s">
        <v>24</v>
      </c>
      <c r="C11" s="4"/>
      <c r="D11" s="5">
        <v>9.6166499999999999</v>
      </c>
      <c r="E11" s="5">
        <v>1.4992399999999999</v>
      </c>
      <c r="F11" s="5">
        <v>1.0913300000000001E-2</v>
      </c>
      <c r="G11" s="5">
        <v>0.13599800000000001</v>
      </c>
      <c r="H11" s="5"/>
      <c r="I11" s="5">
        <v>2.08751</v>
      </c>
      <c r="J11" s="5">
        <v>1.4362800000000001E-3</v>
      </c>
      <c r="K11" s="5">
        <v>1.94587E-4</v>
      </c>
      <c r="L11" s="5">
        <v>1.40696E-2</v>
      </c>
      <c r="M11" s="4"/>
      <c r="N11" s="4">
        <v>0.70555299999999999</v>
      </c>
    </row>
    <row r="12" spans="1:14" x14ac:dyDescent="0.25">
      <c r="A12" s="4">
        <v>11</v>
      </c>
      <c r="B12" s="4" t="s">
        <v>25</v>
      </c>
      <c r="C12" s="4"/>
      <c r="D12" s="5">
        <v>9.5406899999999997</v>
      </c>
      <c r="E12" s="5">
        <v>1.49478</v>
      </c>
      <c r="F12" s="5">
        <v>1.08869E-2</v>
      </c>
      <c r="G12" s="5">
        <v>0.135439</v>
      </c>
      <c r="H12" s="5"/>
      <c r="I12" s="5">
        <v>4.1711900000000002</v>
      </c>
      <c r="J12" s="5">
        <v>2.75684E-3</v>
      </c>
      <c r="K12" s="5">
        <v>3.92655E-4</v>
      </c>
      <c r="L12" s="5">
        <v>1.6749199999999999E-2</v>
      </c>
      <c r="M12" s="4"/>
      <c r="N12" s="4">
        <v>0.70573300000000005</v>
      </c>
    </row>
    <row r="13" spans="1:14" x14ac:dyDescent="0.25">
      <c r="A13" s="4">
        <v>12</v>
      </c>
      <c r="B13" s="4" t="s">
        <v>26</v>
      </c>
      <c r="C13" s="4"/>
      <c r="D13" s="5">
        <v>9.6166499999999999</v>
      </c>
      <c r="E13" s="5">
        <v>1.4992399999999999</v>
      </c>
      <c r="F13" s="5">
        <v>1.0913300000000001E-2</v>
      </c>
      <c r="G13" s="5">
        <v>0.13600599999999999</v>
      </c>
      <c r="H13" s="5"/>
      <c r="I13" s="5">
        <v>4.16852</v>
      </c>
      <c r="J13" s="5">
        <v>2.76444E-3</v>
      </c>
      <c r="K13" s="5">
        <v>3.9365500000000002E-4</v>
      </c>
      <c r="L13" s="5">
        <v>1.6846300000000002E-2</v>
      </c>
      <c r="M13" s="4"/>
      <c r="N13" s="4">
        <v>0.70551399999999997</v>
      </c>
    </row>
    <row r="14" spans="1:14" x14ac:dyDescent="0.25">
      <c r="A14" s="4">
        <v>13</v>
      </c>
      <c r="B14" s="4" t="s">
        <v>27</v>
      </c>
      <c r="C14" s="4"/>
      <c r="D14" s="5">
        <v>11.869300000000001</v>
      </c>
      <c r="E14" s="5">
        <v>1.7742899999999999</v>
      </c>
      <c r="F14" s="5">
        <v>1.3295599999999999E-2</v>
      </c>
      <c r="G14" s="5">
        <v>0.13546900000000001</v>
      </c>
      <c r="H14" s="5"/>
      <c r="I14" s="5">
        <v>2.0888</v>
      </c>
      <c r="J14" s="5">
        <v>1.4314E-3</v>
      </c>
      <c r="K14" s="5">
        <v>1.9408399999999999E-4</v>
      </c>
      <c r="L14" s="5">
        <v>1.40194E-2</v>
      </c>
      <c r="M14" s="4"/>
      <c r="N14" s="4">
        <v>0.70558100000000001</v>
      </c>
    </row>
    <row r="15" spans="1:14" x14ac:dyDescent="0.25">
      <c r="A15" s="4">
        <v>14</v>
      </c>
      <c r="B15" s="4" t="s">
        <v>28</v>
      </c>
      <c r="C15" s="4"/>
      <c r="D15" s="5">
        <v>12.030200000000001</v>
      </c>
      <c r="E15" s="5">
        <v>1.78243</v>
      </c>
      <c r="F15" s="5">
        <v>1.33423E-2</v>
      </c>
      <c r="G15" s="5">
        <v>0.13599900000000001</v>
      </c>
      <c r="H15" s="5"/>
      <c r="I15" s="5">
        <v>2.08751</v>
      </c>
      <c r="J15" s="5">
        <v>1.4362800000000001E-3</v>
      </c>
      <c r="K15" s="5">
        <v>1.94587E-4</v>
      </c>
      <c r="L15" s="5">
        <v>1.40696E-2</v>
      </c>
      <c r="M15" s="4"/>
      <c r="N15" s="4">
        <v>0.70555100000000004</v>
      </c>
    </row>
    <row r="16" spans="1:14" x14ac:dyDescent="0.25">
      <c r="A16" s="4">
        <v>15</v>
      </c>
      <c r="B16" s="4" t="s">
        <v>29</v>
      </c>
      <c r="C16" s="4"/>
      <c r="D16" s="5">
        <v>11.869300000000001</v>
      </c>
      <c r="E16" s="5">
        <v>1.7742899999999999</v>
      </c>
      <c r="F16" s="5">
        <v>1.3295599999999999E-2</v>
      </c>
      <c r="G16" s="5">
        <v>0.13547600000000001</v>
      </c>
      <c r="H16" s="5"/>
      <c r="I16" s="5">
        <v>4.1711900000000002</v>
      </c>
      <c r="J16" s="5">
        <v>2.75684E-3</v>
      </c>
      <c r="K16" s="5">
        <v>3.92655E-4</v>
      </c>
      <c r="L16" s="5">
        <v>1.67536E-2</v>
      </c>
      <c r="M16" s="4"/>
      <c r="N16" s="4">
        <v>0.70554099999999997</v>
      </c>
    </row>
    <row r="17" spans="1:17" x14ac:dyDescent="0.25">
      <c r="A17" s="4">
        <v>16</v>
      </c>
      <c r="B17" s="4" t="s">
        <v>30</v>
      </c>
      <c r="C17" s="4"/>
      <c r="D17" s="5">
        <v>12.030200000000001</v>
      </c>
      <c r="E17" s="5">
        <v>1.78243</v>
      </c>
      <c r="F17" s="5">
        <v>1.33423E-2</v>
      </c>
      <c r="G17" s="5">
        <v>0.13600699999999999</v>
      </c>
      <c r="H17" s="5"/>
      <c r="I17" s="5">
        <v>4.16852</v>
      </c>
      <c r="J17" s="5">
        <v>2.76444E-3</v>
      </c>
      <c r="K17" s="5">
        <v>3.9365500000000002E-4</v>
      </c>
      <c r="L17" s="5">
        <v>1.6846300000000002E-2</v>
      </c>
      <c r="M17" s="4"/>
      <c r="N17" s="4">
        <v>0.70550999999999997</v>
      </c>
    </row>
    <row r="18" spans="1:17" ht="15.75" thickBot="1" x14ac:dyDescent="0.3"/>
    <row r="19" spans="1:17" ht="15.75" thickBot="1" x14ac:dyDescent="0.3">
      <c r="A19" s="1" t="s">
        <v>62</v>
      </c>
      <c r="B19" s="13" t="s">
        <v>64</v>
      </c>
      <c r="C19" s="13" t="s">
        <v>65</v>
      </c>
      <c r="D19" s="13" t="s">
        <v>66</v>
      </c>
      <c r="E19" s="13" t="s">
        <v>67</v>
      </c>
      <c r="F19" s="13" t="s">
        <v>68</v>
      </c>
      <c r="G19" s="1" t="s">
        <v>69</v>
      </c>
      <c r="H19" s="1" t="s">
        <v>70</v>
      </c>
      <c r="I19" s="1" t="s">
        <v>63</v>
      </c>
      <c r="J19" s="1" t="s">
        <v>72</v>
      </c>
    </row>
    <row r="20" spans="1:17" s="4" customFormat="1" x14ac:dyDescent="0.25">
      <c r="A20" s="4">
        <v>1</v>
      </c>
      <c r="B20" s="9">
        <v>3.7820100000000001</v>
      </c>
      <c r="C20" s="4">
        <f>D2+I2</f>
        <v>9.0017500000000013</v>
      </c>
      <c r="D20" s="4">
        <f>E2+J2</f>
        <v>1.0968814</v>
      </c>
      <c r="E20" s="4">
        <f>F2+K2</f>
        <v>7.4394839999999997E-3</v>
      </c>
      <c r="F20" s="4">
        <f>G2+L2</f>
        <v>5.2630200000000002E-2</v>
      </c>
      <c r="G20" s="4">
        <v>1.14703</v>
      </c>
      <c r="H20" s="4">
        <v>7.4271000000000004E-2</v>
      </c>
      <c r="I20" s="4">
        <v>0.70564300000000002</v>
      </c>
      <c r="J20" s="4">
        <v>861.80214899999999</v>
      </c>
    </row>
    <row r="21" spans="1:17" x14ac:dyDescent="0.25">
      <c r="A21" s="4">
        <v>2</v>
      </c>
      <c r="B21" s="10">
        <v>3.8069999999999999</v>
      </c>
      <c r="C21" s="4">
        <f t="shared" ref="C21:C35" si="0">D3+I3</f>
        <v>9.0731599999999997</v>
      </c>
      <c r="D21" s="4">
        <f t="shared" ref="D21:D35" si="1">E3+J3</f>
        <v>1.0994362800000002</v>
      </c>
      <c r="E21" s="4">
        <f t="shared" ref="E21:E35" si="2">F3+K3</f>
        <v>7.4573970000000002E-3</v>
      </c>
      <c r="F21" s="4">
        <f t="shared" ref="F21:F35" si="3">G3+L3</f>
        <v>5.4633000000000001E-2</v>
      </c>
      <c r="G21" s="4">
        <v>1.1496</v>
      </c>
      <c r="H21" s="4">
        <v>7.6272999999999994E-2</v>
      </c>
      <c r="I21" s="4">
        <v>0.70555299999999999</v>
      </c>
      <c r="J21" s="4">
        <v>864.91865499999994</v>
      </c>
      <c r="K21" s="4"/>
      <c r="L21" s="4"/>
      <c r="M21" s="4"/>
      <c r="N21" s="4"/>
      <c r="O21" s="4"/>
      <c r="P21" s="4"/>
      <c r="Q21" s="4"/>
    </row>
    <row r="22" spans="1:17" x14ac:dyDescent="0.25">
      <c r="A22" s="4">
        <v>3</v>
      </c>
      <c r="B22" s="9">
        <v>3.8508</v>
      </c>
      <c r="C22" s="4">
        <f t="shared" si="0"/>
        <v>11.084140000000001</v>
      </c>
      <c r="D22" s="4">
        <f t="shared" si="1"/>
        <v>1.09820684</v>
      </c>
      <c r="E22" s="4">
        <f t="shared" si="2"/>
        <v>7.6380549999999995E-3</v>
      </c>
      <c r="F22" s="4">
        <f t="shared" si="3"/>
        <v>5.5370099999999998E-2</v>
      </c>
      <c r="G22" s="4">
        <v>1.14855</v>
      </c>
      <c r="H22" s="4">
        <v>7.7009999999999995E-2</v>
      </c>
      <c r="I22" s="4">
        <v>0.7056</v>
      </c>
      <c r="J22" s="4">
        <v>864.75541799999996</v>
      </c>
      <c r="K22" s="4"/>
      <c r="L22" s="4"/>
      <c r="M22" s="4"/>
      <c r="N22" s="4"/>
      <c r="O22" s="4"/>
      <c r="P22" s="4"/>
      <c r="Q22" s="4"/>
    </row>
    <row r="23" spans="1:17" x14ac:dyDescent="0.25">
      <c r="A23" s="4">
        <v>4</v>
      </c>
      <c r="B23" s="10">
        <v>3.87595</v>
      </c>
      <c r="C23" s="4">
        <f t="shared" si="0"/>
        <v>11.154170000000001</v>
      </c>
      <c r="D23" s="4">
        <f t="shared" si="1"/>
        <v>1.1007644400000001</v>
      </c>
      <c r="E23" s="4">
        <f t="shared" si="2"/>
        <v>7.6564649999999995E-3</v>
      </c>
      <c r="F23" s="4">
        <f t="shared" si="3"/>
        <v>5.7396200000000001E-2</v>
      </c>
      <c r="G23" s="4">
        <v>1.15113</v>
      </c>
      <c r="H23" s="4">
        <v>7.9036999999999996E-2</v>
      </c>
      <c r="I23" s="4">
        <v>0.70570999999999995</v>
      </c>
      <c r="J23" s="4">
        <v>868.14087099999995</v>
      </c>
      <c r="K23" s="4"/>
      <c r="L23" s="4"/>
      <c r="M23" s="4"/>
      <c r="N23" s="4"/>
      <c r="O23" s="4"/>
      <c r="P23" s="4"/>
      <c r="Q23" s="4"/>
    </row>
    <row r="24" spans="1:17" x14ac:dyDescent="0.25">
      <c r="A24" s="4">
        <v>5</v>
      </c>
      <c r="B24" s="9">
        <v>4.31494</v>
      </c>
      <c r="C24" s="4">
        <f t="shared" si="0"/>
        <v>11.330369999999998</v>
      </c>
      <c r="D24" s="4">
        <f t="shared" si="1"/>
        <v>1.3763813999999999</v>
      </c>
      <c r="E24" s="4">
        <f t="shared" si="2"/>
        <v>9.848214000000001E-3</v>
      </c>
      <c r="F24" s="4">
        <f t="shared" si="3"/>
        <v>5.2630499999999997E-2</v>
      </c>
      <c r="G24" s="4">
        <v>1.4289400000000001</v>
      </c>
      <c r="H24" s="4">
        <v>7.4271000000000004E-2</v>
      </c>
      <c r="I24" s="4">
        <v>0.70564000000000004</v>
      </c>
      <c r="J24" s="4">
        <v>1060.725739</v>
      </c>
    </row>
    <row r="25" spans="1:17" x14ac:dyDescent="0.25">
      <c r="A25" s="4">
        <v>6</v>
      </c>
      <c r="B25" s="10">
        <v>4.3469499999999996</v>
      </c>
      <c r="C25" s="4">
        <f t="shared" si="0"/>
        <v>11.486700000000001</v>
      </c>
      <c r="D25" s="4">
        <f t="shared" si="1"/>
        <v>1.38262628</v>
      </c>
      <c r="E25" s="4">
        <f t="shared" si="2"/>
        <v>9.8863370000000002E-3</v>
      </c>
      <c r="F25" s="4">
        <f t="shared" si="3"/>
        <v>5.4632899999999998E-2</v>
      </c>
      <c r="G25" s="4">
        <v>1.4352199999999999</v>
      </c>
      <c r="H25" s="4">
        <v>7.6272999999999994E-2</v>
      </c>
      <c r="I25" s="4">
        <v>0.70555599999999996</v>
      </c>
      <c r="J25" s="4">
        <v>1066.4431669999999</v>
      </c>
    </row>
    <row r="26" spans="1:17" x14ac:dyDescent="0.25">
      <c r="A26" s="4">
        <v>7</v>
      </c>
      <c r="B26" s="9">
        <v>4.3837299999999999</v>
      </c>
      <c r="C26" s="4">
        <f t="shared" si="0"/>
        <v>13.412759999999999</v>
      </c>
      <c r="D26" s="4">
        <f t="shared" si="1"/>
        <v>1.3777068399999999</v>
      </c>
      <c r="E26" s="4">
        <f t="shared" si="2"/>
        <v>1.0046785000000001E-2</v>
      </c>
      <c r="F26" s="4">
        <f t="shared" si="3"/>
        <v>5.5370500000000003E-2</v>
      </c>
      <c r="G26" s="4">
        <v>1.4304600000000001</v>
      </c>
      <c r="H26" s="4">
        <v>7.7010999999999996E-2</v>
      </c>
      <c r="I26" s="4">
        <v>0.70559499999999997</v>
      </c>
      <c r="J26" s="4">
        <v>1063.6639299999999</v>
      </c>
    </row>
    <row r="27" spans="1:17" x14ac:dyDescent="0.25">
      <c r="A27" s="4">
        <v>8</v>
      </c>
      <c r="B27" s="10">
        <v>4.4158999999999997</v>
      </c>
      <c r="C27" s="4">
        <f t="shared" si="0"/>
        <v>13.567710000000002</v>
      </c>
      <c r="D27" s="4">
        <f t="shared" si="1"/>
        <v>1.3839544399999999</v>
      </c>
      <c r="E27" s="4">
        <f t="shared" si="2"/>
        <v>1.0085405E-2</v>
      </c>
      <c r="F27" s="4">
        <f t="shared" si="3"/>
        <v>6.6087599999999996E-2</v>
      </c>
      <c r="G27" s="4">
        <v>1.43675</v>
      </c>
      <c r="H27" s="4">
        <v>8.7728E-2</v>
      </c>
      <c r="I27" s="4">
        <v>4.0717000000000003E-2</v>
      </c>
      <c r="J27" s="4">
        <v>62.072167</v>
      </c>
    </row>
    <row r="28" spans="1:17" x14ac:dyDescent="0.25">
      <c r="A28" s="4">
        <v>9</v>
      </c>
      <c r="B28" s="9">
        <v>4.6785699999999997</v>
      </c>
      <c r="C28" s="4">
        <f t="shared" si="0"/>
        <v>11.629490000000001</v>
      </c>
      <c r="D28" s="4">
        <f t="shared" si="1"/>
        <v>1.4962114</v>
      </c>
      <c r="E28" s="4">
        <f t="shared" si="2"/>
        <v>1.1080984E-2</v>
      </c>
      <c r="F28" s="4">
        <f t="shared" si="3"/>
        <v>0.1494875</v>
      </c>
      <c r="G28" s="4">
        <v>1.55</v>
      </c>
      <c r="H28" s="4">
        <v>0.171128</v>
      </c>
      <c r="I28" s="4">
        <v>0.70558299999999996</v>
      </c>
      <c r="J28" s="4">
        <v>1214.3986580000001</v>
      </c>
    </row>
    <row r="29" spans="1:17" x14ac:dyDescent="0.25">
      <c r="A29" s="4">
        <v>10</v>
      </c>
      <c r="B29" s="10">
        <v>4.6890099999999997</v>
      </c>
      <c r="C29" s="4">
        <f t="shared" si="0"/>
        <v>11.70416</v>
      </c>
      <c r="D29" s="4">
        <f t="shared" si="1"/>
        <v>1.50067628</v>
      </c>
      <c r="E29" s="4">
        <f t="shared" si="2"/>
        <v>1.1107887E-2</v>
      </c>
      <c r="F29" s="4">
        <f t="shared" si="3"/>
        <v>0.1500676</v>
      </c>
      <c r="G29" s="4">
        <v>1.5544899999999999</v>
      </c>
      <c r="H29" s="4">
        <v>0.171708</v>
      </c>
      <c r="I29" s="4">
        <v>0.70555299999999999</v>
      </c>
      <c r="J29" s="4">
        <v>1217.9241770000001</v>
      </c>
    </row>
    <row r="30" spans="1:17" x14ac:dyDescent="0.25">
      <c r="A30" s="4">
        <v>11</v>
      </c>
      <c r="B30" s="9">
        <v>4.74735</v>
      </c>
      <c r="C30" s="4">
        <f t="shared" si="0"/>
        <v>13.711880000000001</v>
      </c>
      <c r="D30" s="4">
        <f t="shared" si="1"/>
        <v>1.49753684</v>
      </c>
      <c r="E30" s="4">
        <f t="shared" si="2"/>
        <v>1.1279555E-2</v>
      </c>
      <c r="F30" s="4">
        <f t="shared" si="3"/>
        <v>0.1521882</v>
      </c>
      <c r="G30" s="4">
        <v>1.5515300000000001</v>
      </c>
      <c r="H30" s="4">
        <v>0.17382900000000001</v>
      </c>
      <c r="I30" s="4">
        <v>0.70573300000000005</v>
      </c>
      <c r="J30" s="4">
        <v>1217.642783</v>
      </c>
    </row>
    <row r="31" spans="1:17" x14ac:dyDescent="0.25">
      <c r="A31" s="4">
        <v>12</v>
      </c>
      <c r="B31" s="10">
        <v>4.7579599999999997</v>
      </c>
      <c r="C31" s="4">
        <f t="shared" si="0"/>
        <v>13.785170000000001</v>
      </c>
      <c r="D31" s="4">
        <f t="shared" si="1"/>
        <v>1.5020044399999999</v>
      </c>
      <c r="E31" s="4">
        <f t="shared" si="2"/>
        <v>1.1306955E-2</v>
      </c>
      <c r="F31" s="4">
        <f t="shared" si="3"/>
        <v>0.1528523</v>
      </c>
      <c r="G31" s="4">
        <v>1.55602</v>
      </c>
      <c r="H31" s="4">
        <v>0.17449200000000001</v>
      </c>
      <c r="I31" s="4">
        <v>0.70551399999999997</v>
      </c>
      <c r="J31" s="4">
        <v>1220.900443</v>
      </c>
    </row>
    <row r="32" spans="1:17" x14ac:dyDescent="0.25">
      <c r="A32" s="4">
        <v>13</v>
      </c>
      <c r="B32" s="9">
        <v>5.2115</v>
      </c>
      <c r="C32" s="4">
        <f t="shared" si="0"/>
        <v>13.958100000000002</v>
      </c>
      <c r="D32" s="4">
        <f t="shared" si="1"/>
        <v>1.7757213999999999</v>
      </c>
      <c r="E32" s="4">
        <f t="shared" si="2"/>
        <v>1.3489684E-2</v>
      </c>
      <c r="F32" s="4">
        <f t="shared" si="3"/>
        <v>0.14948839999999999</v>
      </c>
      <c r="G32" s="4">
        <v>1.83192</v>
      </c>
      <c r="H32" s="4">
        <v>0.171129</v>
      </c>
      <c r="I32" s="4">
        <v>0.70558100000000001</v>
      </c>
      <c r="J32" s="4">
        <v>1413.313316</v>
      </c>
    </row>
    <row r="33" spans="1:10" x14ac:dyDescent="0.25">
      <c r="A33" s="4">
        <v>14</v>
      </c>
      <c r="B33" s="10">
        <v>5.2289599999999998</v>
      </c>
      <c r="C33" s="4">
        <f t="shared" si="0"/>
        <v>14.117710000000001</v>
      </c>
      <c r="D33" s="4">
        <f t="shared" si="1"/>
        <v>1.78386628</v>
      </c>
      <c r="E33" s="4">
        <f t="shared" si="2"/>
        <v>1.3536886999999999E-2</v>
      </c>
      <c r="F33" s="4">
        <f t="shared" si="3"/>
        <v>0.1500686</v>
      </c>
      <c r="G33" s="4">
        <v>1.8401099999999999</v>
      </c>
      <c r="H33" s="4">
        <v>0.171709</v>
      </c>
      <c r="I33" s="4">
        <v>0.70555100000000004</v>
      </c>
      <c r="J33" s="4">
        <v>1419.4409069999999</v>
      </c>
    </row>
    <row r="34" spans="1:10" x14ac:dyDescent="0.25">
      <c r="A34" s="4">
        <v>15</v>
      </c>
      <c r="B34" s="9">
        <v>5.2802899999999999</v>
      </c>
      <c r="C34" s="4">
        <f t="shared" si="0"/>
        <v>16.040490000000002</v>
      </c>
      <c r="D34" s="4">
        <f t="shared" si="1"/>
        <v>1.7770468399999999</v>
      </c>
      <c r="E34" s="4">
        <f t="shared" si="2"/>
        <v>1.3688255E-2</v>
      </c>
      <c r="F34" s="4">
        <f t="shared" si="3"/>
        <v>0.15222960000000002</v>
      </c>
      <c r="G34" s="4">
        <v>1.83344</v>
      </c>
      <c r="H34" s="4">
        <v>0.17387</v>
      </c>
      <c r="I34" s="4">
        <v>0.70554099999999997</v>
      </c>
      <c r="J34" s="4">
        <v>1416.239505</v>
      </c>
    </row>
    <row r="35" spans="1:10" ht="15.75" thickBot="1" x14ac:dyDescent="0.3">
      <c r="A35" s="4">
        <v>16</v>
      </c>
      <c r="B35" s="11">
        <v>5.2979099999999999</v>
      </c>
      <c r="C35" s="4">
        <f t="shared" si="0"/>
        <v>16.198720000000002</v>
      </c>
      <c r="D35" s="4">
        <f t="shared" si="1"/>
        <v>1.7851944399999999</v>
      </c>
      <c r="E35" s="4">
        <f t="shared" si="2"/>
        <v>1.3735954999999999E-2</v>
      </c>
      <c r="F35" s="4">
        <f t="shared" si="3"/>
        <v>0.1528533</v>
      </c>
      <c r="G35" s="4">
        <v>1.8416300000000001</v>
      </c>
      <c r="H35" s="4">
        <v>0.17449400000000001</v>
      </c>
      <c r="I35" s="4">
        <v>0.70550999999999997</v>
      </c>
      <c r="J35" s="4">
        <v>1422.3956430000001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84D8-274D-4E3E-BF08-1AA229AD27C3}">
  <dimension ref="A1:M35"/>
  <sheetViews>
    <sheetView topLeftCell="A21" zoomScale="70" zoomScaleNormal="70" workbookViewId="0">
      <selection activeCell="Q54" sqref="Q54"/>
    </sheetView>
  </sheetViews>
  <sheetFormatPr defaultRowHeight="15" x14ac:dyDescent="0.25"/>
  <cols>
    <col min="1" max="1" width="8.42578125" bestFit="1" customWidth="1"/>
    <col min="2" max="2" width="17.5703125" customWidth="1"/>
    <col min="3" max="3" width="17.140625" customWidth="1"/>
    <col min="4" max="4" width="29" customWidth="1"/>
    <col min="5" max="5" width="26.140625" bestFit="1" customWidth="1"/>
    <col min="6" max="6" width="25.140625" customWidth="1"/>
    <col min="7" max="7" width="22.140625" bestFit="1" customWidth="1"/>
    <col min="8" max="8" width="13.85546875" customWidth="1"/>
    <col min="9" max="9" width="14" bestFit="1" customWidth="1"/>
    <col min="10" max="10" width="26.5703125" customWidth="1"/>
    <col min="11" max="11" width="18.85546875" customWidth="1"/>
    <col min="12" max="12" width="22.7109375" customWidth="1"/>
    <col min="13" max="13" width="14.42578125" customWidth="1"/>
    <col min="14" max="14" width="12.28515625" bestFit="1" customWidth="1"/>
    <col min="18" max="18" width="14.42578125" bestFit="1" customWidth="1"/>
  </cols>
  <sheetData>
    <row r="1" spans="1:13" x14ac:dyDescent="0.25">
      <c r="A1" t="s">
        <v>7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s="1">
        <v>1</v>
      </c>
      <c r="B2" t="s">
        <v>32</v>
      </c>
      <c r="C2" s="1"/>
      <c r="D2" s="1">
        <v>6.9129500000000004</v>
      </c>
      <c r="E2" s="1">
        <v>1.09545</v>
      </c>
      <c r="F2" s="1">
        <v>7.2453999999999999E-3</v>
      </c>
      <c r="G2" s="1">
        <v>5.4506899999999997E-2</v>
      </c>
      <c r="H2" s="1"/>
      <c r="I2" s="1">
        <v>2.0888</v>
      </c>
      <c r="J2" s="1">
        <v>1.4314E-3</v>
      </c>
      <c r="K2" s="1">
        <v>1.9408399999999999E-4</v>
      </c>
      <c r="L2" s="1">
        <v>1.08314E-2</v>
      </c>
      <c r="M2" s="1">
        <v>0.26506200000000002</v>
      </c>
    </row>
    <row r="3" spans="1:13" x14ac:dyDescent="0.25">
      <c r="A3" s="1">
        <v>2</v>
      </c>
      <c r="B3" t="s">
        <v>16</v>
      </c>
      <c r="C3" s="1"/>
      <c r="D3" s="1">
        <v>6.9856499999999997</v>
      </c>
      <c r="E3" s="1">
        <v>1.0980000000000001</v>
      </c>
      <c r="F3" s="1">
        <v>7.2628099999999998E-3</v>
      </c>
      <c r="G3" s="1">
        <v>6.0310799999999998E-2</v>
      </c>
      <c r="H3" s="1"/>
      <c r="I3" s="1">
        <v>2.08751</v>
      </c>
      <c r="J3" s="1">
        <v>1.4362800000000001E-3</v>
      </c>
      <c r="K3" s="1">
        <v>1.94587E-4</v>
      </c>
      <c r="L3" s="1">
        <v>1.06897E-2</v>
      </c>
      <c r="M3" s="1">
        <v>0.26242900000000002</v>
      </c>
    </row>
    <row r="4" spans="1:13" x14ac:dyDescent="0.25">
      <c r="A4" s="1">
        <v>3</v>
      </c>
      <c r="B4" t="s">
        <v>17</v>
      </c>
      <c r="C4" s="1"/>
      <c r="D4" s="1">
        <v>6.9129500000000004</v>
      </c>
      <c r="E4" s="1">
        <v>1.09545</v>
      </c>
      <c r="F4" s="1">
        <v>7.2453999999999999E-3</v>
      </c>
      <c r="G4" s="1">
        <v>5.4519699999999997E-2</v>
      </c>
      <c r="H4" s="1"/>
      <c r="I4" s="1">
        <v>4.1711900000000002</v>
      </c>
      <c r="J4" s="1">
        <v>2.75684E-3</v>
      </c>
      <c r="K4" s="1">
        <v>3.92655E-4</v>
      </c>
      <c r="L4" s="1">
        <v>1.29803E-2</v>
      </c>
      <c r="M4" s="1">
        <v>0.26499899999999998</v>
      </c>
    </row>
    <row r="5" spans="1:13" x14ac:dyDescent="0.25">
      <c r="A5" s="1">
        <v>4</v>
      </c>
      <c r="B5" t="s">
        <v>18</v>
      </c>
      <c r="C5" s="1"/>
      <c r="D5" s="1">
        <v>6.9856499999999997</v>
      </c>
      <c r="E5" s="1">
        <v>1.0980000000000001</v>
      </c>
      <c r="F5" s="1">
        <v>7.2628099999999998E-3</v>
      </c>
      <c r="G5" s="1">
        <v>6.0324299999999997E-2</v>
      </c>
      <c r="H5" s="1"/>
      <c r="I5" s="1">
        <v>4.16852</v>
      </c>
      <c r="J5" s="1">
        <v>2.76444E-3</v>
      </c>
      <c r="K5" s="1">
        <v>3.9365500000000002E-4</v>
      </c>
      <c r="L5" s="1">
        <v>1.28015E-2</v>
      </c>
      <c r="M5" s="1">
        <v>0.26237100000000002</v>
      </c>
    </row>
    <row r="6" spans="1:13" x14ac:dyDescent="0.25">
      <c r="A6" s="1">
        <v>5</v>
      </c>
      <c r="B6" t="s">
        <v>19</v>
      </c>
      <c r="C6" s="1"/>
      <c r="D6" s="1">
        <v>9.2415699999999994</v>
      </c>
      <c r="E6" s="1">
        <v>1.3749499999999999</v>
      </c>
      <c r="F6" s="1">
        <v>9.6541300000000004E-3</v>
      </c>
      <c r="G6" s="1">
        <v>5.4508399999999999E-2</v>
      </c>
      <c r="H6" s="1"/>
      <c r="I6" s="1">
        <v>2.0888</v>
      </c>
      <c r="J6" s="1">
        <v>1.4314E-3</v>
      </c>
      <c r="K6" s="1">
        <v>1.9408399999999999E-4</v>
      </c>
      <c r="L6" s="1">
        <v>1.0831199999999999E-2</v>
      </c>
      <c r="M6" s="1">
        <v>0.26505600000000001</v>
      </c>
    </row>
    <row r="7" spans="1:13" x14ac:dyDescent="0.25">
      <c r="A7" s="1">
        <v>6</v>
      </c>
      <c r="B7" t="s">
        <v>20</v>
      </c>
      <c r="C7" s="1"/>
      <c r="D7" s="1">
        <v>9.3991900000000008</v>
      </c>
      <c r="E7" s="1">
        <v>1.3811899999999999</v>
      </c>
      <c r="F7" s="1">
        <v>9.6917500000000007E-3</v>
      </c>
      <c r="G7" s="1">
        <v>6.0310599999999999E-2</v>
      </c>
      <c r="H7" s="1"/>
      <c r="I7" s="1">
        <v>2.08751</v>
      </c>
      <c r="J7" s="1">
        <v>1.4362800000000001E-3</v>
      </c>
      <c r="K7" s="1">
        <v>1.94587E-4</v>
      </c>
      <c r="L7" s="1">
        <v>1.06894E-2</v>
      </c>
      <c r="M7" s="1">
        <v>0.26243300000000003</v>
      </c>
    </row>
    <row r="8" spans="1:13" x14ac:dyDescent="0.25">
      <c r="A8" s="1">
        <v>7</v>
      </c>
      <c r="B8" t="s">
        <v>21</v>
      </c>
      <c r="C8" s="1"/>
      <c r="D8" s="1">
        <v>9.2415699999999994</v>
      </c>
      <c r="E8" s="1">
        <v>1.3749499999999999</v>
      </c>
      <c r="F8" s="1">
        <v>9.6541300000000004E-3</v>
      </c>
      <c r="G8" s="1">
        <v>5.4519999999999999E-2</v>
      </c>
      <c r="H8" s="1"/>
      <c r="I8" s="1">
        <v>4.1711900000000002</v>
      </c>
      <c r="J8" s="1">
        <v>2.75684E-3</v>
      </c>
      <c r="K8" s="1">
        <v>3.92655E-4</v>
      </c>
      <c r="L8" s="1">
        <v>1.29795E-2</v>
      </c>
      <c r="M8" s="1">
        <v>0.26499899999999998</v>
      </c>
    </row>
    <row r="9" spans="1:13" x14ac:dyDescent="0.25">
      <c r="A9" s="1">
        <v>8</v>
      </c>
      <c r="B9" t="s">
        <v>22</v>
      </c>
      <c r="C9" s="1"/>
      <c r="D9" s="1">
        <v>9.3991900000000008</v>
      </c>
      <c r="E9" s="1">
        <v>1.3811899999999999</v>
      </c>
      <c r="F9" s="1">
        <v>9.6917500000000007E-3</v>
      </c>
      <c r="G9" s="1">
        <v>6.0326100000000001E-2</v>
      </c>
      <c r="H9" s="1"/>
      <c r="I9" s="1">
        <v>4.16852</v>
      </c>
      <c r="J9" s="1">
        <v>2.76444E-3</v>
      </c>
      <c r="K9" s="1">
        <v>3.9365500000000002E-4</v>
      </c>
      <c r="L9" s="1">
        <v>1.28015E-2</v>
      </c>
      <c r="M9" s="1">
        <v>0.26236500000000001</v>
      </c>
    </row>
    <row r="10" spans="1:13" x14ac:dyDescent="0.25">
      <c r="A10" s="1">
        <v>9</v>
      </c>
      <c r="B10" t="s">
        <v>23</v>
      </c>
      <c r="C10" s="1"/>
      <c r="D10" s="1">
        <v>9.5406899999999997</v>
      </c>
      <c r="E10" s="1">
        <v>1.49478</v>
      </c>
      <c r="F10" s="1">
        <v>1.08869E-2</v>
      </c>
      <c r="G10" s="1">
        <v>0.19097800000000001</v>
      </c>
      <c r="H10" s="1"/>
      <c r="I10" s="1">
        <v>2.0888</v>
      </c>
      <c r="J10" s="1">
        <v>1.4314E-3</v>
      </c>
      <c r="K10" s="1">
        <v>1.9408399999999999E-4</v>
      </c>
      <c r="L10" s="1">
        <v>1.0724600000000001E-2</v>
      </c>
      <c r="M10" s="1">
        <v>0.264042</v>
      </c>
    </row>
    <row r="11" spans="1:13" x14ac:dyDescent="0.25">
      <c r="A11" s="1">
        <v>10</v>
      </c>
      <c r="B11" t="s">
        <v>24</v>
      </c>
      <c r="C11" s="1"/>
      <c r="D11" s="1">
        <v>9.6166499999999999</v>
      </c>
      <c r="E11" s="1">
        <v>1.4992399999999999</v>
      </c>
      <c r="F11" s="1">
        <v>1.0913300000000001E-2</v>
      </c>
      <c r="G11" s="1">
        <v>0.19276699999999999</v>
      </c>
      <c r="H11" s="1"/>
      <c r="I11" s="1">
        <v>2.08751</v>
      </c>
      <c r="J11" s="1">
        <v>1.4362800000000001E-3</v>
      </c>
      <c r="K11" s="1">
        <v>1.94587E-4</v>
      </c>
      <c r="L11" s="1">
        <v>1.0685999999999999E-2</v>
      </c>
      <c r="M11" s="1">
        <v>0.26242900000000002</v>
      </c>
    </row>
    <row r="12" spans="1:13" x14ac:dyDescent="0.25">
      <c r="A12" s="1">
        <v>11</v>
      </c>
      <c r="B12" t="s">
        <v>25</v>
      </c>
      <c r="C12" s="1"/>
      <c r="D12" s="1">
        <v>9.5406899999999997</v>
      </c>
      <c r="E12" s="1">
        <v>1.49478</v>
      </c>
      <c r="F12" s="1">
        <v>1.08869E-2</v>
      </c>
      <c r="G12" s="1">
        <v>0.19109400000000001</v>
      </c>
      <c r="H12" s="1"/>
      <c r="I12" s="1">
        <v>4.1711900000000002</v>
      </c>
      <c r="J12" s="1">
        <v>2.75684E-3</v>
      </c>
      <c r="K12" s="1">
        <v>3.92655E-4</v>
      </c>
      <c r="L12" s="1">
        <v>1.28402E-2</v>
      </c>
      <c r="M12" s="1">
        <v>0.26388099999999998</v>
      </c>
    </row>
    <row r="13" spans="1:13" x14ac:dyDescent="0.25">
      <c r="A13" s="1">
        <v>12</v>
      </c>
      <c r="B13" t="s">
        <v>26</v>
      </c>
      <c r="C13" s="1"/>
      <c r="D13" s="1">
        <v>9.6166499999999999</v>
      </c>
      <c r="E13" s="1">
        <v>1.4992399999999999</v>
      </c>
      <c r="F13" s="1">
        <v>1.0913300000000001E-2</v>
      </c>
      <c r="G13" s="1">
        <v>0.19281000000000001</v>
      </c>
      <c r="H13" s="1"/>
      <c r="I13" s="1">
        <v>4.16852</v>
      </c>
      <c r="J13" s="1">
        <v>2.76444E-3</v>
      </c>
      <c r="K13" s="1">
        <v>3.9365500000000002E-4</v>
      </c>
      <c r="L13" s="1">
        <v>1.27971E-2</v>
      </c>
      <c r="M13" s="1">
        <v>0.26237100000000002</v>
      </c>
    </row>
    <row r="14" spans="1:13" x14ac:dyDescent="0.25">
      <c r="A14" s="1">
        <v>13</v>
      </c>
      <c r="B14" t="s">
        <v>27</v>
      </c>
      <c r="C14" s="1"/>
      <c r="D14" s="1">
        <v>11.869300000000001</v>
      </c>
      <c r="E14" s="1">
        <v>1.7742899999999999</v>
      </c>
      <c r="F14" s="1">
        <v>1.3295599999999999E-2</v>
      </c>
      <c r="G14" s="1">
        <v>0.19098399999999999</v>
      </c>
      <c r="H14" s="1"/>
      <c r="I14" s="1">
        <v>2.0888</v>
      </c>
      <c r="J14" s="1">
        <v>1.4314E-3</v>
      </c>
      <c r="K14" s="1">
        <v>1.9408399999999999E-4</v>
      </c>
      <c r="L14" s="1">
        <v>1.07244E-2</v>
      </c>
      <c r="M14" s="1">
        <v>0.26403399999999999</v>
      </c>
    </row>
    <row r="15" spans="1:13" x14ac:dyDescent="0.25">
      <c r="A15" s="1">
        <v>14</v>
      </c>
      <c r="B15" t="s">
        <v>28</v>
      </c>
      <c r="C15" s="1"/>
      <c r="D15" s="1">
        <v>12.030200000000001</v>
      </c>
      <c r="E15" s="1">
        <v>1.78243</v>
      </c>
      <c r="F15" s="1">
        <v>1.33423E-2</v>
      </c>
      <c r="G15" s="1">
        <v>0.19276499999999999</v>
      </c>
      <c r="H15" s="1"/>
      <c r="I15" s="1">
        <v>2.08751</v>
      </c>
      <c r="J15" s="1">
        <v>1.4362800000000001E-3</v>
      </c>
      <c r="K15" s="1">
        <v>1.94587E-4</v>
      </c>
      <c r="L15" s="1">
        <v>1.0685699999999999E-2</v>
      </c>
      <c r="M15" s="1">
        <v>0.26243300000000003</v>
      </c>
    </row>
    <row r="16" spans="1:13" x14ac:dyDescent="0.25">
      <c r="A16" s="1">
        <v>15</v>
      </c>
      <c r="B16" t="s">
        <v>29</v>
      </c>
      <c r="C16" s="1"/>
      <c r="D16" s="1">
        <v>11.869300000000001</v>
      </c>
      <c r="E16" s="1">
        <v>1.7742899999999999</v>
      </c>
      <c r="F16" s="1">
        <v>1.3295599999999999E-2</v>
      </c>
      <c r="G16" s="1">
        <v>0.19109499999999999</v>
      </c>
      <c r="H16" s="1"/>
      <c r="I16" s="1">
        <v>4.1711900000000002</v>
      </c>
      <c r="J16" s="1">
        <v>2.75684E-3</v>
      </c>
      <c r="K16" s="1">
        <v>3.92655E-4</v>
      </c>
      <c r="L16" s="1">
        <v>1.28395E-2</v>
      </c>
      <c r="M16" s="1">
        <v>0.26388099999999998</v>
      </c>
    </row>
    <row r="17" spans="1:13" x14ac:dyDescent="0.25">
      <c r="A17" s="1">
        <v>16</v>
      </c>
      <c r="B17" t="s">
        <v>30</v>
      </c>
      <c r="C17" s="1"/>
      <c r="D17" s="1">
        <v>12.030200000000001</v>
      </c>
      <c r="E17" s="1">
        <v>1.78243</v>
      </c>
      <c r="F17" s="1">
        <v>1.33423E-2</v>
      </c>
      <c r="G17" s="1">
        <v>0.19281499999999999</v>
      </c>
      <c r="H17" s="1"/>
      <c r="I17" s="1">
        <v>4.16852</v>
      </c>
      <c r="J17" s="1">
        <v>2.76444E-3</v>
      </c>
      <c r="K17" s="1">
        <v>3.9365500000000002E-4</v>
      </c>
      <c r="L17" s="1">
        <v>1.27971E-2</v>
      </c>
      <c r="M17" s="1">
        <v>0.26236500000000001</v>
      </c>
    </row>
    <row r="18" spans="1:13" ht="15.75" thickBot="1" x14ac:dyDescent="0.3"/>
    <row r="19" spans="1:13" s="4" customFormat="1" ht="15.75" thickBot="1" x14ac:dyDescent="0.3">
      <c r="A19" s="1" t="s">
        <v>62</v>
      </c>
      <c r="B19" s="13" t="s">
        <v>64</v>
      </c>
      <c r="C19" s="13" t="s">
        <v>65</v>
      </c>
      <c r="D19" s="13" t="s">
        <v>66</v>
      </c>
      <c r="E19" s="13" t="s">
        <v>67</v>
      </c>
      <c r="F19" s="13" t="s">
        <v>68</v>
      </c>
      <c r="G19" s="1" t="s">
        <v>69</v>
      </c>
      <c r="H19" s="1" t="s">
        <v>70</v>
      </c>
      <c r="I19" s="1" t="s">
        <v>63</v>
      </c>
      <c r="J19" s="1" t="s">
        <v>72</v>
      </c>
    </row>
    <row r="20" spans="1:13" x14ac:dyDescent="0.25">
      <c r="A20" s="1">
        <v>1</v>
      </c>
      <c r="B20" s="6">
        <v>3.7820100000000001</v>
      </c>
      <c r="C20" s="1">
        <f>D2+I2</f>
        <v>9.0017500000000013</v>
      </c>
      <c r="D20" s="1">
        <f>E2+J2</f>
        <v>1.0968814</v>
      </c>
      <c r="E20" s="1">
        <f>F2+K2</f>
        <v>7.4394839999999997E-3</v>
      </c>
      <c r="F20" s="1">
        <f>G2+L2</f>
        <v>6.5338300000000002E-2</v>
      </c>
      <c r="G20" s="1">
        <v>1.14703</v>
      </c>
      <c r="H20" s="1">
        <v>8.6979000000000001E-2</v>
      </c>
      <c r="I20" s="1">
        <v>0.26506200000000002</v>
      </c>
      <c r="J20" s="1">
        <v>327.08881400000001</v>
      </c>
    </row>
    <row r="21" spans="1:13" x14ac:dyDescent="0.25">
      <c r="A21" s="1">
        <v>2</v>
      </c>
      <c r="B21" s="7">
        <v>3.8069999999999999</v>
      </c>
      <c r="C21" s="1">
        <f t="shared" ref="C21:C35" si="0">D3+I3</f>
        <v>9.0731599999999997</v>
      </c>
      <c r="D21" s="1">
        <f t="shared" ref="D21:D35" si="1">E3+J3</f>
        <v>1.0994362800000002</v>
      </c>
      <c r="E21" s="1">
        <f t="shared" ref="E21:E35" si="2">F3+K3</f>
        <v>7.4573970000000002E-3</v>
      </c>
      <c r="F21" s="1">
        <f t="shared" ref="F21:F35" si="3">G3+L3</f>
        <v>7.1000499999999994E-2</v>
      </c>
      <c r="G21" s="1">
        <v>1.1496</v>
      </c>
      <c r="H21" s="1">
        <v>9.2641000000000001E-2</v>
      </c>
      <c r="I21" s="1">
        <v>0.26242900000000002</v>
      </c>
      <c r="J21" s="1">
        <v>326.00003700000002</v>
      </c>
    </row>
    <row r="22" spans="1:13" x14ac:dyDescent="0.25">
      <c r="A22" s="1">
        <v>3</v>
      </c>
      <c r="B22" s="6">
        <v>3.8508</v>
      </c>
      <c r="C22" s="1">
        <f t="shared" si="0"/>
        <v>11.084140000000001</v>
      </c>
      <c r="D22" s="1">
        <f t="shared" si="1"/>
        <v>1.09820684</v>
      </c>
      <c r="E22" s="1">
        <f t="shared" si="2"/>
        <v>7.6380549999999995E-3</v>
      </c>
      <c r="F22" s="1">
        <f t="shared" si="3"/>
        <v>6.7500000000000004E-2</v>
      </c>
      <c r="G22" s="1">
        <v>1.14855</v>
      </c>
      <c r="H22" s="1">
        <v>8.9139999999999997E-2</v>
      </c>
      <c r="I22" s="1">
        <v>0.26499899999999998</v>
      </c>
      <c r="J22" s="1">
        <v>327.986718</v>
      </c>
    </row>
    <row r="23" spans="1:13" x14ac:dyDescent="0.25">
      <c r="A23" s="1">
        <v>4</v>
      </c>
      <c r="B23" s="7">
        <v>3.87595</v>
      </c>
      <c r="C23" s="1">
        <f t="shared" si="0"/>
        <v>11.154170000000001</v>
      </c>
      <c r="D23" s="1">
        <f t="shared" si="1"/>
        <v>1.1007644400000001</v>
      </c>
      <c r="E23" s="1">
        <f t="shared" si="2"/>
        <v>7.6564649999999995E-3</v>
      </c>
      <c r="F23" s="1">
        <f t="shared" si="3"/>
        <v>7.3125799999999991E-2</v>
      </c>
      <c r="G23" s="1">
        <v>1.15113</v>
      </c>
      <c r="H23" s="1">
        <v>9.4766000000000003E-2</v>
      </c>
      <c r="I23" s="1">
        <v>0.26237100000000002</v>
      </c>
      <c r="J23" s="1">
        <v>326.88700599999999</v>
      </c>
    </row>
    <row r="24" spans="1:13" x14ac:dyDescent="0.25">
      <c r="A24" s="1">
        <v>5</v>
      </c>
      <c r="B24" s="6">
        <v>4.31494</v>
      </c>
      <c r="C24" s="1">
        <f t="shared" si="0"/>
        <v>11.330369999999998</v>
      </c>
      <c r="D24" s="1">
        <f t="shared" si="1"/>
        <v>1.3763813999999999</v>
      </c>
      <c r="E24" s="1">
        <f t="shared" si="2"/>
        <v>9.848214000000001E-3</v>
      </c>
      <c r="F24" s="1">
        <f t="shared" si="3"/>
        <v>6.5339599999999998E-2</v>
      </c>
      <c r="G24" s="1">
        <v>1.4289400000000001</v>
      </c>
      <c r="H24" s="1">
        <v>8.6980000000000002E-2</v>
      </c>
      <c r="I24" s="1">
        <v>0.26505600000000001</v>
      </c>
      <c r="J24" s="1">
        <v>401.80369200000001</v>
      </c>
    </row>
    <row r="25" spans="1:13" x14ac:dyDescent="0.25">
      <c r="A25" s="1">
        <v>6</v>
      </c>
      <c r="B25" s="7">
        <v>4.3469499999999996</v>
      </c>
      <c r="C25" s="1">
        <f t="shared" si="0"/>
        <v>11.486700000000001</v>
      </c>
      <c r="D25" s="1">
        <f t="shared" si="1"/>
        <v>1.38262628</v>
      </c>
      <c r="E25" s="1">
        <f t="shared" si="2"/>
        <v>9.8863370000000002E-3</v>
      </c>
      <c r="F25" s="1">
        <f t="shared" si="3"/>
        <v>7.0999999999999994E-2</v>
      </c>
      <c r="G25" s="1">
        <v>1.4352199999999999</v>
      </c>
      <c r="H25" s="1">
        <v>9.264E-2</v>
      </c>
      <c r="I25" s="1">
        <v>0.26243300000000003</v>
      </c>
      <c r="J25" s="1">
        <v>400.96096199999999</v>
      </c>
    </row>
    <row r="26" spans="1:13" x14ac:dyDescent="0.25">
      <c r="A26" s="1">
        <v>7</v>
      </c>
      <c r="B26" s="6">
        <v>4.3837299999999999</v>
      </c>
      <c r="C26" s="1">
        <f t="shared" si="0"/>
        <v>13.412759999999999</v>
      </c>
      <c r="D26" s="1">
        <f t="shared" si="1"/>
        <v>1.3777068399999999</v>
      </c>
      <c r="E26" s="1">
        <f t="shared" si="2"/>
        <v>1.0046785000000001E-2</v>
      </c>
      <c r="F26" s="1">
        <f t="shared" si="3"/>
        <v>6.7499500000000004E-2</v>
      </c>
      <c r="G26" s="1">
        <v>1.4304600000000001</v>
      </c>
      <c r="H26" s="1">
        <v>8.9139999999999997E-2</v>
      </c>
      <c r="I26" s="1">
        <v>0.26499899999999998</v>
      </c>
      <c r="J26" s="1">
        <v>402.692454</v>
      </c>
    </row>
    <row r="27" spans="1:13" x14ac:dyDescent="0.25">
      <c r="A27" s="1">
        <v>8</v>
      </c>
      <c r="B27" s="7">
        <v>4.4158999999999997</v>
      </c>
      <c r="C27" s="1">
        <f t="shared" si="0"/>
        <v>13.567710000000002</v>
      </c>
      <c r="D27" s="1">
        <f t="shared" si="1"/>
        <v>1.3839544399999999</v>
      </c>
      <c r="E27" s="1">
        <f t="shared" si="2"/>
        <v>1.0085405E-2</v>
      </c>
      <c r="F27" s="1">
        <f t="shared" si="3"/>
        <v>7.3127600000000001E-2</v>
      </c>
      <c r="G27" s="1">
        <v>1.43675</v>
      </c>
      <c r="H27" s="1">
        <v>9.4768000000000005E-2</v>
      </c>
      <c r="I27" s="1">
        <v>0.26236500000000001</v>
      </c>
      <c r="J27" s="1">
        <v>401.81671999999998</v>
      </c>
    </row>
    <row r="28" spans="1:13" x14ac:dyDescent="0.25">
      <c r="A28" s="1">
        <v>9</v>
      </c>
      <c r="B28" s="6">
        <v>4.6785699999999997</v>
      </c>
      <c r="C28" s="1">
        <f t="shared" si="0"/>
        <v>11.629490000000001</v>
      </c>
      <c r="D28" s="1">
        <f t="shared" si="1"/>
        <v>1.4962114</v>
      </c>
      <c r="E28" s="1">
        <f t="shared" si="2"/>
        <v>1.1080984E-2</v>
      </c>
      <c r="F28" s="1">
        <f t="shared" si="3"/>
        <v>0.20170260000000001</v>
      </c>
      <c r="G28" s="1">
        <v>1.55</v>
      </c>
      <c r="H28" s="1">
        <v>0.22334300000000001</v>
      </c>
      <c r="I28" s="1">
        <v>0.264042</v>
      </c>
      <c r="J28" s="1">
        <v>468.237032</v>
      </c>
    </row>
    <row r="29" spans="1:13" x14ac:dyDescent="0.25">
      <c r="A29" s="1">
        <v>10</v>
      </c>
      <c r="B29" s="7">
        <v>4.6890099999999997</v>
      </c>
      <c r="C29" s="1">
        <f t="shared" si="0"/>
        <v>11.70416</v>
      </c>
      <c r="D29" s="1">
        <f t="shared" si="1"/>
        <v>1.50067628</v>
      </c>
      <c r="E29" s="1">
        <f t="shared" si="2"/>
        <v>1.1107887E-2</v>
      </c>
      <c r="F29" s="1">
        <f t="shared" si="3"/>
        <v>0.20345299999999999</v>
      </c>
      <c r="G29" s="1">
        <v>1.5544899999999999</v>
      </c>
      <c r="H29" s="1">
        <v>0.22509399999999999</v>
      </c>
      <c r="I29" s="1">
        <v>0.26242900000000002</v>
      </c>
      <c r="J29" s="1">
        <v>467.01445000000001</v>
      </c>
    </row>
    <row r="30" spans="1:13" x14ac:dyDescent="0.25">
      <c r="A30" s="1">
        <v>11</v>
      </c>
      <c r="B30" s="6">
        <v>4.74735</v>
      </c>
      <c r="C30" s="1">
        <f t="shared" si="0"/>
        <v>13.711880000000001</v>
      </c>
      <c r="D30" s="1">
        <f t="shared" si="1"/>
        <v>1.49753684</v>
      </c>
      <c r="E30" s="1">
        <f t="shared" si="2"/>
        <v>1.1279555E-2</v>
      </c>
      <c r="F30" s="1">
        <f t="shared" si="3"/>
        <v>0.20393420000000001</v>
      </c>
      <c r="G30" s="1">
        <v>1.5515300000000001</v>
      </c>
      <c r="H30" s="1">
        <v>0.225575</v>
      </c>
      <c r="I30" s="1">
        <v>0.26388099999999998</v>
      </c>
      <c r="J30" s="1">
        <v>468.94424500000002</v>
      </c>
    </row>
    <row r="31" spans="1:13" x14ac:dyDescent="0.25">
      <c r="A31" s="1">
        <v>12</v>
      </c>
      <c r="B31" s="7">
        <v>4.7579599999999997</v>
      </c>
      <c r="C31" s="1">
        <f t="shared" si="0"/>
        <v>13.785170000000001</v>
      </c>
      <c r="D31" s="1">
        <f t="shared" si="1"/>
        <v>1.5020044399999999</v>
      </c>
      <c r="E31" s="1">
        <f t="shared" si="2"/>
        <v>1.1306955E-2</v>
      </c>
      <c r="F31" s="1">
        <f t="shared" si="3"/>
        <v>0.20560710000000001</v>
      </c>
      <c r="G31" s="1">
        <v>1.55602</v>
      </c>
      <c r="H31" s="1">
        <v>0.22724800000000001</v>
      </c>
      <c r="I31" s="1">
        <v>0.26237100000000002</v>
      </c>
      <c r="J31" s="1">
        <v>467.87780800000002</v>
      </c>
    </row>
    <row r="32" spans="1:13" x14ac:dyDescent="0.25">
      <c r="A32" s="1">
        <v>13</v>
      </c>
      <c r="B32" s="6">
        <v>5.2115</v>
      </c>
      <c r="C32" s="1">
        <f t="shared" si="0"/>
        <v>13.958100000000002</v>
      </c>
      <c r="D32" s="1">
        <f t="shared" si="1"/>
        <v>1.7757213999999999</v>
      </c>
      <c r="E32" s="1">
        <f t="shared" si="2"/>
        <v>1.3489684E-2</v>
      </c>
      <c r="F32" s="1">
        <f t="shared" si="3"/>
        <v>0.20170839999999998</v>
      </c>
      <c r="G32" s="1">
        <v>1.83192</v>
      </c>
      <c r="H32" s="1">
        <v>0.22334799999999999</v>
      </c>
      <c r="I32" s="1">
        <v>0.26403399999999999</v>
      </c>
      <c r="J32" s="1">
        <v>542.66063099999997</v>
      </c>
    </row>
    <row r="33" spans="1:10" x14ac:dyDescent="0.25">
      <c r="A33" s="1">
        <v>14</v>
      </c>
      <c r="B33" s="7">
        <v>5.2289599999999998</v>
      </c>
      <c r="C33" s="1">
        <f t="shared" si="0"/>
        <v>14.117710000000001</v>
      </c>
      <c r="D33" s="1">
        <f t="shared" si="1"/>
        <v>1.78386628</v>
      </c>
      <c r="E33" s="1">
        <f t="shared" si="2"/>
        <v>1.3536886999999999E-2</v>
      </c>
      <c r="F33" s="1">
        <f t="shared" si="3"/>
        <v>0.20345069999999998</v>
      </c>
      <c r="G33" s="1">
        <v>1.8401099999999999</v>
      </c>
      <c r="H33" s="1">
        <v>0.22509100000000001</v>
      </c>
      <c r="I33" s="1">
        <v>0.26243300000000003</v>
      </c>
      <c r="J33" s="1">
        <v>541.97689400000002</v>
      </c>
    </row>
    <row r="34" spans="1:10" x14ac:dyDescent="0.25">
      <c r="A34" s="1">
        <v>15</v>
      </c>
      <c r="B34" s="6">
        <v>5.2802899999999999</v>
      </c>
      <c r="C34" s="1">
        <f t="shared" si="0"/>
        <v>16.040490000000002</v>
      </c>
      <c r="D34" s="1">
        <f t="shared" si="1"/>
        <v>1.7770468399999999</v>
      </c>
      <c r="E34" s="1">
        <f t="shared" si="2"/>
        <v>1.3688255E-2</v>
      </c>
      <c r="F34" s="1">
        <f t="shared" si="3"/>
        <v>0.20393449999999999</v>
      </c>
      <c r="G34" s="1">
        <v>1.83344</v>
      </c>
      <c r="H34" s="1">
        <v>0.225574</v>
      </c>
      <c r="I34" s="1">
        <v>0.26388099999999998</v>
      </c>
      <c r="J34" s="1">
        <v>543.33467299999995</v>
      </c>
    </row>
    <row r="35" spans="1:10" ht="15.75" thickBot="1" x14ac:dyDescent="0.3">
      <c r="A35" s="1">
        <v>16</v>
      </c>
      <c r="B35" s="8">
        <v>5.2979099999999999</v>
      </c>
      <c r="C35" s="1">
        <f t="shared" si="0"/>
        <v>16.198720000000002</v>
      </c>
      <c r="D35" s="1">
        <f t="shared" si="1"/>
        <v>1.7851944399999999</v>
      </c>
      <c r="E35" s="1">
        <f t="shared" si="2"/>
        <v>1.3735954999999999E-2</v>
      </c>
      <c r="F35" s="1">
        <f t="shared" si="3"/>
        <v>0.20561209999999999</v>
      </c>
      <c r="G35" s="1">
        <v>1.8416300000000001</v>
      </c>
      <c r="H35" s="1">
        <v>0.22725200000000001</v>
      </c>
      <c r="I35" s="1">
        <v>0.26236500000000001</v>
      </c>
      <c r="J35" s="1">
        <v>542.80222600000002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169D-7099-4D0D-A3B0-7A8B978AC292}">
  <dimension ref="A1:N41"/>
  <sheetViews>
    <sheetView topLeftCell="B25" zoomScale="85" zoomScaleNormal="85" workbookViewId="0">
      <selection activeCell="M56" sqref="M56"/>
    </sheetView>
  </sheetViews>
  <sheetFormatPr defaultRowHeight="15" x14ac:dyDescent="0.25"/>
  <cols>
    <col min="1" max="1" width="11.140625" bestFit="1" customWidth="1"/>
    <col min="2" max="2" width="20.140625" bestFit="1" customWidth="1"/>
    <col min="3" max="3" width="11.42578125" bestFit="1" customWidth="1"/>
    <col min="4" max="4" width="28.42578125" bestFit="1" customWidth="1"/>
    <col min="5" max="5" width="26.140625" bestFit="1" customWidth="1"/>
    <col min="6" max="6" width="24.42578125" bestFit="1" customWidth="1"/>
    <col min="7" max="7" width="22.140625" bestFit="1" customWidth="1"/>
    <col min="8" max="8" width="11.7109375" customWidth="1"/>
    <col min="9" max="9" width="14" bestFit="1" customWidth="1"/>
    <col min="10" max="10" width="27.140625" bestFit="1" customWidth="1"/>
    <col min="11" max="11" width="19.28515625" bestFit="1" customWidth="1"/>
    <col min="12" max="12" width="23.140625" bestFit="1" customWidth="1"/>
    <col min="13" max="13" width="14.5703125" bestFit="1" customWidth="1"/>
    <col min="14" max="14" width="12.42578125" bestFit="1" customWidth="1"/>
    <col min="15" max="15" width="11.85546875" bestFit="1" customWidth="1"/>
    <col min="16" max="18" width="14.42578125" bestFit="1" customWidth="1"/>
  </cols>
  <sheetData>
    <row r="1" spans="1:14" x14ac:dyDescent="0.25">
      <c r="A1" t="s">
        <v>7</v>
      </c>
      <c r="B1" t="s">
        <v>31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s="1">
        <v>1</v>
      </c>
      <c r="B2">
        <v>3.8083800000000001</v>
      </c>
      <c r="C2" s="1"/>
      <c r="D2" s="1">
        <v>6.9856499999999997</v>
      </c>
      <c r="E2" s="1">
        <v>1.0980000000000001</v>
      </c>
      <c r="F2" s="1">
        <v>7.2628099999999998E-3</v>
      </c>
      <c r="G2" s="1">
        <v>8.1857899999999997E-2</v>
      </c>
      <c r="H2" s="1"/>
      <c r="I2" s="1">
        <v>2.1255500000000001</v>
      </c>
      <c r="J2" s="1">
        <v>1.48306E-3</v>
      </c>
      <c r="K2" s="1">
        <v>2.0141500000000001E-4</v>
      </c>
      <c r="L2" s="1">
        <v>1.2103300000000001E-2</v>
      </c>
      <c r="M2" s="1">
        <v>0.170818</v>
      </c>
      <c r="N2" s="1">
        <f>(Table2[[#This Row],[      Runtime Dynamic ]]+Table2[[#This Row],[      Runtime Dynamic 5]])*Table2[[#This Row],[sim_seconds]]</f>
        <v>1.60502642616E-2</v>
      </c>
    </row>
    <row r="3" spans="1:14" x14ac:dyDescent="0.25">
      <c r="A3" s="1">
        <v>2</v>
      </c>
      <c r="B3">
        <v>3.8069999999999999</v>
      </c>
      <c r="C3" s="1"/>
      <c r="D3" s="1">
        <v>6.9856499999999997</v>
      </c>
      <c r="E3" s="1">
        <v>1.0980000000000001</v>
      </c>
      <c r="F3" s="1">
        <v>7.2628099999999998E-3</v>
      </c>
      <c r="G3" s="1">
        <v>8.2857100000000003E-2</v>
      </c>
      <c r="H3" s="1"/>
      <c r="I3" s="1">
        <v>2.08751</v>
      </c>
      <c r="J3" s="1">
        <v>1.4362800000000001E-3</v>
      </c>
      <c r="K3" s="1">
        <v>1.94587E-4</v>
      </c>
      <c r="L3" s="1">
        <v>1.0616499999999999E-2</v>
      </c>
      <c r="M3" s="1">
        <v>0.16833400000000001</v>
      </c>
      <c r="N3" s="1">
        <f>(Table2[[#This Row],[      Runtime Dynamic ]]+Table2[[#This Row],[      Runtime Dynamic 5]])*Table2[[#This Row],[sim_seconds]]</f>
        <v>1.5734784982400003E-2</v>
      </c>
    </row>
    <row r="4" spans="1:14" x14ac:dyDescent="0.25">
      <c r="A4" s="1">
        <v>3</v>
      </c>
      <c r="B4">
        <v>3.8508</v>
      </c>
      <c r="C4" s="1"/>
      <c r="D4" s="1">
        <v>6.9129500000000004</v>
      </c>
      <c r="E4" s="1">
        <v>1.09545</v>
      </c>
      <c r="F4" s="1">
        <v>7.2453999999999999E-3</v>
      </c>
      <c r="G4" s="1">
        <v>7.3965000000000003E-2</v>
      </c>
      <c r="H4" s="1"/>
      <c r="I4" s="1">
        <v>4.1711900000000002</v>
      </c>
      <c r="J4" s="1">
        <v>2.75684E-3</v>
      </c>
      <c r="K4" s="1">
        <v>3.92655E-4</v>
      </c>
      <c r="L4" s="1">
        <v>1.56227E-2</v>
      </c>
      <c r="M4" s="1">
        <v>0.168487</v>
      </c>
      <c r="N4" s="1">
        <f>(Table2[[#This Row],[      Runtime Dynamic ]]+Table2[[#This Row],[      Runtime Dynamic 5]])*Table2[[#This Row],[sim_seconds]]</f>
        <v>1.5094362809900001E-2</v>
      </c>
    </row>
    <row r="5" spans="1:14" x14ac:dyDescent="0.25">
      <c r="A5" s="1">
        <v>4</v>
      </c>
      <c r="B5">
        <v>3.87595</v>
      </c>
      <c r="C5" s="1"/>
      <c r="D5" s="1">
        <v>6.9856499999999997</v>
      </c>
      <c r="E5" s="1">
        <v>1.0980000000000001</v>
      </c>
      <c r="F5" s="1">
        <v>7.2628099999999998E-3</v>
      </c>
      <c r="G5" s="1">
        <v>8.4262199999999995E-2</v>
      </c>
      <c r="H5" s="1"/>
      <c r="I5" s="1">
        <v>4.16852</v>
      </c>
      <c r="J5" s="1">
        <v>2.76444E-3</v>
      </c>
      <c r="K5" s="1">
        <v>3.9365500000000002E-4</v>
      </c>
      <c r="L5" s="1">
        <v>1.4118500000000001E-2</v>
      </c>
      <c r="M5" s="1">
        <v>0.165522</v>
      </c>
      <c r="N5" s="1">
        <f>(Table2[[#This Row],[      Runtime Dynamic ]]+Table2[[#This Row],[      Runtime Dynamic 5]])*Table2[[#This Row],[sim_seconds]]</f>
        <v>1.6284170225400001E-2</v>
      </c>
    </row>
    <row r="6" spans="1:14" x14ac:dyDescent="0.25">
      <c r="A6" s="1">
        <v>5</v>
      </c>
      <c r="B6">
        <v>4.31494</v>
      </c>
      <c r="C6" s="1"/>
      <c r="D6" s="1">
        <v>9.2415699999999994</v>
      </c>
      <c r="E6" s="1">
        <v>1.3749499999999999</v>
      </c>
      <c r="F6" s="1">
        <v>9.6541300000000004E-3</v>
      </c>
      <c r="G6" s="1">
        <v>7.2961399999999996E-2</v>
      </c>
      <c r="H6" s="1"/>
      <c r="I6" s="1">
        <v>2.0888</v>
      </c>
      <c r="J6" s="1">
        <v>1.4314E-3</v>
      </c>
      <c r="K6" s="1">
        <v>1.9408399999999999E-4</v>
      </c>
      <c r="L6" s="1">
        <v>1.18657E-2</v>
      </c>
      <c r="M6" s="1">
        <v>0.17081199999999999</v>
      </c>
      <c r="N6" s="1">
        <f>(Table2[[#This Row],[      Runtime Dynamic ]]+Table2[[#This Row],[      Runtime Dynamic 5]])*Table2[[#This Row],[sim_seconds]]</f>
        <v>1.4489486605199997E-2</v>
      </c>
    </row>
    <row r="7" spans="1:14" x14ac:dyDescent="0.25">
      <c r="A7" s="1">
        <v>6</v>
      </c>
      <c r="B7">
        <v>4.3469499999999996</v>
      </c>
      <c r="C7" s="1"/>
      <c r="D7" s="1">
        <v>9.3991900000000008</v>
      </c>
      <c r="E7" s="1">
        <v>1.3811899999999999</v>
      </c>
      <c r="F7" s="1">
        <v>9.6917500000000007E-3</v>
      </c>
      <c r="G7" s="1">
        <v>8.2852499999999996E-2</v>
      </c>
      <c r="H7" s="1"/>
      <c r="I7" s="1">
        <v>2.08751</v>
      </c>
      <c r="J7" s="1">
        <v>1.4362800000000001E-3</v>
      </c>
      <c r="K7" s="1">
        <v>1.94587E-4</v>
      </c>
      <c r="L7" s="1">
        <v>1.0615599999999999E-2</v>
      </c>
      <c r="M7" s="1">
        <v>0.168346</v>
      </c>
      <c r="N7" s="1">
        <f>(Table2[[#This Row],[      Runtime Dynamic ]]+Table2[[#This Row],[      Runtime Dynamic 5]])*Table2[[#This Row],[sim_seconds]]</f>
        <v>1.57349807626E-2</v>
      </c>
    </row>
    <row r="8" spans="1:14" x14ac:dyDescent="0.25">
      <c r="A8" s="1">
        <v>7</v>
      </c>
      <c r="B8">
        <v>4.3837299999999999</v>
      </c>
      <c r="C8" s="1"/>
      <c r="D8" s="1">
        <v>9.2415699999999994</v>
      </c>
      <c r="E8" s="1">
        <v>1.3749499999999999</v>
      </c>
      <c r="F8" s="1">
        <v>9.6541300000000004E-3</v>
      </c>
      <c r="G8" s="1">
        <v>7.3965900000000001E-2</v>
      </c>
      <c r="H8" s="1"/>
      <c r="I8" s="1">
        <v>4.1711900000000002</v>
      </c>
      <c r="J8" s="1">
        <v>2.75684E-3</v>
      </c>
      <c r="K8" s="1">
        <v>3.92655E-4</v>
      </c>
      <c r="L8" s="1">
        <v>1.5621899999999999E-2</v>
      </c>
      <c r="M8" s="1">
        <v>0.168487</v>
      </c>
      <c r="N8" s="1">
        <f>(Table2[[#This Row],[      Runtime Dynamic ]]+Table2[[#This Row],[      Runtime Dynamic 5]])*Table2[[#This Row],[sim_seconds]]</f>
        <v>1.5094379658599999E-2</v>
      </c>
    </row>
    <row r="9" spans="1:14" x14ac:dyDescent="0.25">
      <c r="A9" s="1">
        <v>8</v>
      </c>
      <c r="B9">
        <v>4.4158999999999997</v>
      </c>
      <c r="C9" s="1"/>
      <c r="D9" s="1">
        <v>9.3991900000000008</v>
      </c>
      <c r="E9" s="1">
        <v>1.3811899999999999</v>
      </c>
      <c r="F9" s="1">
        <v>9.6917500000000007E-3</v>
      </c>
      <c r="G9" s="1">
        <v>8.4263299999999999E-2</v>
      </c>
      <c r="H9" s="1"/>
      <c r="I9" s="1">
        <v>4.16852</v>
      </c>
      <c r="J9" s="1">
        <v>2.76444E-3</v>
      </c>
      <c r="K9" s="1">
        <v>3.9365500000000002E-4</v>
      </c>
      <c r="L9" s="1">
        <v>1.41178E-2</v>
      </c>
      <c r="M9" s="1">
        <v>0.165522</v>
      </c>
      <c r="N9" s="1">
        <f>(Table2[[#This Row],[      Runtime Dynamic ]]+Table2[[#This Row],[      Runtime Dynamic 5]])*Table2[[#This Row],[sim_seconds]]</f>
        <v>1.6284236434199999E-2</v>
      </c>
    </row>
    <row r="10" spans="1:14" x14ac:dyDescent="0.25">
      <c r="A10" s="1">
        <v>9</v>
      </c>
      <c r="B10">
        <v>4.6785699999999997</v>
      </c>
      <c r="C10" s="1"/>
      <c r="D10" s="1">
        <v>9.5406899999999997</v>
      </c>
      <c r="E10" s="1">
        <v>1.49478</v>
      </c>
      <c r="F10" s="1">
        <v>1.08869E-2</v>
      </c>
      <c r="G10" s="1">
        <v>0.29225499999999999</v>
      </c>
      <c r="H10" s="1"/>
      <c r="I10" s="1">
        <v>2.0888</v>
      </c>
      <c r="J10" s="1">
        <v>1.4314E-3</v>
      </c>
      <c r="K10" s="1">
        <v>1.9408399999999999E-4</v>
      </c>
      <c r="L10" s="1">
        <v>9.24963E-3</v>
      </c>
      <c r="M10" s="1">
        <v>0.16691600000000001</v>
      </c>
      <c r="N10" s="1">
        <f>(Table2[[#This Row],[      Runtime Dynamic ]]+Table2[[#This Row],[      Runtime Dynamic 5]])*Table2[[#This Row],[sim_seconds]]</f>
        <v>5.0325946821079999E-2</v>
      </c>
    </row>
    <row r="11" spans="1:14" x14ac:dyDescent="0.25">
      <c r="A11" s="1">
        <v>10</v>
      </c>
      <c r="B11">
        <v>4.6890099999999997</v>
      </c>
      <c r="C11" s="1"/>
      <c r="D11" s="1">
        <v>9.6166499999999999</v>
      </c>
      <c r="E11" s="1">
        <v>1.4992399999999999</v>
      </c>
      <c r="F11" s="1">
        <v>1.0913300000000001E-2</v>
      </c>
      <c r="G11" s="1">
        <v>0.29662500000000003</v>
      </c>
      <c r="H11" s="1"/>
      <c r="I11" s="1">
        <v>2.08751</v>
      </c>
      <c r="J11" s="1">
        <v>1.4362800000000001E-3</v>
      </c>
      <c r="K11" s="1">
        <v>1.94587E-4</v>
      </c>
      <c r="L11" s="1">
        <v>8.0432300000000002E-3</v>
      </c>
      <c r="M11" s="1">
        <v>0.16489599999999999</v>
      </c>
      <c r="N11" s="1">
        <f>(Table2[[#This Row],[      Runtime Dynamic ]]+Table2[[#This Row],[      Runtime Dynamic 5]])*Table2[[#This Row],[sim_seconds]]</f>
        <v>5.0238572454080005E-2</v>
      </c>
    </row>
    <row r="12" spans="1:14" x14ac:dyDescent="0.25">
      <c r="A12" s="1">
        <v>11</v>
      </c>
      <c r="B12">
        <v>4.74735</v>
      </c>
      <c r="C12" s="1"/>
      <c r="D12" s="1">
        <v>9.5406899999999997</v>
      </c>
      <c r="E12" s="1">
        <v>1.49478</v>
      </c>
      <c r="F12" s="1">
        <v>1.08869E-2</v>
      </c>
      <c r="G12" s="1">
        <v>0.296292</v>
      </c>
      <c r="H12" s="1"/>
      <c r="I12" s="1">
        <v>4.1711900000000002</v>
      </c>
      <c r="J12" s="1">
        <v>2.75684E-3</v>
      </c>
      <c r="K12" s="1">
        <v>3.92655E-4</v>
      </c>
      <c r="L12" s="1">
        <v>1.2198499999999999E-2</v>
      </c>
      <c r="M12" s="1">
        <v>0.164627</v>
      </c>
      <c r="N12" s="1">
        <f>(Table2[[#This Row],[      Runtime Dynamic ]]+Table2[[#This Row],[      Runtime Dynamic 5]])*Table2[[#This Row],[sim_seconds]]</f>
        <v>5.0785865543500001E-2</v>
      </c>
    </row>
    <row r="13" spans="1:14" x14ac:dyDescent="0.25">
      <c r="A13" s="1">
        <v>12</v>
      </c>
      <c r="B13">
        <v>4.7579599999999997</v>
      </c>
      <c r="C13" s="1"/>
      <c r="D13" s="1">
        <v>9.6166499999999999</v>
      </c>
      <c r="E13" s="1">
        <v>1.4992399999999999</v>
      </c>
      <c r="F13" s="1">
        <v>1.0913300000000001E-2</v>
      </c>
      <c r="G13" s="1">
        <v>0.30174699999999999</v>
      </c>
      <c r="H13" s="1"/>
      <c r="I13" s="1">
        <v>4.16852</v>
      </c>
      <c r="J13" s="1">
        <v>2.76444E-3</v>
      </c>
      <c r="K13" s="1">
        <v>3.9365500000000002E-4</v>
      </c>
      <c r="L13" s="1">
        <v>1.0747400000000001E-2</v>
      </c>
      <c r="M13" s="1">
        <v>0.16208600000000001</v>
      </c>
      <c r="N13" s="1">
        <f>(Table2[[#This Row],[      Runtime Dynamic ]]+Table2[[#This Row],[      Runtime Dynamic 5]])*Table2[[#This Row],[sim_seconds]]</f>
        <v>5.0650967318400006E-2</v>
      </c>
    </row>
    <row r="14" spans="1:14" x14ac:dyDescent="0.25">
      <c r="A14" s="1">
        <v>13</v>
      </c>
      <c r="B14">
        <v>5.2115</v>
      </c>
      <c r="C14" s="1"/>
      <c r="D14" s="1">
        <v>11.869300000000001</v>
      </c>
      <c r="E14" s="1">
        <v>1.7742899999999999</v>
      </c>
      <c r="F14" s="1">
        <v>1.3295599999999999E-2</v>
      </c>
      <c r="G14" s="1">
        <v>0.29225600000000002</v>
      </c>
      <c r="H14" s="1"/>
      <c r="I14" s="1">
        <v>2.0888</v>
      </c>
      <c r="J14" s="1">
        <v>1.4314E-3</v>
      </c>
      <c r="K14" s="1">
        <v>1.9408399999999999E-4</v>
      </c>
      <c r="L14" s="1">
        <v>9.2491699999999993E-3</v>
      </c>
      <c r="M14" s="1">
        <v>0.16691600000000001</v>
      </c>
      <c r="N14" s="1">
        <f>(Table2[[#This Row],[      Runtime Dynamic ]]+Table2[[#This Row],[      Runtime Dynamic 5]])*Table2[[#This Row],[sim_seconds]]</f>
        <v>5.0326036955720001E-2</v>
      </c>
    </row>
    <row r="15" spans="1:14" x14ac:dyDescent="0.25">
      <c r="A15" s="1">
        <v>14</v>
      </c>
      <c r="B15">
        <v>5.2289599999999998</v>
      </c>
      <c r="C15" s="1"/>
      <c r="D15" s="1">
        <v>12.030200000000001</v>
      </c>
      <c r="E15" s="1">
        <v>1.78243</v>
      </c>
      <c r="F15" s="1">
        <v>1.33423E-2</v>
      </c>
      <c r="G15" s="1">
        <v>0.29659999999999997</v>
      </c>
      <c r="H15" s="1"/>
      <c r="I15" s="1">
        <v>2.08751</v>
      </c>
      <c r="J15" s="1">
        <v>1.4362800000000001E-3</v>
      </c>
      <c r="K15" s="1">
        <v>1.94587E-4</v>
      </c>
      <c r="L15" s="1">
        <v>8.0422199999999992E-3</v>
      </c>
      <c r="M15" s="1">
        <v>0.164911</v>
      </c>
      <c r="N15" s="1">
        <f>(Table2[[#This Row],[      Runtime Dynamic ]]+Table2[[#This Row],[      Runtime Dynamic 5]])*Table2[[#This Row],[sim_seconds]]</f>
        <v>5.0238853142419992E-2</v>
      </c>
    </row>
    <row r="16" spans="1:14" x14ac:dyDescent="0.25">
      <c r="A16" s="1">
        <v>15</v>
      </c>
      <c r="B16">
        <v>5.2802899999999999</v>
      </c>
      <c r="C16" s="1"/>
      <c r="D16" s="1">
        <v>11.869300000000001</v>
      </c>
      <c r="E16" s="1">
        <v>1.7742899999999999</v>
      </c>
      <c r="F16" s="1">
        <v>1.3295599999999999E-2</v>
      </c>
      <c r="G16" s="1">
        <v>0.29630699999999999</v>
      </c>
      <c r="H16" s="1"/>
      <c r="I16" s="1">
        <v>4.1711900000000002</v>
      </c>
      <c r="J16" s="1">
        <v>2.75684E-3</v>
      </c>
      <c r="K16" s="1">
        <v>3.92655E-4</v>
      </c>
      <c r="L16" s="1">
        <v>1.21983E-2</v>
      </c>
      <c r="M16" s="1">
        <v>0.16461999999999999</v>
      </c>
      <c r="N16" s="1">
        <f>(Table2[[#This Row],[      Runtime Dynamic ]]+Table2[[#This Row],[      Runtime Dynamic 5]])*Table2[[#This Row],[sim_seconds]]</f>
        <v>5.0786142485999997E-2</v>
      </c>
    </row>
    <row r="17" spans="1:14" x14ac:dyDescent="0.25">
      <c r="A17" s="1">
        <v>16</v>
      </c>
      <c r="B17">
        <v>5.2979099999999999</v>
      </c>
      <c r="C17" s="1"/>
      <c r="D17" s="1">
        <v>12.030200000000001</v>
      </c>
      <c r="E17" s="1">
        <v>1.78243</v>
      </c>
      <c r="F17" s="1">
        <v>1.33423E-2</v>
      </c>
      <c r="G17" s="1">
        <v>0.30173800000000001</v>
      </c>
      <c r="H17" s="1"/>
      <c r="I17" s="1">
        <v>4.16852</v>
      </c>
      <c r="J17" s="1">
        <v>2.76444E-3</v>
      </c>
      <c r="K17" s="1">
        <v>3.9365500000000002E-4</v>
      </c>
      <c r="L17" s="1">
        <v>1.0746500000000001E-2</v>
      </c>
      <c r="M17" s="1">
        <v>0.16209100000000001</v>
      </c>
      <c r="N17" s="1">
        <f>(Table2[[#This Row],[      Runtime Dynamic ]]+Table2[[#This Row],[      Runtime Dynamic 5]])*Table2[[#This Row],[sim_seconds]]</f>
        <v>5.0650925089500004E-2</v>
      </c>
    </row>
    <row r="18" spans="1:14" ht="15.75" thickBot="1" x14ac:dyDescent="0.3">
      <c r="D18" s="4"/>
    </row>
    <row r="19" spans="1:14" s="4" customFormat="1" ht="15.75" thickBot="1" x14ac:dyDescent="0.3">
      <c r="A19" s="1" t="s">
        <v>62</v>
      </c>
      <c r="B19" s="13" t="s">
        <v>64</v>
      </c>
      <c r="C19" s="13" t="s">
        <v>65</v>
      </c>
      <c r="D19" s="13" t="s">
        <v>66</v>
      </c>
      <c r="E19" s="13" t="s">
        <v>67</v>
      </c>
      <c r="F19" s="13" t="s">
        <v>68</v>
      </c>
      <c r="G19" s="1" t="s">
        <v>69</v>
      </c>
      <c r="H19" s="1" t="s">
        <v>70</v>
      </c>
      <c r="I19" s="1" t="s">
        <v>63</v>
      </c>
      <c r="J19" s="1" t="s">
        <v>72</v>
      </c>
    </row>
    <row r="20" spans="1:14" x14ac:dyDescent="0.25">
      <c r="A20" s="6">
        <v>1</v>
      </c>
      <c r="B20" s="1">
        <v>3.8083800000000001</v>
      </c>
      <c r="C20" s="1">
        <f>D2+I2</f>
        <v>9.1112000000000002</v>
      </c>
      <c r="D20" s="1">
        <f>E2+J2</f>
        <v>1.0994830600000001</v>
      </c>
      <c r="E20" s="1">
        <f>F2+K2</f>
        <v>7.4642249999999997E-3</v>
      </c>
      <c r="F20" s="1">
        <f>G2+L2</f>
        <v>9.3961199999999995E-2</v>
      </c>
      <c r="G20" s="1">
        <v>1.1496599999999999</v>
      </c>
      <c r="H20" s="1">
        <v>0.115602</v>
      </c>
      <c r="I20" s="1">
        <v>0.170818</v>
      </c>
      <c r="J20" s="1">
        <v>216.129524</v>
      </c>
      <c r="L20" s="4"/>
    </row>
    <row r="21" spans="1:14" x14ac:dyDescent="0.25">
      <c r="A21" s="7">
        <v>2</v>
      </c>
      <c r="B21" s="1">
        <v>3.8069999999999999</v>
      </c>
      <c r="C21" s="1">
        <f>D3+I3</f>
        <v>9.0731599999999997</v>
      </c>
      <c r="D21" s="1">
        <f>E3+J3</f>
        <v>1.0994362800000002</v>
      </c>
      <c r="E21" s="1">
        <f>F3+K3</f>
        <v>7.4573970000000002E-3</v>
      </c>
      <c r="F21" s="1">
        <f>G3+L3</f>
        <v>9.3473600000000004E-2</v>
      </c>
      <c r="G21" s="1">
        <v>1.1496</v>
      </c>
      <c r="H21" s="1">
        <v>0.11511399999999999</v>
      </c>
      <c r="I21" s="1">
        <v>0.16833400000000001</v>
      </c>
      <c r="J21" s="1">
        <v>212.89436599999999</v>
      </c>
      <c r="L21" s="4"/>
    </row>
    <row r="22" spans="1:14" x14ac:dyDescent="0.25">
      <c r="A22" s="6">
        <v>3</v>
      </c>
      <c r="B22" s="1">
        <v>3.8508</v>
      </c>
      <c r="C22" s="1">
        <f>D4+I4</f>
        <v>11.084140000000001</v>
      </c>
      <c r="D22" s="1">
        <f>E4+J4</f>
        <v>1.09820684</v>
      </c>
      <c r="E22" s="1">
        <f>F4+K4</f>
        <v>7.6380549999999995E-3</v>
      </c>
      <c r="F22" s="1">
        <f>G4+L4</f>
        <v>8.9587700000000006E-2</v>
      </c>
      <c r="G22" s="1">
        <v>1.14855</v>
      </c>
      <c r="H22" s="1">
        <v>0.11122799999999999</v>
      </c>
      <c r="I22" s="1">
        <v>0.168487</v>
      </c>
      <c r="J22" s="1">
        <v>212.25621599999999</v>
      </c>
      <c r="L22" s="4"/>
    </row>
    <row r="23" spans="1:14" x14ac:dyDescent="0.25">
      <c r="A23" s="7">
        <v>4</v>
      </c>
      <c r="B23" s="1">
        <v>3.87595</v>
      </c>
      <c r="C23" s="1">
        <f>D5+I5</f>
        <v>11.154170000000001</v>
      </c>
      <c r="D23" s="1">
        <f>E5+J5</f>
        <v>1.1007644400000001</v>
      </c>
      <c r="E23" s="1">
        <f>F5+K5</f>
        <v>7.6564649999999995E-3</v>
      </c>
      <c r="F23" s="1">
        <f>G5+L5</f>
        <v>9.8380700000000001E-2</v>
      </c>
      <c r="G23" s="1">
        <v>1.15113</v>
      </c>
      <c r="H23" s="1">
        <v>0.120021</v>
      </c>
      <c r="I23" s="1">
        <v>0.165522</v>
      </c>
      <c r="J23" s="1">
        <v>210.40345600000001</v>
      </c>
      <c r="L23" s="4"/>
    </row>
    <row r="24" spans="1:14" x14ac:dyDescent="0.25">
      <c r="A24" s="6">
        <v>5</v>
      </c>
      <c r="B24" s="1">
        <v>4.31494</v>
      </c>
      <c r="C24" s="1">
        <f>D6+I6</f>
        <v>11.330369999999998</v>
      </c>
      <c r="D24" s="1">
        <f>E6+J6</f>
        <v>1.3763813999999999</v>
      </c>
      <c r="E24" s="1">
        <f>F6+K6</f>
        <v>9.848214000000001E-3</v>
      </c>
      <c r="F24" s="1">
        <f>G6+L6</f>
        <v>8.4827099999999989E-2</v>
      </c>
      <c r="G24" s="1">
        <v>1.4289400000000001</v>
      </c>
      <c r="H24" s="1">
        <v>0.10646700000000001</v>
      </c>
      <c r="I24" s="1">
        <v>0.17081199999999999</v>
      </c>
      <c r="J24" s="1">
        <v>262.26594</v>
      </c>
    </row>
    <row r="25" spans="1:14" x14ac:dyDescent="0.25">
      <c r="A25" s="7">
        <v>6</v>
      </c>
      <c r="B25" s="1">
        <v>4.3469499999999996</v>
      </c>
      <c r="C25" s="1">
        <f>D7+I7</f>
        <v>11.486700000000001</v>
      </c>
      <c r="D25" s="1">
        <f>E7+J7</f>
        <v>1.38262628</v>
      </c>
      <c r="E25" s="1">
        <f>F7+K7</f>
        <v>9.8863370000000002E-3</v>
      </c>
      <c r="F25" s="1">
        <f>G7+L7</f>
        <v>9.3468099999999998E-2</v>
      </c>
      <c r="G25" s="1">
        <v>1.4352199999999999</v>
      </c>
      <c r="H25" s="1">
        <v>0.115108</v>
      </c>
      <c r="I25" s="1">
        <v>0.168346</v>
      </c>
      <c r="J25" s="1">
        <v>260.99151699999999</v>
      </c>
    </row>
    <row r="26" spans="1:14" x14ac:dyDescent="0.25">
      <c r="A26" s="6">
        <v>7</v>
      </c>
      <c r="B26" s="1">
        <v>4.3837299999999999</v>
      </c>
      <c r="C26" s="1">
        <f>D8+I8</f>
        <v>13.412759999999999</v>
      </c>
      <c r="D26" s="1">
        <f>E8+J8</f>
        <v>1.3777068399999999</v>
      </c>
      <c r="E26" s="1">
        <f>F8+K8</f>
        <v>1.0046785000000001E-2</v>
      </c>
      <c r="F26" s="1">
        <f>G8+L8</f>
        <v>8.9587799999999995E-2</v>
      </c>
      <c r="G26" s="1">
        <v>1.4304600000000001</v>
      </c>
      <c r="H26" s="1">
        <v>0.11122799999999999</v>
      </c>
      <c r="I26" s="1">
        <v>0.168487</v>
      </c>
      <c r="J26" s="1">
        <v>259.75438600000001</v>
      </c>
    </row>
    <row r="27" spans="1:14" x14ac:dyDescent="0.25">
      <c r="A27" s="7">
        <v>8</v>
      </c>
      <c r="B27" s="1">
        <v>4.4158999999999997</v>
      </c>
      <c r="C27" s="1">
        <f>D9+I9</f>
        <v>13.567710000000002</v>
      </c>
      <c r="D27" s="1">
        <f>E9+J9</f>
        <v>1.3839544399999999</v>
      </c>
      <c r="E27" s="1">
        <f>F9+K9</f>
        <v>1.0085405E-2</v>
      </c>
      <c r="F27" s="1">
        <f>G9+L9</f>
        <v>9.8381099999999999E-2</v>
      </c>
      <c r="G27" s="1">
        <v>1.43675</v>
      </c>
      <c r="H27" s="1">
        <v>0.120022</v>
      </c>
      <c r="I27" s="1">
        <v>0.165522</v>
      </c>
      <c r="J27" s="1">
        <v>257.68001500000003</v>
      </c>
    </row>
    <row r="28" spans="1:14" x14ac:dyDescent="0.25">
      <c r="A28" s="6">
        <v>9</v>
      </c>
      <c r="B28" s="1">
        <v>4.6785699999999997</v>
      </c>
      <c r="C28" s="1">
        <f>D10+I10</f>
        <v>11.629490000000001</v>
      </c>
      <c r="D28" s="1">
        <f>E10+J10</f>
        <v>1.4962114</v>
      </c>
      <c r="E28" s="1">
        <f>F10+K10</f>
        <v>1.1080984E-2</v>
      </c>
      <c r="F28" s="1">
        <f>G10+L10</f>
        <v>0.30150463</v>
      </c>
      <c r="G28" s="1">
        <v>1.55</v>
      </c>
      <c r="H28" s="1">
        <v>0.32314500000000002</v>
      </c>
      <c r="I28" s="1">
        <v>0.16691600000000001</v>
      </c>
      <c r="J28" s="1">
        <v>312.657871</v>
      </c>
    </row>
    <row r="29" spans="1:14" x14ac:dyDescent="0.25">
      <c r="A29" s="7">
        <v>10</v>
      </c>
      <c r="B29" s="1">
        <v>4.6890099999999997</v>
      </c>
      <c r="C29" s="1">
        <f>D11+I11</f>
        <v>11.70416</v>
      </c>
      <c r="D29" s="1">
        <f>E11+J11</f>
        <v>1.50067628</v>
      </c>
      <c r="E29" s="1">
        <f>F11+K11</f>
        <v>1.1107887E-2</v>
      </c>
      <c r="F29" s="1">
        <f>G11+L11</f>
        <v>0.30466823000000004</v>
      </c>
      <c r="G29" s="1">
        <v>1.5544899999999999</v>
      </c>
      <c r="H29" s="1">
        <v>0.32630799999999999</v>
      </c>
      <c r="I29" s="1">
        <v>0.16489599999999999</v>
      </c>
      <c r="J29" s="1">
        <v>310.13606700000003</v>
      </c>
    </row>
    <row r="30" spans="1:14" x14ac:dyDescent="0.25">
      <c r="A30" s="6">
        <v>11</v>
      </c>
      <c r="B30" s="1">
        <v>4.74735</v>
      </c>
      <c r="C30" s="1">
        <f>D12+I12</f>
        <v>13.711880000000001</v>
      </c>
      <c r="D30" s="1">
        <f>E12+J12</f>
        <v>1.49753684</v>
      </c>
      <c r="E30" s="1">
        <f>F12+K12</f>
        <v>1.1279555E-2</v>
      </c>
      <c r="F30" s="1">
        <f>G12+L12</f>
        <v>0.3084905</v>
      </c>
      <c r="G30" s="1">
        <v>1.5515300000000001</v>
      </c>
      <c r="H30" s="1">
        <v>0.33013100000000001</v>
      </c>
      <c r="I30" s="1">
        <v>0.164627</v>
      </c>
      <c r="J30" s="1">
        <v>309.77220499999999</v>
      </c>
    </row>
    <row r="31" spans="1:14" x14ac:dyDescent="0.25">
      <c r="A31" s="7">
        <v>12</v>
      </c>
      <c r="B31" s="1">
        <v>4.7579599999999997</v>
      </c>
      <c r="C31" s="1">
        <f>D13+I13</f>
        <v>13.785170000000001</v>
      </c>
      <c r="D31" s="1">
        <f>E13+J13</f>
        <v>1.5020044399999999</v>
      </c>
      <c r="E31" s="1">
        <f>F13+K13</f>
        <v>1.1306955E-2</v>
      </c>
      <c r="F31" s="1">
        <f>G13+L13</f>
        <v>0.31249440000000001</v>
      </c>
      <c r="G31" s="1">
        <v>1.55602</v>
      </c>
      <c r="H31" s="1">
        <v>0.33413500000000002</v>
      </c>
      <c r="I31" s="1">
        <v>0.16208600000000001</v>
      </c>
      <c r="J31" s="1">
        <v>306.36766299999999</v>
      </c>
    </row>
    <row r="32" spans="1:14" x14ac:dyDescent="0.25">
      <c r="A32" s="6">
        <v>13</v>
      </c>
      <c r="B32" s="1">
        <v>5.2115</v>
      </c>
      <c r="C32" s="1">
        <f>D14+I14</f>
        <v>13.958100000000002</v>
      </c>
      <c r="D32" s="1">
        <f>E14+J14</f>
        <v>1.7757213999999999</v>
      </c>
      <c r="E32" s="1">
        <f>F14+K14</f>
        <v>1.3489684E-2</v>
      </c>
      <c r="F32" s="1">
        <f>G14+L14</f>
        <v>0.30150516999999999</v>
      </c>
      <c r="G32" s="1">
        <v>1.83192</v>
      </c>
      <c r="H32" s="1">
        <v>0.32314599999999999</v>
      </c>
      <c r="I32" s="1">
        <v>0.16691600000000001</v>
      </c>
      <c r="J32" s="1">
        <v>359.71499599999999</v>
      </c>
    </row>
    <row r="33" spans="1:10" x14ac:dyDescent="0.25">
      <c r="A33" s="7">
        <v>14</v>
      </c>
      <c r="B33" s="1">
        <v>5.2289599999999998</v>
      </c>
      <c r="C33" s="1">
        <f>D15+I15</f>
        <v>14.117710000000001</v>
      </c>
      <c r="D33" s="1">
        <f>E15+J15</f>
        <v>1.78386628</v>
      </c>
      <c r="E33" s="1">
        <f>F15+K15</f>
        <v>1.3536886999999999E-2</v>
      </c>
      <c r="F33" s="1">
        <f>G15+L15</f>
        <v>0.30464221999999996</v>
      </c>
      <c r="G33" s="1">
        <v>1.8401099999999999</v>
      </c>
      <c r="H33" s="1">
        <v>0.32628299999999999</v>
      </c>
      <c r="I33" s="1">
        <v>0.164911</v>
      </c>
      <c r="J33" s="1">
        <v>357.26203600000002</v>
      </c>
    </row>
    <row r="34" spans="1:10" x14ac:dyDescent="0.25">
      <c r="A34" s="6">
        <v>15</v>
      </c>
      <c r="B34" s="1">
        <v>5.2802899999999999</v>
      </c>
      <c r="C34" s="1">
        <f>D16+I16</f>
        <v>16.040490000000002</v>
      </c>
      <c r="D34" s="1">
        <f>E16+J16</f>
        <v>1.7770468399999999</v>
      </c>
      <c r="E34" s="1">
        <f>F16+K16</f>
        <v>1.3688255E-2</v>
      </c>
      <c r="F34" s="1">
        <f>G16+L16</f>
        <v>0.30850529999999998</v>
      </c>
      <c r="G34" s="1">
        <v>1.83344</v>
      </c>
      <c r="H34" s="1">
        <v>0.330146</v>
      </c>
      <c r="I34" s="1">
        <v>0.16461999999999999</v>
      </c>
      <c r="J34" s="1">
        <v>356.16952700000002</v>
      </c>
    </row>
    <row r="35" spans="1:10" x14ac:dyDescent="0.25">
      <c r="A35" s="12">
        <v>16</v>
      </c>
      <c r="B35" s="1">
        <v>5.2979099999999999</v>
      </c>
      <c r="C35" s="1">
        <f>D17+I17</f>
        <v>16.198720000000002</v>
      </c>
      <c r="D35" s="1">
        <f>E17+J17</f>
        <v>1.7851944399999999</v>
      </c>
      <c r="E35" s="1">
        <f>F17+K17</f>
        <v>1.3735954999999999E-2</v>
      </c>
      <c r="F35" s="1">
        <f>G17+L17</f>
        <v>0.3124845</v>
      </c>
      <c r="G35" s="1">
        <v>1.8416300000000001</v>
      </c>
      <c r="H35" s="1">
        <v>0.33412500000000001</v>
      </c>
      <c r="I35" s="1">
        <v>0.16209100000000001</v>
      </c>
      <c r="J35" s="1">
        <v>352.67030399999999</v>
      </c>
    </row>
    <row r="36" spans="1:10" x14ac:dyDescent="0.25">
      <c r="J36" s="4"/>
    </row>
    <row r="37" spans="1:10" x14ac:dyDescent="0.25">
      <c r="J37" s="4"/>
    </row>
    <row r="38" spans="1:10" x14ac:dyDescent="0.25">
      <c r="J38" s="4"/>
    </row>
    <row r="39" spans="1:10" x14ac:dyDescent="0.25">
      <c r="J39" s="4"/>
    </row>
    <row r="40" spans="1:10" x14ac:dyDescent="0.25">
      <c r="J40" s="4"/>
    </row>
    <row r="41" spans="1:10" x14ac:dyDescent="0.25">
      <c r="J41" s="4"/>
    </row>
  </sheetData>
  <phoneticPr fontId="3" type="noConversion"/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G Q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N g G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B k F E o i k e 4 D g A A A B E A A A A T A B w A R m 9 y b X V s Y X M v U 2 V j d G l v b j E u b S C i G A A o o B Q A A A A A A A A A A A A A A A A A A A A A A A A A A A A r T k 0 u y c z P U w i G 0 I b W A F B L A Q I t A B Q A A g A I A D Y B k F F 6 U B E + p A A A A P U A A A A S A A A A A A A A A A A A A A A A A A A A A A B D b 2 5 m a W c v U G F j a 2 F n Z S 5 4 b W x Q S w E C L Q A U A A I A C A A 2 A Z B R D 8 r p q 6 Q A A A D p A A A A E w A A A A A A A A A A A A A A A A D w A A A A W 0 N v b n R l b n R f V H l w Z X N d L n h t b F B L A Q I t A B Q A A g A I A D Y B k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H Y 4 R 8 T n t S K 2 t x y T 8 2 3 C n A A A A A A I A A A A A A B B m A A A A A Q A A I A A A A B m e q O + P v t T R 5 y J 1 e Q g C P z q C H 0 7 m p N b N f + q R e v / 8 i E w b A A A A A A 6 A A A A A A g A A I A A A A N G d x R D 0 M r / o H d F m B o 4 v 1 u 8 8 X u G u O f Y U P 7 s P n K 2 x / E P 0 U A A A A E D 0 7 7 U 3 U S b 1 T L z Q y m H m K 1 h M V 3 R P X 4 2 5 y M L w n m 8 6 w 6 R K 2 Y J o x 7 R U 9 K v k k X l u 3 q L l F F U P K 7 E V 1 k 1 T p 8 2 n L r F I P E 5 1 F w L W F E i O u j E L s I Q x G j + r Q A A A A G 8 2 r H O x O i x E S / p z 9 u j 2 Y M 2 A v x 8 9 S R 6 E a 5 j 1 a M V U h a 6 O + 2 M b f D + i P 9 r y Z 6 3 2 l m o 1 J 7 K V / k F s e 4 p T m L T q 6 b D D / Q w = < / D a t a M a s h u p > 
</file>

<file path=customXml/itemProps1.xml><?xml version="1.0" encoding="utf-8"?>
<ds:datastoreItem xmlns:ds="http://schemas.openxmlformats.org/officeDocument/2006/customXml" ds:itemID="{F12AD95A-1706-4ABB-888B-0B1E74E685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mcf</vt:lpstr>
      <vt:lpstr>hmmer</vt:lpstr>
      <vt:lpstr>jeng</vt:lpstr>
      <vt:lpstr>libm</vt:lpstr>
      <vt:lpstr>bzip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tsom</dc:creator>
  <cp:lastModifiedBy>tsom</cp:lastModifiedBy>
  <dcterms:created xsi:type="dcterms:W3CDTF">2015-06-05T18:19:34Z</dcterms:created>
  <dcterms:modified xsi:type="dcterms:W3CDTF">2020-12-16T16:04:22Z</dcterms:modified>
</cp:coreProperties>
</file>