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id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<sst xmlns="http://schemas.openxmlformats.org/spreadsheetml/2006/main" count="157" uniqueCount="127">
  <si>
    <t xml:space="preserve">dtime</t>
  </si>
  <si>
    <t xml:space="preserve">title</t>
  </si>
  <si>
    <t xml:space="preserve">type</t>
  </si>
  <si>
    <t xml:space="preserve">distance</t>
  </si>
  <si>
    <t xml:space="preserve">totaldistance</t>
  </si>
  <si>
    <t xml:space="preserve">elevation</t>
  </si>
  <si>
    <t xml:space="preserve">totalelevation</t>
  </si>
  <si>
    <t xml:space="preserve">calories</t>
  </si>
  <si>
    <t xml:space="preserve">totalcalories</t>
  </si>
  <si>
    <t xml:space="preserve">xp</t>
  </si>
  <si>
    <t xml:space="preserve">totalxp</t>
  </si>
  <si>
    <t xml:space="preserve">drops</t>
  </si>
  <si>
    <t xml:space="preserve">totaldrops</t>
  </si>
  <si>
    <t xml:space="preserve">ftp</t>
  </si>
  <si>
    <t xml:space="preserve">weight</t>
  </si>
  <si>
    <t xml:space="preserve">time</t>
  </si>
  <si>
    <t xml:space="preserve">minutes</t>
  </si>
  <si>
    <t xml:space="preserve">avg_watt</t>
  </si>
  <si>
    <t xml:space="preserve">normalized_power</t>
  </si>
  <si>
    <t xml:space="preserve">avg_temp</t>
  </si>
  <si>
    <t xml:space="preserve">avg_hr</t>
  </si>
  <si>
    <t xml:space="preserve">avg_rpm</t>
  </si>
  <si>
    <t xml:space="preserve">2020-05-17 06:30:00</t>
  </si>
  <si>
    <t xml:space="preserve">Correction</t>
  </si>
  <si>
    <t xml:space="preserve">correction</t>
  </si>
  <si>
    <t xml:space="preserve">00:24:07</t>
  </si>
  <si>
    <t xml:space="preserve">2020-05-18 16:25:00</t>
  </si>
  <si>
    <t xml:space="preserve">Fondo welcome workout</t>
  </si>
  <si>
    <t xml:space="preserve">workout</t>
  </si>
  <si>
    <t xml:space="preserve">00:52:20</t>
  </si>
  <si>
    <t xml:space="preserve">2020-05-19 07:00:00</t>
  </si>
  <si>
    <t xml:space="preserve">Fondo - Introductory interval</t>
  </si>
  <si>
    <t xml:space="preserve">00:54:40</t>
  </si>
  <si>
    <t xml:space="preserve">2020-05-21 07:00:00</t>
  </si>
  <si>
    <t xml:space="preserve">Fondo - The Long Ride</t>
  </si>
  <si>
    <t xml:space="preserve">01:04:59</t>
  </si>
  <si>
    <t xml:space="preserve">2020-05-22 07:00:00</t>
  </si>
  <si>
    <t xml:space="preserve">FTP Builder Week 1</t>
  </si>
  <si>
    <t xml:space="preserve">00:42:49</t>
  </si>
  <si>
    <t xml:space="preserve">2020-05-24 07:00:00</t>
  </si>
  <si>
    <t xml:space="preserve">Fondo - Long tempo</t>
  </si>
  <si>
    <t xml:space="preserve">00:48:55</t>
  </si>
  <si>
    <t xml:space="preserve">2020-05-26 07:00:00</t>
  </si>
  <si>
    <t xml:space="preserve">Fondo - Make A Break For It</t>
  </si>
  <si>
    <t xml:space="preserve">00:49:41</t>
  </si>
  <si>
    <t xml:space="preserve">2020-05-27 07:00:00</t>
  </si>
  <si>
    <t xml:space="preserve">Workout</t>
  </si>
  <si>
    <t xml:space="preserve">00:32:31</t>
  </si>
  <si>
    <t xml:space="preserve">2020-05-28 09:46:00</t>
  </si>
  <si>
    <t xml:space="preserve">Fondo - Long Ride</t>
  </si>
  <si>
    <t xml:space="preserve">01:47:26</t>
  </si>
  <si>
    <t xml:space="preserve">2020-05-28 17:20:00</t>
  </si>
  <si>
    <t xml:space="preserve">Recov interval</t>
  </si>
  <si>
    <t xml:space="preserve">interval</t>
  </si>
  <si>
    <t xml:space="preserve">00:20:52</t>
  </si>
  <si>
    <t xml:space="preserve">2020-05-29 06:00:00</t>
  </si>
  <si>
    <t xml:space="preserve">The Fan Flats</t>
  </si>
  <si>
    <t xml:space="preserve">ride</t>
  </si>
  <si>
    <t xml:space="preserve">00:27:25</t>
  </si>
  <si>
    <t xml:space="preserve">2020-05-29 06:30:00</t>
  </si>
  <si>
    <t xml:space="preserve">The 6 Train</t>
  </si>
  <si>
    <t xml:space="preserve">00:26:39</t>
  </si>
  <si>
    <t xml:space="preserve">2020-05-30 06:00:00</t>
  </si>
  <si>
    <t xml:space="preserve">Workout (40%)</t>
  </si>
  <si>
    <t xml:space="preserve">00:13:58</t>
  </si>
  <si>
    <t xml:space="preserve">2020-05-30 06:28:00</t>
  </si>
  <si>
    <t xml:space="preserve">Workout (40-75%)</t>
  </si>
  <si>
    <t xml:space="preserve">00:18:57</t>
  </si>
  <si>
    <t xml:space="preserve">2020-05-30 07:01:00</t>
  </si>
  <si>
    <t xml:space="preserve">Workout (75%)</t>
  </si>
  <si>
    <t xml:space="preserve">0:43:23</t>
  </si>
  <si>
    <t xml:space="preserve">2020-05-30 07:56:00</t>
  </si>
  <si>
    <t xml:space="preserve">Cobbleclimb (Richmond)</t>
  </si>
  <si>
    <t xml:space="preserve">0:26:01</t>
  </si>
  <si>
    <t xml:space="preserve">2020-05-31 08:24:00</t>
  </si>
  <si>
    <t xml:space="preserve">Z1 40% Recovery (London Classique)</t>
  </si>
  <si>
    <t xml:space="preserve">00:36:00</t>
  </si>
  <si>
    <t xml:space="preserve">2020-06-01 09:09:00</t>
  </si>
  <si>
    <t xml:space="preserve">MAF Day 1 (Greater London Flat &amp; Watopia)</t>
  </si>
  <si>
    <t xml:space="preserve">01:32:25</t>
  </si>
  <si>
    <t xml:space="preserve">2020-06-02 09:09:00</t>
  </si>
  <si>
    <t xml:space="preserve">M6065 (Richmond 2015 UCI)</t>
  </si>
  <si>
    <t xml:space="preserve">01:01:07</t>
  </si>
  <si>
    <t xml:space="preserve">2020-06-06 06:00:00</t>
  </si>
  <si>
    <t xml:space="preserve">M6070 (Volcano Loop 5)</t>
  </si>
  <si>
    <t xml:space="preserve">1:01:10</t>
  </si>
  <si>
    <t xml:space="preserve">2020-06-08 06:00:00</t>
  </si>
  <si>
    <t xml:space="preserve">M7070 (Volcano Climb)</t>
  </si>
  <si>
    <t xml:space="preserve">1:10:49</t>
  </si>
  <si>
    <t xml:space="preserve">2020-06-10 06:00:00</t>
  </si>
  <si>
    <t xml:space="preserve">M7570 (Knickerbocker Reverse)</t>
  </si>
  <si>
    <t xml:space="preserve">1:20:14</t>
  </si>
  <si>
    <t xml:space="preserve">2020-06-12 06:00:00</t>
  </si>
  <si>
    <t xml:space="preserve">M7070 (Greater London Loop)</t>
  </si>
  <si>
    <t xml:space="preserve">1:12:44</t>
  </si>
  <si>
    <t xml:space="preserve">2020-06-13 05:00:00</t>
  </si>
  <si>
    <t xml:space="preserve">M3065 rest (Innsbruckring)</t>
  </si>
  <si>
    <t xml:space="preserve">0:30:48</t>
  </si>
  <si>
    <t xml:space="preserve">2020-06-15 06:39:00</t>
  </si>
  <si>
    <t xml:space="preserve">M8070 (Greatest London Loop)</t>
  </si>
  <si>
    <t xml:space="preserve">1:21:28</t>
  </si>
  <si>
    <t xml:space="preserve">2020-06-17 05:39:00</t>
  </si>
  <si>
    <t xml:space="preserve">M8070 (Road to Ruins)</t>
  </si>
  <si>
    <t xml:space="preserve">1:34:21</t>
  </si>
  <si>
    <t xml:space="preserve">2020-06-19 08:44:00</t>
  </si>
  <si>
    <t xml:space="preserve">M8070 (Kickerbocker)</t>
  </si>
  <si>
    <t xml:space="preserve">1:21:50</t>
  </si>
  <si>
    <t xml:space="preserve">2020-06-19 17:34:00</t>
  </si>
  <si>
    <t xml:space="preserve">Buy ENVE SES 3.4 wheel</t>
  </si>
  <si>
    <t xml:space="preserve">2020-06-20 07:34:00</t>
  </si>
  <si>
    <t xml:space="preserve">M150 (Failed Volcano Loop 10)</t>
  </si>
  <si>
    <t xml:space="preserve">02:10:19</t>
  </si>
  <si>
    <t xml:space="preserve">2020-06-22 07:34:00</t>
  </si>
  <si>
    <t xml:space="preserve">M9075 (Figure 8 Reverse)</t>
  </si>
  <si>
    <t xml:space="preserve">1:33:55</t>
  </si>
  <si>
    <t xml:space="preserve">2020-06-24 07:10:00</t>
  </si>
  <si>
    <t xml:space="preserve">M9075 (Royal Pump Room 8)</t>
  </si>
  <si>
    <t xml:space="preserve">1:40:15</t>
  </si>
  <si>
    <t xml:space="preserve">2020-06-26 05:40:00</t>
  </si>
  <si>
    <t xml:space="preserve">M9075 (Figure 8)</t>
  </si>
  <si>
    <t xml:space="preserve">1:34:34</t>
  </si>
  <si>
    <t xml:space="preserve">2020-06-27 06:39:00</t>
  </si>
  <si>
    <t xml:space="preserve">M150 (Volcano Loop 10)</t>
  </si>
  <si>
    <t xml:space="preserve">2:09:55</t>
  </si>
  <si>
    <t xml:space="preserve">2020-06-27 09:10:00</t>
  </si>
  <si>
    <t xml:space="preserve">Buy Tarmac Pro</t>
  </si>
  <si>
    <t xml:space="preserve">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</si>
</sst>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"/>
    <numFmt numFmtId="166" formatCode="#,##0"/>
    <numFmt numFmtId="167" formatCode="#,##0.00"/>
    <numFmt numFmtId="168" formatCode="@"/>
    <numFmt numFmtId="169" formatCode="hh:mm:ss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36" activeCellId="0" sqref="P36"/>
    </sheetView>
  </sheetViews>
  <sheetFormatPr defaultColWidth="8.72265625" defaultRowHeight="12.8" zeroHeight="false" outlineLevelRow="0" outlineLevelCol="0"/>
  <cols>
    <col collapsed="false" customWidth="true" hidden="false" outlineLevel="0" max="1" min="1" style="0" width="19.16"/>
    <col collapsed="false" customWidth="true" hidden="false" outlineLevel="0" max="2" min="2" style="0" width="39.24"/>
    <col collapsed="false" customWidth="true" hidden="false" outlineLevel="0" max="3" min="3" style="0" width="13.05"/>
    <col collapsed="false" customWidth="true" hidden="false" outlineLevel="0" max="4" min="4" style="1" width="11.16"/>
    <col collapsed="false" customWidth="true" hidden="false" outlineLevel="0" max="5" min="5" style="2" width="11.61"/>
    <col collapsed="false" customWidth="true" hidden="false" outlineLevel="0" max="6" min="6" style="0" width="11.61"/>
    <col collapsed="false" customWidth="true" hidden="false" outlineLevel="0" max="8" min="8" style="0" width="10.44"/>
    <col collapsed="false" customWidth="true" hidden="false" outlineLevel="0" max="9" min="9" style="0" width="11.61"/>
    <col collapsed="false" customWidth="true" hidden="false" outlineLevel="0" max="12" min="12" style="0" width="10.89"/>
    <col collapsed="false" customWidth="true" hidden="false" outlineLevel="0" max="13" min="13" style="0" width="13.23"/>
    <col collapsed="false" customWidth="true" hidden="false" outlineLevel="0" max="16" min="16" style="0" width="11.7"/>
    <col collapsed="false" customWidth="true" hidden="false" outlineLevel="0" max="17" min="17" style="3" width="14.31"/>
    <col collapsed="false" customWidth="true" hidden="false" outlineLevel="0" max="18" min="18" style="0" width="14.3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2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</row>
    <row r="2" customFormat="false" ht="12.8" hidden="false" customHeight="false" outlineLevel="0" collapsed="false">
      <c r="A2" s="4" t="s">
        <v>22</v>
      </c>
      <c r="B2" s="0" t="s">
        <v>23</v>
      </c>
      <c r="C2" s="0" t="s">
        <v>24</v>
      </c>
      <c r="D2" s="1" t="n">
        <v>17.4</v>
      </c>
      <c r="E2" s="2" t="n">
        <f aca="false">D2</f>
        <v>17.4</v>
      </c>
      <c r="F2" s="0" t="n">
        <v>48</v>
      </c>
      <c r="G2" s="0" t="n">
        <v>48</v>
      </c>
      <c r="H2" s="0" t="n">
        <v>-96</v>
      </c>
      <c r="I2" s="0" t="n">
        <v>-96</v>
      </c>
      <c r="J2" s="0" t="n">
        <v>1612</v>
      </c>
      <c r="K2" s="0" t="n">
        <v>1612</v>
      </c>
      <c r="L2" s="0" t="n">
        <v>8150</v>
      </c>
      <c r="M2" s="0" t="n">
        <v>8150</v>
      </c>
      <c r="N2" s="0" t="n">
        <v>160</v>
      </c>
      <c r="O2" s="0" t="n">
        <v>83</v>
      </c>
      <c r="P2" s="5" t="s">
        <v>25</v>
      </c>
      <c r="Q2" s="3" t="n">
        <f aca="false">TIMEVALUE(P2)*(24*60)</f>
        <v>24.1166666666667</v>
      </c>
    </row>
    <row r="3" customFormat="false" ht="12.8" hidden="false" customHeight="false" outlineLevel="0" collapsed="false">
      <c r="A3" s="4" t="s">
        <v>26</v>
      </c>
      <c r="B3" s="0" t="s">
        <v>27</v>
      </c>
      <c r="C3" s="4" t="s">
        <v>28</v>
      </c>
      <c r="D3" s="1" t="n">
        <v>16.4</v>
      </c>
      <c r="E3" s="2" t="n">
        <f aca="false">D3+E2</f>
        <v>33.8</v>
      </c>
      <c r="F3" s="0" t="n">
        <v>134</v>
      </c>
      <c r="G3" s="0" t="n">
        <v>182</v>
      </c>
      <c r="H3" s="0" t="n">
        <v>352</v>
      </c>
      <c r="I3" s="0" t="n">
        <v>256</v>
      </c>
      <c r="J3" s="0" t="n">
        <v>602</v>
      </c>
      <c r="K3" s="0" t="n">
        <v>2214</v>
      </c>
      <c r="L3" s="0" t="n">
        <v>17600</v>
      </c>
      <c r="M3" s="0" t="n">
        <v>25750</v>
      </c>
      <c r="N3" s="0" t="n">
        <v>160</v>
      </c>
      <c r="O3" s="0" t="n">
        <v>83</v>
      </c>
      <c r="P3" s="4" t="s">
        <v>29</v>
      </c>
      <c r="Q3" s="3" t="n">
        <f aca="false">TIMEVALUE(P3)*(24*60)</f>
        <v>52.3333333333333</v>
      </c>
      <c r="R3" s="0" t="n">
        <v>113</v>
      </c>
      <c r="U3" s="0" t="n">
        <v>113</v>
      </c>
      <c r="V3" s="0" t="n">
        <v>66</v>
      </c>
    </row>
    <row r="4" customFormat="false" ht="12.8" hidden="false" customHeight="false" outlineLevel="0" collapsed="false">
      <c r="A4" s="4" t="s">
        <v>30</v>
      </c>
      <c r="B4" s="0" t="s">
        <v>31</v>
      </c>
      <c r="C4" s="4" t="s">
        <v>28</v>
      </c>
      <c r="D4" s="1" t="n">
        <v>15.8</v>
      </c>
      <c r="E4" s="2" t="n">
        <f aca="false">D4+E3</f>
        <v>49.6</v>
      </c>
      <c r="F4" s="0" t="n">
        <v>300</v>
      </c>
      <c r="G4" s="0" t="n">
        <v>482</v>
      </c>
      <c r="H4" s="0" t="n">
        <v>335</v>
      </c>
      <c r="I4" s="0" t="n">
        <v>591</v>
      </c>
      <c r="J4" s="0" t="n">
        <v>629</v>
      </c>
      <c r="K4" s="0" t="n">
        <v>2843</v>
      </c>
      <c r="L4" s="0" t="n">
        <v>16750</v>
      </c>
      <c r="M4" s="0" t="n">
        <v>42500</v>
      </c>
      <c r="N4" s="0" t="n">
        <v>160</v>
      </c>
      <c r="O4" s="0" t="n">
        <v>83</v>
      </c>
      <c r="P4" s="4" t="s">
        <v>32</v>
      </c>
      <c r="Q4" s="3" t="n">
        <f aca="false">TIMEVALUE(P4)*(24*60)</f>
        <v>54.6666666666667</v>
      </c>
      <c r="R4" s="0" t="n">
        <v>106</v>
      </c>
      <c r="T4" s="0" t="n">
        <v>33</v>
      </c>
      <c r="U4" s="0" t="n">
        <v>130</v>
      </c>
      <c r="V4" s="0" t="n">
        <v>79</v>
      </c>
    </row>
    <row r="5" customFormat="false" ht="12.8" hidden="false" customHeight="false" outlineLevel="0" collapsed="false">
      <c r="A5" s="4" t="s">
        <v>33</v>
      </c>
      <c r="B5" s="0" t="s">
        <v>34</v>
      </c>
      <c r="C5" s="4" t="s">
        <v>28</v>
      </c>
      <c r="D5" s="1" t="n">
        <v>25</v>
      </c>
      <c r="E5" s="2" t="n">
        <f aca="false">D5+E4</f>
        <v>74.6</v>
      </c>
      <c r="F5" s="0" t="n">
        <v>168</v>
      </c>
      <c r="G5" s="0" t="n">
        <v>650</v>
      </c>
      <c r="H5" s="0" t="n">
        <v>407</v>
      </c>
      <c r="I5" s="0" t="n">
        <v>998</v>
      </c>
      <c r="J5" s="0" t="n">
        <v>747</v>
      </c>
      <c r="K5" s="0" t="n">
        <v>3590</v>
      </c>
      <c r="L5" s="0" t="n">
        <v>20350</v>
      </c>
      <c r="M5" s="0" t="n">
        <v>62850</v>
      </c>
      <c r="N5" s="0" t="n">
        <v>160</v>
      </c>
      <c r="O5" s="0" t="n">
        <v>83</v>
      </c>
      <c r="P5" s="4" t="s">
        <v>35</v>
      </c>
      <c r="Q5" s="3" t="n">
        <f aca="false">TIMEVALUE(P5)*(24*60)</f>
        <v>64.9833333333333</v>
      </c>
      <c r="R5" s="0" t="n">
        <v>109</v>
      </c>
      <c r="T5" s="0" t="n">
        <v>32</v>
      </c>
      <c r="U5" s="0" t="n">
        <v>130</v>
      </c>
      <c r="V5" s="0" t="n">
        <v>78</v>
      </c>
    </row>
    <row r="6" customFormat="false" ht="12.8" hidden="false" customHeight="false" outlineLevel="0" collapsed="false">
      <c r="A6" s="4" t="s">
        <v>36</v>
      </c>
      <c r="B6" s="0" t="s">
        <v>37</v>
      </c>
      <c r="C6" s="4" t="s">
        <v>28</v>
      </c>
      <c r="D6" s="1" t="n">
        <v>13.8</v>
      </c>
      <c r="E6" s="2" t="n">
        <f aca="false">D6+E5</f>
        <v>88.4</v>
      </c>
      <c r="F6" s="0" t="n">
        <v>138</v>
      </c>
      <c r="G6" s="0" t="n">
        <v>788</v>
      </c>
      <c r="H6" s="0" t="n">
        <v>246</v>
      </c>
      <c r="I6" s="0" t="n">
        <v>1244</v>
      </c>
      <c r="J6" s="0" t="n">
        <v>492</v>
      </c>
      <c r="K6" s="0" t="n">
        <v>4082</v>
      </c>
      <c r="L6" s="0" t="n">
        <v>12300</v>
      </c>
      <c r="M6" s="0" t="n">
        <v>75150</v>
      </c>
      <c r="N6" s="0" t="n">
        <v>160</v>
      </c>
      <c r="O6" s="0" t="n">
        <v>83</v>
      </c>
      <c r="P6" s="4" t="s">
        <v>38</v>
      </c>
      <c r="Q6" s="3" t="n">
        <f aca="false">TIMEVALUE(P6)*(24*60)</f>
        <v>42.8166666666667</v>
      </c>
      <c r="R6" s="0" t="n">
        <v>100</v>
      </c>
      <c r="T6" s="0" t="n">
        <v>32</v>
      </c>
      <c r="U6" s="0" t="n">
        <v>121</v>
      </c>
      <c r="V6" s="0" t="n">
        <v>76</v>
      </c>
    </row>
    <row r="7" customFormat="false" ht="12.8" hidden="false" customHeight="false" outlineLevel="0" collapsed="false">
      <c r="A7" s="4" t="s">
        <v>39</v>
      </c>
      <c r="B7" s="0" t="s">
        <v>40</v>
      </c>
      <c r="C7" s="4" t="s">
        <v>28</v>
      </c>
      <c r="D7" s="1" t="n">
        <v>16.6</v>
      </c>
      <c r="E7" s="2" t="n">
        <f aca="false">D7+E6</f>
        <v>105</v>
      </c>
      <c r="F7" s="0" t="n">
        <v>306</v>
      </c>
      <c r="G7" s="0" t="n">
        <v>1094</v>
      </c>
      <c r="H7" s="0" t="n">
        <v>353</v>
      </c>
      <c r="I7" s="0" t="n">
        <v>1597</v>
      </c>
      <c r="J7" s="0" t="n">
        <v>563</v>
      </c>
      <c r="K7" s="0" t="n">
        <v>4645</v>
      </c>
      <c r="L7" s="0" t="n">
        <v>17650</v>
      </c>
      <c r="M7" s="0" t="n">
        <v>92800</v>
      </c>
      <c r="N7" s="0" t="n">
        <v>160</v>
      </c>
      <c r="O7" s="0" t="n">
        <v>83</v>
      </c>
      <c r="P7" s="4" t="s">
        <v>41</v>
      </c>
      <c r="Q7" s="3" t="n">
        <f aca="false">TIMEVALUE(P7)*(24*60)</f>
        <v>48.9166666666667</v>
      </c>
      <c r="R7" s="0" t="n">
        <v>127</v>
      </c>
      <c r="T7" s="0" t="n">
        <v>33.5</v>
      </c>
      <c r="U7" s="0" t="n">
        <v>138</v>
      </c>
      <c r="V7" s="0" t="n">
        <v>82</v>
      </c>
    </row>
    <row r="8" customFormat="false" ht="12.8" hidden="false" customHeight="false" outlineLevel="0" collapsed="false">
      <c r="A8" s="4" t="s">
        <v>42</v>
      </c>
      <c r="B8" s="0" t="s">
        <v>43</v>
      </c>
      <c r="C8" s="4" t="s">
        <v>28</v>
      </c>
      <c r="D8" s="1" t="n">
        <v>9.4</v>
      </c>
      <c r="E8" s="2" t="n">
        <f aca="false">D8+E7</f>
        <v>114.4</v>
      </c>
      <c r="F8" s="0" t="n">
        <v>349</v>
      </c>
      <c r="G8" s="0" t="n">
        <v>1443</v>
      </c>
      <c r="H8" s="0" t="n">
        <v>356</v>
      </c>
      <c r="I8" s="0" t="n">
        <v>1953</v>
      </c>
      <c r="J8" s="0" t="n">
        <v>571</v>
      </c>
      <c r="K8" s="0" t="n">
        <v>5216</v>
      </c>
      <c r="L8" s="0" t="n">
        <v>17800</v>
      </c>
      <c r="M8" s="0" t="n">
        <v>110600</v>
      </c>
      <c r="N8" s="0" t="n">
        <v>160</v>
      </c>
      <c r="O8" s="0" t="n">
        <v>83</v>
      </c>
      <c r="P8" s="4" t="s">
        <v>44</v>
      </c>
      <c r="Q8" s="3" t="n">
        <f aca="false">TIMEVALUE(P8)*(24*60)</f>
        <v>49.6833333333333</v>
      </c>
      <c r="R8" s="0" t="n">
        <v>134</v>
      </c>
      <c r="T8" s="0" t="n">
        <v>32</v>
      </c>
      <c r="U8" s="0" t="n">
        <v>138</v>
      </c>
      <c r="V8" s="0" t="n">
        <v>82</v>
      </c>
    </row>
    <row r="9" customFormat="false" ht="12.8" hidden="false" customHeight="false" outlineLevel="0" collapsed="false">
      <c r="A9" s="4" t="s">
        <v>45</v>
      </c>
      <c r="B9" s="0" t="s">
        <v>46</v>
      </c>
      <c r="C9" s="4" t="s">
        <v>28</v>
      </c>
      <c r="D9" s="1" t="n">
        <v>11.3</v>
      </c>
      <c r="E9" s="2" t="n">
        <f aca="false">D9+E8</f>
        <v>125.7</v>
      </c>
      <c r="F9" s="0" t="n">
        <v>136</v>
      </c>
      <c r="G9" s="0" t="n">
        <v>1579</v>
      </c>
      <c r="H9" s="0" t="n">
        <v>195</v>
      </c>
      <c r="I9" s="0" t="n">
        <v>2148</v>
      </c>
      <c r="J9" s="0" t="n">
        <v>351</v>
      </c>
      <c r="K9" s="0" t="n">
        <v>5567</v>
      </c>
      <c r="L9" s="0" t="n">
        <v>9750</v>
      </c>
      <c r="M9" s="0" t="n">
        <v>120350</v>
      </c>
      <c r="N9" s="0" t="n">
        <v>160</v>
      </c>
      <c r="O9" s="0" t="n">
        <v>83</v>
      </c>
      <c r="P9" s="4" t="s">
        <v>47</v>
      </c>
      <c r="Q9" s="3" t="n">
        <f aca="false">TIMEVALUE(P9)*(24*60)</f>
        <v>32.5166666666667</v>
      </c>
      <c r="R9" s="0" t="n">
        <v>115</v>
      </c>
      <c r="T9" s="0" t="n">
        <v>31.5</v>
      </c>
      <c r="U9" s="0" t="n">
        <v>123</v>
      </c>
      <c r="V9" s="0" t="n">
        <v>82</v>
      </c>
    </row>
    <row r="10" customFormat="false" ht="12.8" hidden="false" customHeight="false" outlineLevel="0" collapsed="false">
      <c r="A10" s="4" t="s">
        <v>48</v>
      </c>
      <c r="B10" s="4" t="s">
        <v>49</v>
      </c>
      <c r="C10" s="4" t="s">
        <v>28</v>
      </c>
      <c r="D10" s="1" t="n">
        <v>30.8</v>
      </c>
      <c r="E10" s="2" t="n">
        <f aca="false">D10+E9</f>
        <v>156.5</v>
      </c>
      <c r="F10" s="0" t="n">
        <v>279</v>
      </c>
      <c r="G10" s="0" t="n">
        <v>1858</v>
      </c>
      <c r="H10" s="0" t="n">
        <v>639</v>
      </c>
      <c r="I10" s="0" t="n">
        <v>2787</v>
      </c>
      <c r="J10" s="0" t="n">
        <v>1040</v>
      </c>
      <c r="K10" s="0" t="n">
        <v>6607</v>
      </c>
      <c r="L10" s="0" t="n">
        <v>31950</v>
      </c>
      <c r="M10" s="0" t="n">
        <v>152300</v>
      </c>
      <c r="N10" s="0" t="n">
        <v>160</v>
      </c>
      <c r="O10" s="0" t="n">
        <v>83</v>
      </c>
      <c r="P10" s="4" t="s">
        <v>50</v>
      </c>
      <c r="Q10" s="3" t="n">
        <f aca="false">TIMEVALUE(P10)*(24*60)</f>
        <v>107.433333333333</v>
      </c>
      <c r="R10" s="0" t="n">
        <v>129</v>
      </c>
    </row>
    <row r="11" customFormat="false" ht="12.8" hidden="false" customHeight="false" outlineLevel="0" collapsed="false">
      <c r="A11" s="4" t="s">
        <v>51</v>
      </c>
      <c r="B11" s="4" t="s">
        <v>52</v>
      </c>
      <c r="C11" s="0" t="s">
        <v>53</v>
      </c>
      <c r="D11" s="1" t="n">
        <v>6.4</v>
      </c>
      <c r="E11" s="2" t="n">
        <f aca="false">D11+E10</f>
        <v>162.9</v>
      </c>
      <c r="F11" s="0" t="n">
        <v>22</v>
      </c>
      <c r="G11" s="0" t="n">
        <v>1880</v>
      </c>
      <c r="H11" s="0" t="n">
        <v>75</v>
      </c>
      <c r="I11" s="0" t="n">
        <v>2862</v>
      </c>
      <c r="J11" s="0" t="n">
        <v>223</v>
      </c>
      <c r="K11" s="0" t="n">
        <v>6830</v>
      </c>
      <c r="L11" s="0" t="n">
        <v>3750</v>
      </c>
      <c r="M11" s="0" t="n">
        <v>156050</v>
      </c>
      <c r="N11" s="0" t="n">
        <v>160</v>
      </c>
      <c r="O11" s="0" t="n">
        <v>83</v>
      </c>
      <c r="P11" s="4" t="s">
        <v>54</v>
      </c>
      <c r="Q11" s="3" t="n">
        <f aca="false">TIMEVALUE(P11)*(24*60)</f>
        <v>20.8666666666667</v>
      </c>
      <c r="R11" s="0" t="n">
        <v>65</v>
      </c>
    </row>
    <row r="12" customFormat="false" ht="12.8" hidden="false" customHeight="false" outlineLevel="0" collapsed="false">
      <c r="A12" s="4" t="s">
        <v>55</v>
      </c>
      <c r="B12" s="6" t="s">
        <v>56</v>
      </c>
      <c r="C12" s="6" t="s">
        <v>57</v>
      </c>
      <c r="D12" s="1" t="n">
        <v>8.1</v>
      </c>
      <c r="E12" s="2" t="n">
        <f aca="false">D12+E11</f>
        <v>171</v>
      </c>
      <c r="F12" s="0" t="n">
        <v>20</v>
      </c>
      <c r="G12" s="0" t="n">
        <v>1900</v>
      </c>
      <c r="H12" s="0" t="n">
        <v>91</v>
      </c>
      <c r="I12" s="0" t="n">
        <v>2953</v>
      </c>
      <c r="J12" s="0" t="n">
        <v>165</v>
      </c>
      <c r="K12" s="0" t="n">
        <v>6995</v>
      </c>
      <c r="L12" s="0" t="n">
        <v>4550</v>
      </c>
      <c r="M12" s="0" t="n">
        <v>160600</v>
      </c>
      <c r="N12" s="0" t="n">
        <v>160</v>
      </c>
      <c r="O12" s="0" t="n">
        <v>83</v>
      </c>
      <c r="P12" s="4" t="s">
        <v>58</v>
      </c>
      <c r="Q12" s="3" t="n">
        <f aca="false">TIMEVALUE(P12)*(24*60)</f>
        <v>27.4166666666667</v>
      </c>
      <c r="R12" s="0" t="n">
        <v>64</v>
      </c>
    </row>
    <row r="13" customFormat="false" ht="12.8" hidden="false" customHeight="false" outlineLevel="0" collapsed="false">
      <c r="A13" s="4" t="s">
        <v>59</v>
      </c>
      <c r="B13" s="6" t="s">
        <v>60</v>
      </c>
      <c r="C13" s="6" t="s">
        <v>57</v>
      </c>
      <c r="D13" s="1" t="n">
        <v>8</v>
      </c>
      <c r="E13" s="2" t="n">
        <f aca="false">D13+E12</f>
        <v>179</v>
      </c>
      <c r="F13" s="0" t="n">
        <v>79</v>
      </c>
      <c r="G13" s="0" t="n">
        <v>1979</v>
      </c>
      <c r="H13" s="0" t="n">
        <v>99</v>
      </c>
      <c r="I13" s="0" t="n">
        <v>3052</v>
      </c>
      <c r="J13" s="0" t="n">
        <v>165</v>
      </c>
      <c r="K13" s="0" t="n">
        <v>7160</v>
      </c>
      <c r="L13" s="0" t="n">
        <v>4950</v>
      </c>
      <c r="M13" s="0" t="n">
        <v>165550</v>
      </c>
      <c r="N13" s="0" t="n">
        <v>160</v>
      </c>
      <c r="O13" s="0" t="n">
        <v>83</v>
      </c>
      <c r="P13" s="4" t="s">
        <v>61</v>
      </c>
      <c r="Q13" s="3" t="n">
        <f aca="false">TIMEVALUE(P13)*(24*60)</f>
        <v>26.65</v>
      </c>
      <c r="R13" s="0" t="n">
        <v>64</v>
      </c>
    </row>
    <row r="14" customFormat="false" ht="12.8" hidden="false" customHeight="false" outlineLevel="0" collapsed="false">
      <c r="A14" s="4" t="s">
        <v>62</v>
      </c>
      <c r="B14" s="0" t="s">
        <v>63</v>
      </c>
      <c r="C14" s="0" t="s">
        <v>53</v>
      </c>
      <c r="D14" s="1" t="n">
        <v>3.87</v>
      </c>
      <c r="E14" s="2" t="n">
        <f aca="false">D14+E13</f>
        <v>182.87</v>
      </c>
      <c r="F14" s="0" t="n">
        <v>31</v>
      </c>
      <c r="G14" s="0" t="n">
        <v>2010</v>
      </c>
      <c r="H14" s="0" t="n">
        <v>52</v>
      </c>
      <c r="I14" s="0" t="n">
        <v>3098</v>
      </c>
      <c r="J14" s="0" t="n">
        <v>153</v>
      </c>
      <c r="K14" s="0" t="n">
        <v>7313</v>
      </c>
      <c r="L14" s="0" t="n">
        <v>2628</v>
      </c>
      <c r="M14" s="0" t="n">
        <v>168178</v>
      </c>
      <c r="N14" s="0" t="n">
        <v>160</v>
      </c>
      <c r="O14" s="0" t="n">
        <v>83</v>
      </c>
      <c r="P14" s="5" t="s">
        <v>64</v>
      </c>
      <c r="Q14" s="3" t="n">
        <f aca="false">TIMEVALUE(P14)*(24*60)</f>
        <v>13.9666666666667</v>
      </c>
      <c r="R14" s="0" t="n">
        <v>64</v>
      </c>
      <c r="T14" s="0" t="n">
        <v>31</v>
      </c>
      <c r="U14" s="0" t="n">
        <v>108</v>
      </c>
      <c r="V14" s="0" t="n">
        <v>66</v>
      </c>
    </row>
    <row r="15" customFormat="false" ht="12.8" hidden="false" customHeight="false" outlineLevel="0" collapsed="false">
      <c r="A15" s="4" t="s">
        <v>65</v>
      </c>
      <c r="B15" s="0" t="s">
        <v>66</v>
      </c>
      <c r="C15" s="0" t="s">
        <v>53</v>
      </c>
      <c r="D15" s="1" t="n">
        <v>6.97</v>
      </c>
      <c r="E15" s="2" t="n">
        <f aca="false">D15+E14</f>
        <v>189.84</v>
      </c>
      <c r="F15" s="0" t="n">
        <v>32</v>
      </c>
      <c r="G15" s="0" t="n">
        <v>2042</v>
      </c>
      <c r="H15" s="0" t="n">
        <v>74</v>
      </c>
      <c r="I15" s="0" t="n">
        <v>3172</v>
      </c>
      <c r="J15" s="0" t="n">
        <v>267</v>
      </c>
      <c r="K15" s="0" t="n">
        <v>7580</v>
      </c>
      <c r="L15" s="0" t="n">
        <v>4649</v>
      </c>
      <c r="M15" s="0" t="n">
        <v>172827</v>
      </c>
      <c r="N15" s="0" t="n">
        <v>160</v>
      </c>
      <c r="O15" s="0" t="n">
        <v>83</v>
      </c>
      <c r="P15" s="5" t="s">
        <v>67</v>
      </c>
      <c r="Q15" s="3" t="n">
        <f aca="false">TIMEVALUE(P15)*(24*60)</f>
        <v>18.95</v>
      </c>
      <c r="R15" s="0" t="n">
        <v>77</v>
      </c>
      <c r="T15" s="0" t="n">
        <v>30.5</v>
      </c>
      <c r="U15" s="0" t="n">
        <v>115</v>
      </c>
      <c r="V15" s="0" t="n">
        <v>73</v>
      </c>
    </row>
    <row r="16" customFormat="false" ht="12.8" hidden="false" customHeight="false" outlineLevel="0" collapsed="false">
      <c r="A16" s="4" t="s">
        <v>68</v>
      </c>
      <c r="B16" s="0" t="s">
        <v>69</v>
      </c>
      <c r="C16" s="0" t="s">
        <v>53</v>
      </c>
      <c r="D16" s="1" t="n">
        <v>8.63</v>
      </c>
      <c r="E16" s="2" t="n">
        <f aca="false">D16+E15</f>
        <v>198.47</v>
      </c>
      <c r="F16" s="0" t="n">
        <v>268</v>
      </c>
      <c r="G16" s="0" t="n">
        <v>2310</v>
      </c>
      <c r="H16" s="0" t="n">
        <v>267</v>
      </c>
      <c r="I16" s="0" t="n">
        <v>3439</v>
      </c>
      <c r="J16" s="0" t="n">
        <v>498</v>
      </c>
      <c r="K16" s="0" t="n">
        <v>8078</v>
      </c>
      <c r="L16" s="0" t="n">
        <v>12512</v>
      </c>
      <c r="M16" s="0" t="n">
        <v>185339</v>
      </c>
      <c r="N16" s="0" t="n">
        <v>160</v>
      </c>
      <c r="O16" s="0" t="n">
        <v>83</v>
      </c>
      <c r="P16" s="0" t="s">
        <v>70</v>
      </c>
      <c r="Q16" s="3" t="n">
        <f aca="false">TIMEVALUE(P16)*(24*60)</f>
        <v>43.3833333333333</v>
      </c>
      <c r="R16" s="0" t="n">
        <v>120</v>
      </c>
      <c r="T16" s="0" t="n">
        <v>31.5</v>
      </c>
      <c r="U16" s="0" t="n">
        <v>141</v>
      </c>
      <c r="V16" s="0" t="n">
        <v>84</v>
      </c>
    </row>
    <row r="17" customFormat="false" ht="12.8" hidden="false" customHeight="false" outlineLevel="0" collapsed="false">
      <c r="A17" s="4" t="s">
        <v>71</v>
      </c>
      <c r="B17" s="0" t="s">
        <v>72</v>
      </c>
      <c r="C17" s="0" t="s">
        <v>57</v>
      </c>
      <c r="D17" s="1" t="n">
        <v>8.63</v>
      </c>
      <c r="E17" s="2" t="n">
        <f aca="false">D17+E16</f>
        <v>207.1</v>
      </c>
      <c r="F17" s="0" t="n">
        <v>92</v>
      </c>
      <c r="G17" s="0" t="n">
        <v>2402</v>
      </c>
      <c r="H17" s="0" t="n">
        <v>135</v>
      </c>
      <c r="I17" s="0" t="n">
        <v>3574</v>
      </c>
      <c r="J17" s="0" t="n">
        <v>190</v>
      </c>
      <c r="K17" s="0" t="n">
        <v>8268</v>
      </c>
      <c r="L17" s="0" t="n">
        <v>6805</v>
      </c>
      <c r="M17" s="0" t="n">
        <v>192144</v>
      </c>
      <c r="N17" s="0" t="n">
        <v>160</v>
      </c>
      <c r="O17" s="0" t="n">
        <v>83</v>
      </c>
      <c r="P17" s="3" t="s">
        <v>73</v>
      </c>
      <c r="Q17" s="3" t="n">
        <f aca="false">TIMEVALUE(P17)*(24*60)</f>
        <v>26.0166666666667</v>
      </c>
      <c r="R17" s="0" t="n">
        <v>103</v>
      </c>
      <c r="T17" s="0" t="n">
        <v>31.5</v>
      </c>
      <c r="U17" s="0" t="n">
        <v>136</v>
      </c>
      <c r="V17" s="0" t="n">
        <v>74</v>
      </c>
    </row>
    <row r="18" customFormat="false" ht="12.8" hidden="false" customHeight="false" outlineLevel="0" collapsed="false">
      <c r="A18" s="4" t="s">
        <v>74</v>
      </c>
      <c r="B18" s="0" t="s">
        <v>75</v>
      </c>
      <c r="C18" s="0" t="s">
        <v>57</v>
      </c>
      <c r="D18" s="1" t="n">
        <v>12.49</v>
      </c>
      <c r="E18" s="2" t="n">
        <f aca="false">D18+E17</f>
        <v>219.59</v>
      </c>
      <c r="F18" s="0" t="n">
        <v>30</v>
      </c>
      <c r="G18" s="0" t="n">
        <v>2432</v>
      </c>
      <c r="H18" s="0" t="n">
        <v>120</v>
      </c>
      <c r="I18" s="0" t="n">
        <v>3694</v>
      </c>
      <c r="J18" s="0" t="n">
        <v>518</v>
      </c>
      <c r="K18" s="0" t="n">
        <v>8786</v>
      </c>
      <c r="L18" s="0" t="n">
        <v>8052</v>
      </c>
      <c r="M18" s="0" t="n">
        <v>200196</v>
      </c>
      <c r="N18" s="0" t="n">
        <v>160</v>
      </c>
      <c r="O18" s="0" t="n">
        <v>83</v>
      </c>
      <c r="P18" s="5" t="s">
        <v>76</v>
      </c>
      <c r="Q18" s="3" t="n">
        <f aca="false">TIMEVALUE(P18)*(24*60)</f>
        <v>36</v>
      </c>
      <c r="R18" s="0" t="n">
        <v>66</v>
      </c>
      <c r="T18" s="0" t="n">
        <v>31</v>
      </c>
      <c r="U18" s="0" t="n">
        <v>106</v>
      </c>
      <c r="V18" s="0" t="n">
        <v>66</v>
      </c>
    </row>
    <row r="19" customFormat="false" ht="12.8" hidden="false" customHeight="false" outlineLevel="0" collapsed="false">
      <c r="A19" s="4" t="s">
        <v>77</v>
      </c>
      <c r="B19" s="0" t="s">
        <v>78</v>
      </c>
      <c r="C19" s="0" t="s">
        <v>53</v>
      </c>
      <c r="D19" s="1" t="n">
        <f aca="false">19.9+20.16</f>
        <v>40.06</v>
      </c>
      <c r="E19" s="2" t="n">
        <f aca="false">D19+E18</f>
        <v>259.65</v>
      </c>
      <c r="F19" s="0" t="n">
        <f aca="false">G19-G18</f>
        <v>80</v>
      </c>
      <c r="G19" s="0" t="n">
        <v>2512</v>
      </c>
      <c r="H19" s="0" t="n">
        <f aca="false">I19-I18</f>
        <v>457</v>
      </c>
      <c r="I19" s="0" t="n">
        <v>4151</v>
      </c>
      <c r="J19" s="0" t="n">
        <f aca="false">K19-K18</f>
        <v>1611</v>
      </c>
      <c r="K19" s="0" t="n">
        <v>10397</v>
      </c>
      <c r="L19" s="0" t="n">
        <f aca="false">M19-M18</f>
        <v>25472</v>
      </c>
      <c r="M19" s="0" t="n">
        <v>225668</v>
      </c>
      <c r="N19" s="0" t="n">
        <v>160</v>
      </c>
      <c r="O19" s="0" t="n">
        <v>83</v>
      </c>
      <c r="P19" s="5" t="s">
        <v>79</v>
      </c>
      <c r="Q19" s="3" t="n">
        <f aca="false">TIMEVALUE(P19)*(24*60)</f>
        <v>92.4166666666667</v>
      </c>
      <c r="R19" s="0" t="n">
        <v>97</v>
      </c>
      <c r="T19" s="0" t="n">
        <v>32</v>
      </c>
      <c r="U19" s="0" t="n">
        <v>124</v>
      </c>
      <c r="V19" s="0" t="n">
        <v>72</v>
      </c>
    </row>
    <row r="20" customFormat="false" ht="12.8" hidden="false" customHeight="false" outlineLevel="0" collapsed="false">
      <c r="A20" s="4" t="s">
        <v>80</v>
      </c>
      <c r="B20" s="0" t="s">
        <v>81</v>
      </c>
      <c r="C20" s="0" t="s">
        <v>53</v>
      </c>
      <c r="D20" s="1" t="n">
        <v>22.6</v>
      </c>
      <c r="E20" s="2" t="n">
        <f aca="false">D20+E19</f>
        <v>282.25</v>
      </c>
      <c r="F20" s="0" t="n">
        <f aca="false">G20-G19</f>
        <v>140</v>
      </c>
      <c r="G20" s="0" t="n">
        <v>2652</v>
      </c>
      <c r="H20" s="0" t="n">
        <f aca="false">I20-I19</f>
        <v>320</v>
      </c>
      <c r="I20" s="0" t="n">
        <v>4471</v>
      </c>
      <c r="J20" s="0" t="n">
        <f aca="false">K20-K19</f>
        <v>1064</v>
      </c>
      <c r="K20" s="0" t="n">
        <v>11461</v>
      </c>
      <c r="L20" s="0" t="n">
        <f aca="false">M20-M19</f>
        <v>17232</v>
      </c>
      <c r="M20" s="0" t="n">
        <v>242900</v>
      </c>
      <c r="N20" s="0" t="n">
        <v>160</v>
      </c>
      <c r="O20" s="0" t="n">
        <v>83</v>
      </c>
      <c r="P20" s="5" t="s">
        <v>82</v>
      </c>
      <c r="Q20" s="3" t="n">
        <f aca="false">TIMEVALUE(P20)*(24*60)</f>
        <v>61.1166666666667</v>
      </c>
      <c r="R20" s="0" t="n">
        <v>107</v>
      </c>
      <c r="T20" s="0" t="n">
        <v>31</v>
      </c>
      <c r="U20" s="0" t="n">
        <v>122</v>
      </c>
      <c r="V20" s="0" t="n">
        <v>71</v>
      </c>
    </row>
    <row r="21" customFormat="false" ht="12.8" hidden="false" customHeight="false" outlineLevel="0" collapsed="false">
      <c r="A21" s="4" t="s">
        <v>83</v>
      </c>
      <c r="B21" s="0" t="s">
        <v>84</v>
      </c>
      <c r="C21" s="0" t="s">
        <v>53</v>
      </c>
      <c r="D21" s="1" t="n">
        <v>26.35</v>
      </c>
      <c r="E21" s="2" t="n">
        <v>308</v>
      </c>
      <c r="F21" s="0" t="n">
        <v>109</v>
      </c>
      <c r="G21" s="0" t="n">
        <v>2782</v>
      </c>
      <c r="H21" s="0" t="n">
        <f aca="false">I21-I20</f>
        <v>334</v>
      </c>
      <c r="I21" s="0" t="n">
        <v>4805</v>
      </c>
      <c r="J21" s="0" t="n">
        <f aca="false">K21-K20</f>
        <v>1694</v>
      </c>
      <c r="K21" s="0" t="n">
        <v>13155</v>
      </c>
      <c r="L21" s="0" t="n">
        <f aca="false">M21-M20</f>
        <v>1370</v>
      </c>
      <c r="M21" s="0" t="n">
        <v>244270</v>
      </c>
      <c r="N21" s="0" t="n">
        <v>160</v>
      </c>
      <c r="O21" s="0" t="n">
        <v>83</v>
      </c>
      <c r="P21" s="0" t="s">
        <v>85</v>
      </c>
      <c r="Q21" s="3" t="n">
        <f aca="false">TIMEVALUE(P21)*(24*60)</f>
        <v>61.1666666666667</v>
      </c>
      <c r="R21" s="0" t="n">
        <v>108</v>
      </c>
      <c r="S21" s="0" t="n">
        <v>111</v>
      </c>
      <c r="T21" s="0" t="n">
        <v>31.7</v>
      </c>
      <c r="U21" s="0" t="n">
        <v>125</v>
      </c>
      <c r="V21" s="0" t="n">
        <v>71</v>
      </c>
    </row>
    <row r="22" customFormat="false" ht="12.8" hidden="false" customHeight="false" outlineLevel="0" collapsed="false">
      <c r="A22" s="4" t="s">
        <v>86</v>
      </c>
      <c r="B22" s="0" t="s">
        <v>87</v>
      </c>
      <c r="C22" s="0" t="s">
        <v>53</v>
      </c>
      <c r="D22" s="0" t="n">
        <f aca="false">E22-E21</f>
        <v>28</v>
      </c>
      <c r="E22" s="2" t="n">
        <v>336</v>
      </c>
      <c r="F22" s="0" t="n">
        <f aca="false">G22-G21</f>
        <v>215</v>
      </c>
      <c r="G22" s="0" t="n">
        <v>2997</v>
      </c>
      <c r="H22" s="0" t="n">
        <f aca="false">I22-I21</f>
        <v>406</v>
      </c>
      <c r="I22" s="0" t="n">
        <v>5211</v>
      </c>
      <c r="J22" s="0" t="n">
        <f aca="false">K22-K21</f>
        <v>1263</v>
      </c>
      <c r="K22" s="0" t="n">
        <v>14418</v>
      </c>
      <c r="L22" s="0" t="n">
        <f aca="false">M22-M21</f>
        <v>21414</v>
      </c>
      <c r="M22" s="0" t="n">
        <v>265684</v>
      </c>
      <c r="N22" s="0" t="n">
        <v>160</v>
      </c>
      <c r="O22" s="0" t="n">
        <v>83</v>
      </c>
      <c r="P22" s="0" t="s">
        <v>88</v>
      </c>
      <c r="Q22" s="3" t="n">
        <f aca="false">TIMEVALUE(P22)*(24*60)</f>
        <v>70.8166666666667</v>
      </c>
      <c r="R22" s="0" t="n">
        <v>113</v>
      </c>
      <c r="S22" s="0" t="n">
        <v>116</v>
      </c>
      <c r="T22" s="0" t="n">
        <v>31.8</v>
      </c>
      <c r="U22" s="0" t="n">
        <v>124</v>
      </c>
      <c r="V22" s="0" t="n">
        <v>69</v>
      </c>
    </row>
    <row r="23" customFormat="false" ht="12.8" hidden="false" customHeight="false" outlineLevel="0" collapsed="false">
      <c r="A23" s="4" t="s">
        <v>89</v>
      </c>
      <c r="B23" s="0" t="s">
        <v>90</v>
      </c>
      <c r="C23" s="0" t="s">
        <v>53</v>
      </c>
      <c r="D23" s="1" t="n">
        <v>26.8</v>
      </c>
      <c r="E23" s="2" t="n">
        <v>363</v>
      </c>
      <c r="F23" s="0" t="n">
        <f aca="false">G23-G22</f>
        <v>417</v>
      </c>
      <c r="G23" s="0" t="n">
        <v>3414</v>
      </c>
      <c r="H23" s="0" t="n">
        <f aca="false">I23-I22</f>
        <v>448</v>
      </c>
      <c r="I23" s="0" t="n">
        <v>5659</v>
      </c>
      <c r="J23" s="0" t="n">
        <f aca="false">K23-K22</f>
        <v>1370</v>
      </c>
      <c r="K23" s="0" t="n">
        <v>15788</v>
      </c>
      <c r="L23" s="0" t="n">
        <f aca="false">M23-M22</f>
        <v>24947</v>
      </c>
      <c r="M23" s="0" t="n">
        <v>290631</v>
      </c>
      <c r="N23" s="0" t="n">
        <v>160</v>
      </c>
      <c r="O23" s="0" t="n">
        <v>83</v>
      </c>
      <c r="P23" s="0" t="s">
        <v>91</v>
      </c>
      <c r="Q23" s="3" t="n">
        <f aca="false">TIMEVALUE(P23)*(24*60)</f>
        <v>80.2333333333333</v>
      </c>
      <c r="R23" s="0" t="n">
        <v>110</v>
      </c>
      <c r="S23" s="0" t="n">
        <v>114</v>
      </c>
      <c r="T23" s="0" t="n">
        <v>31</v>
      </c>
      <c r="U23" s="0" t="n">
        <v>124</v>
      </c>
      <c r="V23" s="0" t="n">
        <v>66</v>
      </c>
    </row>
    <row r="24" customFormat="false" ht="12.8" hidden="false" customHeight="false" outlineLevel="0" collapsed="false">
      <c r="A24" s="4" t="s">
        <v>92</v>
      </c>
      <c r="B24" s="0" t="s">
        <v>93</v>
      </c>
      <c r="C24" s="0" t="s">
        <v>53</v>
      </c>
      <c r="D24" s="1" t="n">
        <v>25.11</v>
      </c>
      <c r="E24" s="2" t="n">
        <v>388</v>
      </c>
      <c r="F24" s="0" t="n">
        <f aca="false">G24-G23</f>
        <v>252</v>
      </c>
      <c r="G24" s="0" t="n">
        <v>3666</v>
      </c>
      <c r="H24" s="0" t="n">
        <f aca="false">I24-I23</f>
        <v>406</v>
      </c>
      <c r="I24" s="0" t="n">
        <v>6065</v>
      </c>
      <c r="J24" s="0" t="n">
        <f aca="false">K24-K23</f>
        <v>1239</v>
      </c>
      <c r="K24" s="0" t="n">
        <v>17027</v>
      </c>
      <c r="L24" s="0" t="n">
        <f aca="false">M24-M23</f>
        <v>121691</v>
      </c>
      <c r="M24" s="0" t="n">
        <v>412322</v>
      </c>
      <c r="N24" s="0" t="n">
        <v>160</v>
      </c>
      <c r="O24" s="0" t="n">
        <v>83</v>
      </c>
      <c r="P24" s="0" t="s">
        <v>94</v>
      </c>
      <c r="Q24" s="3" t="n">
        <f aca="false">TIMEVALUE(P24)*(24*60)</f>
        <v>72.7333333333333</v>
      </c>
      <c r="R24" s="0" t="n">
        <v>111</v>
      </c>
      <c r="S24" s="0" t="n">
        <v>115</v>
      </c>
      <c r="T24" s="0" t="n">
        <v>31.1</v>
      </c>
      <c r="U24" s="0" t="n">
        <v>125</v>
      </c>
      <c r="V24" s="0" t="n">
        <v>68</v>
      </c>
    </row>
    <row r="25" customFormat="false" ht="12.8" hidden="false" customHeight="false" outlineLevel="0" collapsed="false">
      <c r="A25" s="4" t="s">
        <v>95</v>
      </c>
      <c r="B25" s="0" t="s">
        <v>96</v>
      </c>
      <c r="C25" s="0" t="s">
        <v>53</v>
      </c>
      <c r="D25" s="1" t="n">
        <v>10.97</v>
      </c>
      <c r="E25" s="2" t="n">
        <v>399</v>
      </c>
      <c r="F25" s="0" t="n">
        <f aca="false">G25-G24</f>
        <v>85</v>
      </c>
      <c r="G25" s="0" t="n">
        <v>3751</v>
      </c>
      <c r="H25" s="0" t="n">
        <f aca="false">I25-I24</f>
        <v>128</v>
      </c>
      <c r="I25" s="0" t="n">
        <v>6193</v>
      </c>
      <c r="J25" s="0" t="n">
        <f aca="false">K25-K24</f>
        <v>508</v>
      </c>
      <c r="K25" s="0" t="n">
        <v>17535</v>
      </c>
      <c r="L25" s="0" t="n">
        <f aca="false">M25-M24</f>
        <v>8428</v>
      </c>
      <c r="M25" s="0" t="n">
        <v>420750</v>
      </c>
      <c r="N25" s="0" t="n">
        <v>160</v>
      </c>
      <c r="O25" s="0" t="n">
        <v>83</v>
      </c>
      <c r="P25" s="0" t="s">
        <v>97</v>
      </c>
      <c r="Q25" s="3" t="n">
        <f aca="false">TIMEVALUE(P25)*(24*60)</f>
        <v>30.8</v>
      </c>
      <c r="R25" s="0" t="n">
        <v>84</v>
      </c>
      <c r="S25" s="0" t="n">
        <v>87</v>
      </c>
      <c r="T25" s="0" t="n">
        <v>30</v>
      </c>
      <c r="U25" s="0" t="n">
        <v>115</v>
      </c>
      <c r="V25" s="0" t="n">
        <v>80</v>
      </c>
    </row>
    <row r="26" customFormat="false" ht="12.8" hidden="false" customHeight="false" outlineLevel="0" collapsed="false">
      <c r="A26" s="4" t="s">
        <v>98</v>
      </c>
      <c r="B26" s="0" t="s">
        <v>99</v>
      </c>
      <c r="C26" s="0" t="s">
        <v>53</v>
      </c>
      <c r="D26" s="1" t="n">
        <v>26.06</v>
      </c>
      <c r="E26" s="2" t="n">
        <v>425</v>
      </c>
      <c r="F26" s="0" t="n">
        <f aca="false">G26-G25</f>
        <v>322</v>
      </c>
      <c r="G26" s="0" t="n">
        <v>4073</v>
      </c>
      <c r="H26" s="0" t="n">
        <f aca="false">I26-I25</f>
        <v>455</v>
      </c>
      <c r="I26" s="0" t="n">
        <v>6648</v>
      </c>
      <c r="J26" s="0" t="n">
        <f aca="false">K26-K25</f>
        <v>1465</v>
      </c>
      <c r="K26" s="0" t="n">
        <v>19000</v>
      </c>
      <c r="L26" s="0" t="n">
        <f aca="false">M26-M25</f>
        <v>24218</v>
      </c>
      <c r="M26" s="0" t="n">
        <v>444968</v>
      </c>
      <c r="N26" s="0" t="n">
        <v>160</v>
      </c>
      <c r="O26" s="0" t="n">
        <v>83</v>
      </c>
      <c r="P26" s="0" t="s">
        <v>100</v>
      </c>
      <c r="Q26" s="3" t="n">
        <f aca="false">TIMEVALUE(P26)*(24*60)</f>
        <v>81.4666666666667</v>
      </c>
      <c r="R26" s="0" t="n">
        <v>110</v>
      </c>
      <c r="S26" s="0" t="n">
        <v>114</v>
      </c>
      <c r="T26" s="0" t="n">
        <v>31.7</v>
      </c>
      <c r="U26" s="0" t="n">
        <v>125</v>
      </c>
      <c r="V26" s="0" t="n">
        <v>66</v>
      </c>
    </row>
    <row r="27" customFormat="false" ht="12.8" hidden="false" customHeight="false" outlineLevel="0" collapsed="false">
      <c r="A27" s="4" t="s">
        <v>101</v>
      </c>
      <c r="B27" s="0" t="s">
        <v>102</v>
      </c>
      <c r="C27" s="0" t="s">
        <v>53</v>
      </c>
      <c r="D27" s="1" t="n">
        <v>30.39</v>
      </c>
      <c r="E27" s="2" t="n">
        <v>455</v>
      </c>
      <c r="F27" s="0" t="n">
        <f aca="false">G27-G26</f>
        <v>275</v>
      </c>
      <c r="G27" s="0" t="n">
        <v>4348</v>
      </c>
      <c r="H27" s="0" t="n">
        <f aca="false">I27-I26</f>
        <v>540</v>
      </c>
      <c r="I27" s="0" t="n">
        <v>7188</v>
      </c>
      <c r="J27" s="0" t="n">
        <f aca="false">K27-K26</f>
        <v>1612</v>
      </c>
      <c r="K27" s="0" t="n">
        <v>20612</v>
      </c>
      <c r="L27" s="0" t="n">
        <f aca="false">M27-M26</f>
        <v>24197</v>
      </c>
      <c r="M27" s="0" t="n">
        <v>469165</v>
      </c>
      <c r="N27" s="0" t="n">
        <v>160</v>
      </c>
      <c r="O27" s="0" t="n">
        <v>83</v>
      </c>
      <c r="P27" s="0" t="s">
        <v>103</v>
      </c>
      <c r="Q27" s="3" t="n">
        <f aca="false">TIMEVALUE(P27)*(24*60)</f>
        <v>94.35</v>
      </c>
      <c r="R27" s="0" t="n">
        <v>113</v>
      </c>
      <c r="S27" s="0" t="n">
        <v>117</v>
      </c>
      <c r="T27" s="0" t="n">
        <v>31</v>
      </c>
      <c r="U27" s="0" t="n">
        <v>125</v>
      </c>
      <c r="V27" s="0" t="n">
        <v>64</v>
      </c>
    </row>
    <row r="28" customFormat="false" ht="12.8" hidden="false" customHeight="false" outlineLevel="0" collapsed="false">
      <c r="A28" s="4" t="s">
        <v>104</v>
      </c>
      <c r="B28" s="0" t="s">
        <v>105</v>
      </c>
      <c r="C28" s="0" t="s">
        <v>53</v>
      </c>
      <c r="D28" s="1" t="n">
        <v>26.27</v>
      </c>
      <c r="E28" s="2" t="n">
        <v>482</v>
      </c>
      <c r="F28" s="0" t="n">
        <f aca="false">G28-G27</f>
        <v>408</v>
      </c>
      <c r="G28" s="0" t="n">
        <v>4756</v>
      </c>
      <c r="H28" s="0" t="n">
        <f aca="false">I28-I27</f>
        <v>446</v>
      </c>
      <c r="I28" s="0" t="n">
        <v>7634</v>
      </c>
      <c r="J28" s="0" t="n">
        <f aca="false">K28-K27</f>
        <v>1364</v>
      </c>
      <c r="K28" s="0" t="n">
        <v>21976</v>
      </c>
      <c r="L28" s="0" t="n">
        <f aca="false">M28-M27</f>
        <v>24267</v>
      </c>
      <c r="M28" s="0" t="n">
        <v>493432</v>
      </c>
      <c r="N28" s="0" t="n">
        <v>160</v>
      </c>
      <c r="O28" s="0" t="n">
        <v>83</v>
      </c>
      <c r="P28" s="0" t="s">
        <v>106</v>
      </c>
      <c r="Q28" s="3" t="n">
        <f aca="false">TIMEVALUE(P28)*(24*60)</f>
        <v>81.8333333333333</v>
      </c>
      <c r="R28" s="0" t="n">
        <v>107</v>
      </c>
      <c r="S28" s="0" t="n">
        <v>111</v>
      </c>
      <c r="T28" s="0" t="n">
        <v>32</v>
      </c>
      <c r="U28" s="0" t="n">
        <v>126</v>
      </c>
      <c r="V28" s="0" t="n">
        <v>63</v>
      </c>
    </row>
    <row r="29" customFormat="false" ht="12.8" hidden="false" customHeight="false" outlineLevel="0" collapsed="false">
      <c r="A29" s="4" t="s">
        <v>107</v>
      </c>
      <c r="B29" s="0" t="s">
        <v>108</v>
      </c>
      <c r="C29" s="0" t="s">
        <v>24</v>
      </c>
      <c r="G29" s="0" t="n">
        <v>4756</v>
      </c>
      <c r="H29" s="0" t="n">
        <f aca="false">I29-I28</f>
        <v>0</v>
      </c>
      <c r="I29" s="0" t="n">
        <v>7634</v>
      </c>
      <c r="J29" s="0" t="n">
        <f aca="false">K29-K28</f>
        <v>0</v>
      </c>
      <c r="K29" s="0" t="n">
        <v>21976</v>
      </c>
      <c r="L29" s="0" t="n">
        <v>-191700</v>
      </c>
      <c r="M29" s="0" t="n">
        <f aca="false">M28+L29</f>
        <v>301732</v>
      </c>
    </row>
    <row r="30" customFormat="false" ht="12.8" hidden="false" customHeight="false" outlineLevel="0" collapsed="false">
      <c r="A30" s="4" t="s">
        <v>109</v>
      </c>
      <c r="B30" s="0" t="s">
        <v>110</v>
      </c>
      <c r="C30" s="0" t="s">
        <v>24</v>
      </c>
      <c r="D30" s="1" t="n">
        <v>52.9</v>
      </c>
      <c r="E30" s="2" t="n">
        <v>482</v>
      </c>
      <c r="F30" s="0" t="n">
        <f aca="false">G30-G29</f>
        <v>0</v>
      </c>
      <c r="G30" s="0" t="n">
        <v>4756</v>
      </c>
      <c r="H30" s="0" t="n">
        <f aca="false">I30-I29</f>
        <v>0</v>
      </c>
      <c r="I30" s="0" t="n">
        <v>7634</v>
      </c>
      <c r="J30" s="0" t="n">
        <f aca="false">K30-K29</f>
        <v>1493</v>
      </c>
      <c r="K30" s="0" t="n">
        <v>23469</v>
      </c>
      <c r="L30" s="0" t="n">
        <f aca="false">M30-M29</f>
        <v>0</v>
      </c>
      <c r="M30" s="0" t="n">
        <f aca="false">M29</f>
        <v>301732</v>
      </c>
      <c r="N30" s="0" t="n">
        <v>160</v>
      </c>
      <c r="O30" s="0" t="n">
        <v>83</v>
      </c>
      <c r="P30" s="0" t="s">
        <v>111</v>
      </c>
      <c r="Q30" s="3" t="n">
        <f aca="false">TIMEVALUE(P30)*(24*60)</f>
        <v>130.316666666667</v>
      </c>
      <c r="R30" s="0" t="n">
        <v>100</v>
      </c>
      <c r="S30" s="0" t="n">
        <v>101</v>
      </c>
      <c r="T30" s="0" t="n">
        <v>31</v>
      </c>
      <c r="U30" s="0" t="n">
        <v>123</v>
      </c>
      <c r="V30" s="0" t="n">
        <v>72</v>
      </c>
    </row>
    <row r="31" customFormat="false" ht="12.8" hidden="false" customHeight="false" outlineLevel="0" collapsed="false">
      <c r="A31" s="4" t="s">
        <v>112</v>
      </c>
      <c r="B31" s="0" t="s">
        <v>113</v>
      </c>
      <c r="C31" s="0" t="s">
        <v>53</v>
      </c>
      <c r="D31" s="1" t="n">
        <v>35.56</v>
      </c>
      <c r="E31" s="2" t="n">
        <v>517</v>
      </c>
      <c r="F31" s="0" t="n">
        <v>340</v>
      </c>
      <c r="G31" s="0" t="n">
        <v>5096</v>
      </c>
      <c r="H31" s="0" t="n">
        <f aca="false">I31-I30</f>
        <v>534</v>
      </c>
      <c r="I31" s="0" t="n">
        <v>8168</v>
      </c>
      <c r="J31" s="0" t="n">
        <f aca="false">K31-K30</f>
        <v>1676</v>
      </c>
      <c r="K31" s="0" t="n">
        <v>25145</v>
      </c>
      <c r="L31" s="0" t="n">
        <f aca="false">M31-M30</f>
        <v>27438</v>
      </c>
      <c r="M31" s="0" t="n">
        <v>329170</v>
      </c>
      <c r="N31" s="0" t="n">
        <v>160</v>
      </c>
      <c r="O31" s="0" t="n">
        <v>83</v>
      </c>
      <c r="P31" s="0" t="s">
        <v>114</v>
      </c>
      <c r="Q31" s="3" t="n">
        <f aca="false">TIMEVALUE(P31)*(24*60)</f>
        <v>93.9166666666667</v>
      </c>
      <c r="R31" s="0" t="n">
        <v>112</v>
      </c>
      <c r="S31" s="0" t="n">
        <v>114</v>
      </c>
      <c r="T31" s="0" t="n">
        <v>31.8</v>
      </c>
      <c r="U31" s="0" t="n">
        <v>126</v>
      </c>
      <c r="V31" s="0" t="n">
        <v>65</v>
      </c>
    </row>
    <row r="32" customFormat="false" ht="12.8" hidden="false" customHeight="false" outlineLevel="0" collapsed="false">
      <c r="A32" s="4" t="s">
        <v>115</v>
      </c>
      <c r="B32" s="0" t="s">
        <v>116</v>
      </c>
      <c r="C32" s="0" t="s">
        <v>53</v>
      </c>
      <c r="D32" s="1" t="n">
        <v>32</v>
      </c>
      <c r="E32" s="2" t="n">
        <v>549</v>
      </c>
      <c r="F32" s="0" t="n">
        <v>546</v>
      </c>
      <c r="G32" s="0" t="n">
        <v>5642</v>
      </c>
      <c r="H32" s="0" t="n">
        <f aca="false">I32-I31</f>
        <v>553</v>
      </c>
      <c r="I32" s="0" t="n">
        <v>8721</v>
      </c>
      <c r="J32" s="0" t="n">
        <f aca="false">K32-K31</f>
        <v>1680</v>
      </c>
      <c r="K32" s="0" t="n">
        <v>26825</v>
      </c>
      <c r="L32" s="0" t="n">
        <f aca="false">M32-M31</f>
        <v>29861</v>
      </c>
      <c r="M32" s="0" t="n">
        <v>359031</v>
      </c>
      <c r="N32" s="0" t="n">
        <v>160</v>
      </c>
      <c r="O32" s="0" t="n">
        <v>82.9</v>
      </c>
      <c r="P32" s="0" t="s">
        <v>117</v>
      </c>
      <c r="Q32" s="3" t="n">
        <f aca="false">TIMEVALUE(P32)*(24*60)</f>
        <v>100.25</v>
      </c>
      <c r="R32" s="0" t="n">
        <v>112</v>
      </c>
      <c r="S32" s="0" t="n">
        <v>114</v>
      </c>
      <c r="T32" s="0" t="n">
        <v>31</v>
      </c>
      <c r="U32" s="0" t="n">
        <v>124</v>
      </c>
      <c r="V32" s="0" t="n">
        <v>63</v>
      </c>
    </row>
    <row r="33" customFormat="false" ht="12.8" hidden="false" customHeight="false" outlineLevel="0" collapsed="false">
      <c r="A33" s="4" t="s">
        <v>118</v>
      </c>
      <c r="B33" s="0" t="s">
        <v>119</v>
      </c>
      <c r="C33" s="0" t="s">
        <v>53</v>
      </c>
      <c r="D33" s="1" t="n">
        <v>37.94</v>
      </c>
      <c r="E33" s="2" t="n">
        <v>587</v>
      </c>
      <c r="F33" s="0" t="n">
        <f aca="false">G33-G32</f>
        <v>302</v>
      </c>
      <c r="G33" s="0" t="n">
        <v>5944</v>
      </c>
      <c r="H33" s="0" t="n">
        <f aca="false">I33-I32</f>
        <v>550</v>
      </c>
      <c r="I33" s="0" t="n">
        <v>9271</v>
      </c>
      <c r="J33" s="0" t="n">
        <f aca="false">K33-K32</f>
        <v>1726</v>
      </c>
      <c r="K33" s="0" t="n">
        <v>28551</v>
      </c>
      <c r="L33" s="0" t="n">
        <f aca="false">M33-M32</f>
        <v>28717</v>
      </c>
      <c r="M33" s="0" t="n">
        <v>387748</v>
      </c>
      <c r="N33" s="0" t="n">
        <v>160</v>
      </c>
      <c r="O33" s="0" t="n">
        <v>83.2</v>
      </c>
      <c r="P33" s="0" t="s">
        <v>120</v>
      </c>
      <c r="Q33" s="3" t="n">
        <f aca="false">TIMEVALUE(P33)*(24*60)</f>
        <v>94.5666666666667</v>
      </c>
      <c r="R33" s="0" t="n">
        <v>115</v>
      </c>
      <c r="S33" s="0" t="n">
        <v>118</v>
      </c>
      <c r="T33" s="0" t="n">
        <v>30</v>
      </c>
      <c r="U33" s="0" t="n">
        <v>124</v>
      </c>
      <c r="V33" s="0" t="n">
        <v>65</v>
      </c>
    </row>
    <row r="34" customFormat="false" ht="12.8" hidden="false" customHeight="false" outlineLevel="0" collapsed="false">
      <c r="A34" s="4" t="s">
        <v>121</v>
      </c>
      <c r="B34" s="0" t="s">
        <v>122</v>
      </c>
      <c r="C34" s="0" t="s">
        <v>53</v>
      </c>
      <c r="D34" s="1" t="n">
        <v>54.95</v>
      </c>
      <c r="E34" s="2" t="n">
        <v>642</v>
      </c>
      <c r="F34" s="0" t="n">
        <f aca="false">G34-G33</f>
        <v>273</v>
      </c>
      <c r="G34" s="0" t="n">
        <v>6217</v>
      </c>
      <c r="H34" s="0" t="n">
        <f aca="false">I34-I33</f>
        <v>721</v>
      </c>
      <c r="I34" s="0" t="n">
        <v>9992</v>
      </c>
      <c r="J34" s="0" t="n">
        <f aca="false">K34-K33</f>
        <v>2396</v>
      </c>
      <c r="K34" s="0" t="n">
        <v>30947</v>
      </c>
      <c r="L34" s="0" t="n">
        <f aca="false">M34-M33</f>
        <v>38537</v>
      </c>
      <c r="M34" s="0" t="n">
        <v>426285</v>
      </c>
      <c r="N34" s="0" t="n">
        <v>160</v>
      </c>
      <c r="O34" s="0" t="n">
        <v>83</v>
      </c>
      <c r="P34" s="0" t="s">
        <v>123</v>
      </c>
      <c r="Q34" s="3" t="n">
        <f aca="false">TIMEVALUE(P34)*(24*60)</f>
        <v>129.916666666667</v>
      </c>
      <c r="R34" s="0" t="n">
        <v>111</v>
      </c>
      <c r="S34" s="0" t="n">
        <v>118</v>
      </c>
      <c r="T34" s="0" t="n">
        <v>32</v>
      </c>
      <c r="U34" s="0" t="n">
        <v>125</v>
      </c>
      <c r="V34" s="0" t="n">
        <v>62</v>
      </c>
    </row>
    <row r="35" customFormat="false" ht="12.8" hidden="false" customHeight="false" outlineLevel="0" collapsed="false">
      <c r="A35" s="4" t="s">
        <v>124</v>
      </c>
      <c r="B35" s="0" t="s">
        <v>125</v>
      </c>
      <c r="C35" s="0" t="s">
        <v>24</v>
      </c>
      <c r="D35" s="1" t="n">
        <v>0</v>
      </c>
      <c r="E35" s="2" t="n">
        <v>642</v>
      </c>
      <c r="F35" s="0" t="n">
        <f aca="false">G35-G34</f>
        <v>0</v>
      </c>
      <c r="G35" s="0" t="n">
        <v>6217</v>
      </c>
      <c r="H35" s="0" t="n">
        <f aca="false">I35-I34</f>
        <v>0</v>
      </c>
      <c r="I35" s="0" t="n">
        <v>9992</v>
      </c>
      <c r="J35" s="0" t="n">
        <f aca="false">K35-K34</f>
        <v>0</v>
      </c>
      <c r="K35" s="0" t="n">
        <v>30947</v>
      </c>
      <c r="L35" s="0" t="n">
        <v>-408300</v>
      </c>
      <c r="M35" s="0" t="n">
        <f aca="false">M34+L35</f>
        <v>17985</v>
      </c>
      <c r="N35" s="0" t="n">
        <v>160</v>
      </c>
      <c r="O35" s="0" t="n">
        <v>83</v>
      </c>
      <c r="P35" s="0" t="s">
        <v>126</v>
      </c>
      <c r="Q35" s="3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2020-06-27T18:40:47Z</dcterms:modified>
  <cp:revision>70</cp:revision>
  <dc:subject/>
  <dc:title/>
</cp:coreProperties>
</file>