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<sst xmlns="http://schemas.openxmlformats.org/spreadsheetml/2006/main" count="327" uniqueCount="149">
  <si>
    <t xml:space="preserve">done</t>
  </si>
  <si>
    <t xml:space="preserve">name</t>
  </si>
  <si>
    <t xml:space="preserve">world</t>
  </si>
  <si>
    <t xml:space="preserve">route</t>
  </si>
  <si>
    <t xml:space="preserve">distance</t>
  </si>
  <si>
    <t xml:space="preserve">elevation</t>
  </si>
  <si>
    <t xml:space="preserve">lead-in</t>
  </si>
  <si>
    <t xml:space="preserve">badge</t>
  </si>
  <si>
    <t xml:space="preserve">restriction</t>
  </si>
  <si>
    <t xml:space="preserve">Bologna</t>
  </si>
  <si>
    <t xml:space="preserve">Time Trial Lap</t>
  </si>
  <si>
    <t xml:space="preserve">Event only</t>
  </si>
  <si>
    <t xml:space="preserve">Crit City</t>
  </si>
  <si>
    <t xml:space="preserve">Bell Lap</t>
  </si>
  <si>
    <t xml:space="preserve">Event Only</t>
  </si>
  <si>
    <t xml:space="preserve">Downtown Dolphin</t>
  </si>
  <si>
    <t xml:space="preserve">Innsbruck</t>
  </si>
  <si>
    <t xml:space="preserve">2018 UCI Worlds Course Short Lap</t>
  </si>
  <si>
    <t xml:space="preserve">Achterbahn</t>
  </si>
  <si>
    <t xml:space="preserve">Innsbruck KOM After Party</t>
  </si>
  <si>
    <t xml:space="preserve">Innsbruckring</t>
  </si>
  <si>
    <t xml:space="preserve">Lutscher</t>
  </si>
  <si>
    <t xml:space="preserve">Lutscher CCW</t>
  </si>
  <si>
    <t xml:space="preserve">London</t>
  </si>
  <si>
    <t xml:space="preserve">Classique</t>
  </si>
  <si>
    <t xml:space="preserve">Classique Reverse</t>
  </si>
  <si>
    <t xml:space="preserve">Greater London 8</t>
  </si>
  <si>
    <t xml:space="preserve">Greater London Flat</t>
  </si>
  <si>
    <t xml:space="preserve">Greater London Loop</t>
  </si>
  <si>
    <t xml:space="preserve">Greater London Loop Reverse</t>
  </si>
  <si>
    <t xml:space="preserve">Greatest London Flat</t>
  </si>
  <si>
    <t xml:space="preserve">Greatest London Loop</t>
  </si>
  <si>
    <t xml:space="preserve">Greatest London Loop Reverse</t>
  </si>
  <si>
    <t xml:space="preserve">Keith Hill After Party</t>
  </si>
  <si>
    <t xml:space="preserve">Leith Hill After Party</t>
  </si>
  <si>
    <t xml:space="preserve">London 8</t>
  </si>
  <si>
    <t xml:space="preserve">London 8 Reverse</t>
  </si>
  <si>
    <t xml:space="preserve">London Loop</t>
  </si>
  <si>
    <t xml:space="preserve">London Loop Reverse</t>
  </si>
  <si>
    <t xml:space="preserve">London Loop with Box Hill Finish</t>
  </si>
  <si>
    <t xml:space="preserve">Surrey Hills</t>
  </si>
  <si>
    <t xml:space="preserve">The London Pretzel</t>
  </si>
  <si>
    <t xml:space="preserve">The PRL Full</t>
  </si>
  <si>
    <t xml:space="preserve">The PRL Half</t>
  </si>
  <si>
    <t xml:space="preserve">Triple Loops</t>
  </si>
  <si>
    <t xml:space="preserve">New York</t>
  </si>
  <si>
    <t xml:space="preserve">Astoria Line 8</t>
  </si>
  <si>
    <t xml:space="preserve">Couch to Sky K</t>
  </si>
  <si>
    <t xml:space="preserve">Run Only</t>
  </si>
  <si>
    <t xml:space="preserve">Everything Bagel</t>
  </si>
  <si>
    <t xml:space="preserve">Flat Irons</t>
  </si>
  <si>
    <t xml:space="preserve">Gotham Grind</t>
  </si>
  <si>
    <t xml:space="preserve">Gotham Grind Reverse</t>
  </si>
  <si>
    <t xml:space="preserve">Grand Central Circuit</t>
  </si>
  <si>
    <t xml:space="preserve">Grand Central Circuit Reverse</t>
  </si>
  <si>
    <t xml:space="preserve">Hudson Roll</t>
  </si>
  <si>
    <t xml:space="preserve">Knickerbocker</t>
  </si>
  <si>
    <t xml:space="preserve">Knickerbocker Reverse</t>
  </si>
  <si>
    <t xml:space="preserve">Lady Liberty</t>
  </si>
  <si>
    <t xml:space="preserve">LaGuardia Loop</t>
  </si>
  <si>
    <t xml:space="preserve">LaGuardia Loop Reverse</t>
  </si>
  <si>
    <t xml:space="preserve">Mighty Metropolitan</t>
  </si>
  <si>
    <t xml:space="preserve">NYC KOM After Party</t>
  </si>
  <si>
    <t xml:space="preserve">Park Perimeter Loop</t>
  </si>
  <si>
    <t xml:space="preserve">Park Perimeter Reverse</t>
  </si>
  <si>
    <t xml:space="preserve">Park to Peak</t>
  </si>
  <si>
    <t xml:space="preserve">Rising Empire</t>
  </si>
  <si>
    <t xml:space="preserve">Shuman Trail Loop</t>
  </si>
  <si>
    <t xml:space="preserve">Shuman Trail Loop Reverse</t>
  </si>
  <si>
    <t xml:space="preserve">Run Only, Event Only</t>
  </si>
  <si>
    <t xml:space="preserve">The 6 Train</t>
  </si>
  <si>
    <t xml:space="preserve">The 6 Train Reverse</t>
  </si>
  <si>
    <t xml:space="preserve">The Highline</t>
  </si>
  <si>
    <t xml:space="preserve">The Highline Reverse</t>
  </si>
  <si>
    <t xml:space="preserve">Richmond</t>
  </si>
  <si>
    <t xml:space="preserve">2015 UCI Worlds Course</t>
  </si>
  <si>
    <t xml:space="preserve">Cobbled Climbs</t>
  </si>
  <si>
    <t xml:space="preserve">Cobbled Climbs Reverse</t>
  </si>
  <si>
    <t xml:space="preserve">Libby Hill After Party</t>
  </si>
  <si>
    <t xml:space="preserve">Richmond Rollercoaster</t>
  </si>
  <si>
    <t xml:space="preserve">Richmond UCI Reverse</t>
  </si>
  <si>
    <t xml:space="preserve">The Fan Flats</t>
  </si>
  <si>
    <t xml:space="preserve">Watopia</t>
  </si>
  <si>
    <t xml:space="preserve">11.1 Ocean Blvd</t>
  </si>
  <si>
    <t xml:space="preserve">5K Loop</t>
  </si>
  <si>
    <t xml:space="preserve">Bambino Fondo</t>
  </si>
  <si>
    <t xml:space="preserve">Big Foot Hills</t>
  </si>
  <si>
    <t xml:space="preserve">Big Loop</t>
  </si>
  <si>
    <t xml:space="preserve">Level 5+</t>
  </si>
  <si>
    <t xml:space="preserve">Big Loop Reverse</t>
  </si>
  <si>
    <t xml:space="preserve">Bigger Loop</t>
  </si>
  <si>
    <t xml:space="preserve">Chili Pepper</t>
  </si>
  <si>
    <t xml:space="preserve">Chili Pepper Reverse</t>
  </si>
  <si>
    <t xml:space="preserve">Dust In the Wind</t>
  </si>
  <si>
    <t xml:space="preserve">Level 6+</t>
  </si>
  <si>
    <t xml:space="preserve">Figure 8</t>
  </si>
  <si>
    <t xml:space="preserve">Figure 8 Reverse</t>
  </si>
  <si>
    <t xml:space="preserve">Flat Route</t>
  </si>
  <si>
    <t xml:space="preserve">Flat Route Reverse</t>
  </si>
  <si>
    <t xml:space="preserve">Four Horsemen</t>
  </si>
  <si>
    <t xml:space="preserve">Gran Fondo</t>
  </si>
  <si>
    <t xml:space="preserve">Hilly Route</t>
  </si>
  <si>
    <t xml:space="preserve">Hilly Route Reverse</t>
  </si>
  <si>
    <t xml:space="preserve">Jon's Route</t>
  </si>
  <si>
    <t xml:space="preserve">Jungle Circuit</t>
  </si>
  <si>
    <t xml:space="preserve">Jungle Circuit Reverse</t>
  </si>
  <si>
    <t xml:space="preserve">May Field</t>
  </si>
  <si>
    <t xml:space="preserve">Medio Fondo</t>
  </si>
  <si>
    <t xml:space="preserve">Mountain 8</t>
  </si>
  <si>
    <t xml:space="preserve">Mountain Route</t>
  </si>
  <si>
    <t xml:space="preserve">Muir and the Mountain</t>
  </si>
  <si>
    <t xml:space="preserve">Out and Back Again</t>
  </si>
  <si>
    <t xml:space="preserve">Quatch Quest</t>
  </si>
  <si>
    <t xml:space="preserve">Road to Ruins</t>
  </si>
  <si>
    <t xml:space="preserve">Road to Ruins Reverse</t>
  </si>
  <si>
    <t xml:space="preserve">Road to Sky</t>
  </si>
  <si>
    <t xml:space="preserve">Run Path Reverse</t>
  </si>
  <si>
    <t xml:space="preserve">Sand and Sequoias</t>
  </si>
  <si>
    <t xml:space="preserve">Seaside Sprint</t>
  </si>
  <si>
    <t xml:space="preserve">Tempus Fugit</t>
  </si>
  <si>
    <t xml:space="preserve">That's Amore</t>
  </si>
  <si>
    <t xml:space="preserve">That's Amore Reverse</t>
  </si>
  <si>
    <t xml:space="preserve">The Magnificent 8</t>
  </si>
  <si>
    <t xml:space="preserve">The Mega Pretzel</t>
  </si>
  <si>
    <t xml:space="preserve">The Pretzel</t>
  </si>
  <si>
    <t xml:space="preserve">The Über Pretzel</t>
  </si>
  <si>
    <t xml:space="preserve">Three Sisters</t>
  </si>
  <si>
    <t xml:space="preserve">Three Sisters Reverse</t>
  </si>
  <si>
    <t xml:space="preserve">Tick Tock</t>
  </si>
  <si>
    <t xml:space="preserve">Tour of Fire and Ice</t>
  </si>
  <si>
    <t xml:space="preserve">Volcano Circuit</t>
  </si>
  <si>
    <t xml:space="preserve">Volcano Circuit 10 laps</t>
  </si>
  <si>
    <t xml:space="preserve">Volcano Circuit 25 laps</t>
  </si>
  <si>
    <t xml:space="preserve">Volcano Circuit 5 laps</t>
  </si>
  <si>
    <t xml:space="preserve">Volcano Circuit CCW</t>
  </si>
  <si>
    <t xml:space="preserve">Volcano Climb</t>
  </si>
  <si>
    <t xml:space="preserve">Volcano Climb After Party</t>
  </si>
  <si>
    <t xml:space="preserve">Volcano Flat</t>
  </si>
  <si>
    <t xml:space="preserve">Volcano Flat Reverse</t>
  </si>
  <si>
    <t xml:space="preserve">Watopia's Waistband</t>
  </si>
  <si>
    <t xml:space="preserve">WBR Climbing Series</t>
  </si>
  <si>
    <t xml:space="preserve">Whole Lotta Lava</t>
  </si>
  <si>
    <t xml:space="preserve">Yorkshire</t>
  </si>
  <si>
    <t xml:space="preserve">2019 UCI Worlds Harrogate Circuit</t>
  </si>
  <si>
    <t xml:space="preserve">Duchy Estate</t>
  </si>
  <si>
    <t xml:space="preserve">Harrogate Circuit Reverse</t>
  </si>
  <si>
    <t xml:space="preserve">Queen's Highway</t>
  </si>
  <si>
    <t xml:space="preserve">Royal Pump Room 8</t>
  </si>
  <si>
    <t xml:space="preserve">Tour of Tewit Well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</si>
</sst>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5937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33.35"/>
    <col collapsed="false" customWidth="true" hidden="false" outlineLevel="0" max="3" min="3" style="0" width="10.53"/>
    <col collapsed="false" customWidth="true" hidden="false" outlineLevel="0" max="4" min="4" style="0" width="40.23"/>
    <col collapsed="false" customWidth="true" hidden="false" outlineLevel="0" max="5" min="5" style="0" width="10.8"/>
    <col collapsed="false" customWidth="true" hidden="false" outlineLevel="0" max="6" min="6" style="0" width="12.78"/>
    <col collapsed="false" customWidth="true" hidden="false" outlineLevel="0" max="7" min="7" style="0" width="13.86"/>
    <col collapsed="false" customWidth="true" hidden="false" outlineLevel="0" max="8" min="8" style="0" width="8.19"/>
    <col collapsed="false" customWidth="true" hidden="false" outlineLevel="0" max="9" min="9" style="0" width="25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B2" s="0" t="str">
        <f aca="false">CONCATENATE(C2," - ", D2)</f>
        <v>Bologna - Time Trial Lap</v>
      </c>
      <c r="C2" s="0" t="s">
        <v>9</v>
      </c>
      <c r="D2" s="0" t="s">
        <v>10</v>
      </c>
      <c r="E2" s="0" t="n">
        <v>8</v>
      </c>
      <c r="F2" s="0" t="n">
        <v>230</v>
      </c>
      <c r="G2" s="0" t="n">
        <v>0</v>
      </c>
      <c r="I2" s="0" t="s">
        <v>11</v>
      </c>
    </row>
    <row r="3" customFormat="false" ht="12.8" hidden="false" customHeight="false" outlineLevel="0" collapsed="false">
      <c r="B3" s="0" t="str">
        <f aca="false">CONCATENATE(C3," - ", D3)</f>
        <v>Crit City - Bell Lap</v>
      </c>
      <c r="C3" s="0" t="s">
        <v>12</v>
      </c>
      <c r="D3" s="0" t="s">
        <v>13</v>
      </c>
      <c r="E3" s="0" t="n">
        <v>1.9</v>
      </c>
      <c r="F3" s="0" t="n">
        <v>8</v>
      </c>
      <c r="G3" s="0" t="n">
        <v>0.1</v>
      </c>
      <c r="I3" s="0" t="s">
        <v>14</v>
      </c>
    </row>
    <row r="4" customFormat="false" ht="12.8" hidden="false" customHeight="false" outlineLevel="0" collapsed="false">
      <c r="B4" s="0" t="str">
        <f aca="false">CONCATENATE(C4," - ", D4)</f>
        <v>Crit City - Downtown Dolphin</v>
      </c>
      <c r="C4" s="0" t="s">
        <v>12</v>
      </c>
      <c r="D4" s="0" t="s">
        <v>15</v>
      </c>
      <c r="E4" s="0" t="n">
        <v>1.9</v>
      </c>
      <c r="F4" s="0" t="n">
        <v>8</v>
      </c>
      <c r="G4" s="0" t="n">
        <v>0.1</v>
      </c>
      <c r="I4" s="0" t="s">
        <v>14</v>
      </c>
    </row>
    <row r="5" customFormat="false" ht="12.8" hidden="false" customHeight="false" outlineLevel="0" collapsed="false">
      <c r="B5" s="0" t="str">
        <f aca="false">CONCATENATE(C5," - ", D5)</f>
        <v>Innsbruck - 2018 UCI Worlds Course Short Lap</v>
      </c>
      <c r="C5" s="0" t="s">
        <v>16</v>
      </c>
      <c r="D5" s="0" t="s">
        <v>17</v>
      </c>
      <c r="E5" s="0" t="n">
        <v>23.6</v>
      </c>
      <c r="F5" s="0" t="n">
        <v>487</v>
      </c>
      <c r="G5" s="0" t="n">
        <v>0.2</v>
      </c>
      <c r="H5" s="0" t="n">
        <v>470</v>
      </c>
    </row>
    <row r="6" customFormat="false" ht="12.8" hidden="false" customHeight="false" outlineLevel="0" collapsed="false">
      <c r="B6" s="0" t="str">
        <f aca="false">CONCATENATE(C6," - ", D6)</f>
        <v>Innsbruck - Achterbahn</v>
      </c>
      <c r="C6" s="0" t="s">
        <v>16</v>
      </c>
      <c r="D6" s="0" t="s">
        <v>18</v>
      </c>
      <c r="E6" s="0" t="n">
        <v>47.38</v>
      </c>
      <c r="F6" s="0" t="n">
        <v>973</v>
      </c>
      <c r="G6" s="0" t="n">
        <v>0.2</v>
      </c>
      <c r="H6" s="0" t="n">
        <v>950</v>
      </c>
    </row>
    <row r="7" customFormat="false" ht="12.8" hidden="false" customHeight="false" outlineLevel="0" collapsed="false">
      <c r="B7" s="0" t="str">
        <f aca="false">CONCATENATE(C7," - ", D7)</f>
        <v>Innsbruck - Innsbruck KOM After Party</v>
      </c>
      <c r="C7" s="0" t="s">
        <v>16</v>
      </c>
      <c r="D7" s="0" t="s">
        <v>19</v>
      </c>
      <c r="E7" s="0" t="n">
        <v>37.2</v>
      </c>
      <c r="F7" s="0" t="n">
        <v>640</v>
      </c>
      <c r="G7" s="0" t="n">
        <v>0.2</v>
      </c>
      <c r="I7" s="0" t="s">
        <v>14</v>
      </c>
    </row>
    <row r="8" customFormat="false" ht="12.8" hidden="false" customHeight="false" outlineLevel="0" collapsed="false">
      <c r="A8" s="0" t="n">
        <v>1</v>
      </c>
      <c r="B8" s="0" t="str">
        <f aca="false">CONCATENATE(C8," - ", D8)</f>
        <v>Innsbruck - Innsbruckring</v>
      </c>
      <c r="C8" s="0" t="s">
        <v>16</v>
      </c>
      <c r="D8" s="0" t="s">
        <v>20</v>
      </c>
      <c r="E8" s="0" t="n">
        <v>8.8</v>
      </c>
      <c r="F8" s="0" t="n">
        <v>72</v>
      </c>
      <c r="G8" s="0" t="n">
        <v>0.2</v>
      </c>
      <c r="H8" s="0" t="n">
        <v>170</v>
      </c>
    </row>
    <row r="9" customFormat="false" ht="12.8" hidden="false" customHeight="false" outlineLevel="0" collapsed="false">
      <c r="B9" s="0" t="str">
        <f aca="false">CONCATENATE(C9," - ", D9)</f>
        <v>Innsbruck - Lutscher</v>
      </c>
      <c r="C9" s="0" t="s">
        <v>16</v>
      </c>
      <c r="D9" s="0" t="s">
        <v>21</v>
      </c>
      <c r="E9" s="0" t="n">
        <v>24.2</v>
      </c>
      <c r="F9" s="0" t="n">
        <v>823</v>
      </c>
      <c r="G9" s="0" t="n">
        <v>10.9</v>
      </c>
      <c r="H9" s="0" t="n">
        <v>270</v>
      </c>
    </row>
    <row r="10" customFormat="false" ht="12.8" hidden="false" customHeight="false" outlineLevel="0" collapsed="false">
      <c r="B10" s="0" t="str">
        <f aca="false">CONCATENATE(C10," - ", D10)</f>
        <v>Innsbruck - Lutscher CCW</v>
      </c>
      <c r="C10" s="0" t="s">
        <v>16</v>
      </c>
      <c r="D10" s="0" t="s">
        <v>22</v>
      </c>
      <c r="E10" s="0" t="n">
        <v>22.3</v>
      </c>
      <c r="F10" s="0" t="n">
        <v>821</v>
      </c>
      <c r="G10" s="0" t="n">
        <v>8.9</v>
      </c>
      <c r="H10" s="0" t="n">
        <v>240</v>
      </c>
    </row>
    <row r="11" customFormat="false" ht="12.8" hidden="false" customHeight="false" outlineLevel="0" collapsed="false">
      <c r="A11" s="0" t="n">
        <v>1</v>
      </c>
      <c r="B11" s="0" t="str">
        <f aca="false">CONCATENATE(C11," - ", D11)</f>
        <v>London - Classique</v>
      </c>
      <c r="C11" s="0" t="s">
        <v>23</v>
      </c>
      <c r="D11" s="0" t="s">
        <v>24</v>
      </c>
      <c r="E11" s="0" t="n">
        <v>5.4</v>
      </c>
      <c r="F11" s="0" t="n">
        <v>19</v>
      </c>
      <c r="G11" s="0" t="n">
        <v>5.7</v>
      </c>
      <c r="H11" s="0" t="n">
        <v>110</v>
      </c>
    </row>
    <row r="12" customFormat="false" ht="12.8" hidden="false" customHeight="false" outlineLevel="0" collapsed="false">
      <c r="B12" s="0" t="str">
        <f aca="false">CONCATENATE(C12," - ", D12)</f>
        <v>London - Classique Reverse</v>
      </c>
      <c r="C12" s="0" t="s">
        <v>23</v>
      </c>
      <c r="D12" s="0" t="s">
        <v>25</v>
      </c>
      <c r="E12" s="0" t="n">
        <v>5.4</v>
      </c>
      <c r="F12" s="0" t="n">
        <v>25</v>
      </c>
      <c r="G12" s="0" t="n">
        <v>7.5</v>
      </c>
      <c r="I12" s="0" t="s">
        <v>14</v>
      </c>
    </row>
    <row r="13" customFormat="false" ht="12.8" hidden="false" customHeight="false" outlineLevel="0" collapsed="false">
      <c r="B13" s="0" t="str">
        <f aca="false">CONCATENATE(C13," - ", D13)</f>
        <v>London - Greater London 8</v>
      </c>
      <c r="C13" s="0" t="s">
        <v>23</v>
      </c>
      <c r="D13" s="0" t="s">
        <v>26</v>
      </c>
      <c r="E13" s="0" t="n">
        <v>23.8</v>
      </c>
      <c r="F13" s="0" t="n">
        <v>256</v>
      </c>
      <c r="G13" s="0" t="n">
        <v>5.7</v>
      </c>
      <c r="H13" s="0" t="n">
        <v>480</v>
      </c>
    </row>
    <row r="14" customFormat="false" ht="12.8" hidden="false" customHeight="false" outlineLevel="0" collapsed="false">
      <c r="A14" s="0" t="n">
        <v>1</v>
      </c>
      <c r="B14" s="0" t="str">
        <f aca="false">CONCATENATE(C14," - ", D14)</f>
        <v>London - Greater London Flat</v>
      </c>
      <c r="C14" s="0" t="s">
        <v>23</v>
      </c>
      <c r="D14" s="0" t="s">
        <v>27</v>
      </c>
      <c r="E14" s="0" t="n">
        <v>11.6</v>
      </c>
      <c r="F14" s="0" t="n">
        <v>45</v>
      </c>
      <c r="G14" s="0" t="n">
        <v>5.7</v>
      </c>
      <c r="H14" s="0" t="n">
        <v>230</v>
      </c>
    </row>
    <row r="15" customFormat="false" ht="12.8" hidden="false" customHeight="false" outlineLevel="0" collapsed="false">
      <c r="A15" s="0" t="n">
        <v>1</v>
      </c>
      <c r="B15" s="0" t="str">
        <f aca="false">CONCATENATE(C15," - ", D15)</f>
        <v>London - Greater London Loop</v>
      </c>
      <c r="C15" s="0" t="s">
        <v>23</v>
      </c>
      <c r="D15" s="0" t="s">
        <v>28</v>
      </c>
      <c r="E15" s="0" t="n">
        <v>21</v>
      </c>
      <c r="F15" s="0" t="n">
        <v>244</v>
      </c>
      <c r="G15" s="0" t="n">
        <v>0.5</v>
      </c>
      <c r="H15" s="0" t="n">
        <v>420</v>
      </c>
    </row>
    <row r="16" customFormat="false" ht="12.8" hidden="false" customHeight="false" outlineLevel="0" collapsed="false">
      <c r="B16" s="0" t="str">
        <f aca="false">CONCATENATE(C16," - ", D16)</f>
        <v>London - Greater London Loop Reverse</v>
      </c>
      <c r="C16" s="0" t="s">
        <v>23</v>
      </c>
      <c r="D16" s="0" t="s">
        <v>29</v>
      </c>
      <c r="E16" s="0" t="n">
        <v>21</v>
      </c>
      <c r="F16" s="0" t="n">
        <v>255</v>
      </c>
      <c r="G16" s="0" t="n">
        <v>0.2</v>
      </c>
      <c r="I16" s="0" t="s">
        <v>14</v>
      </c>
    </row>
    <row r="17" customFormat="false" ht="12.8" hidden="false" customHeight="false" outlineLevel="0" collapsed="false">
      <c r="B17" s="0" t="str">
        <f aca="false">CONCATENATE(C17," - ", D17)</f>
        <v>London - Greatest London Flat</v>
      </c>
      <c r="C17" s="0" t="s">
        <v>23</v>
      </c>
      <c r="D17" s="0" t="s">
        <v>30</v>
      </c>
      <c r="E17" s="0" t="n">
        <v>23.6</v>
      </c>
      <c r="F17" s="0" t="n">
        <v>163</v>
      </c>
      <c r="G17" s="0" t="n">
        <v>7.5</v>
      </c>
      <c r="H17" s="0" t="n">
        <v>500</v>
      </c>
    </row>
    <row r="18" customFormat="false" ht="12.8" hidden="false" customHeight="false" outlineLevel="0" collapsed="false">
      <c r="A18" s="0" t="n">
        <v>1</v>
      </c>
      <c r="B18" s="0" t="str">
        <f aca="false">CONCATENATE(C18," - ", D18)</f>
        <v>London - Greatest London Loop</v>
      </c>
      <c r="C18" s="0" t="s">
        <v>23</v>
      </c>
      <c r="D18" s="0" t="s">
        <v>31</v>
      </c>
      <c r="E18" s="0" t="n">
        <v>25.6</v>
      </c>
      <c r="F18" s="0" t="n">
        <v>345</v>
      </c>
      <c r="G18" s="0" t="n">
        <v>0.5</v>
      </c>
      <c r="H18" s="0" t="n">
        <v>510</v>
      </c>
    </row>
    <row r="19" customFormat="false" ht="12.8" hidden="false" customHeight="false" outlineLevel="0" collapsed="false">
      <c r="B19" s="0" t="str">
        <f aca="false">CONCATENATE(C19," - ", D19)</f>
        <v>London - Greatest London Loop Reverse</v>
      </c>
      <c r="C19" s="0" t="s">
        <v>23</v>
      </c>
      <c r="D19" s="0" t="s">
        <v>32</v>
      </c>
      <c r="E19" s="0" t="n">
        <v>25.6</v>
      </c>
      <c r="F19" s="0" t="n">
        <v>345</v>
      </c>
      <c r="G19" s="0" t="n">
        <v>0.2</v>
      </c>
      <c r="I19" s="0" t="s">
        <v>14</v>
      </c>
    </row>
    <row r="20" customFormat="false" ht="12.8" hidden="false" customHeight="false" outlineLevel="0" collapsed="false">
      <c r="B20" s="0" t="str">
        <f aca="false">CONCATENATE(C20," - ", D20)</f>
        <v>London - Keith Hill After Party</v>
      </c>
      <c r="C20" s="0" t="s">
        <v>23</v>
      </c>
      <c r="D20" s="0" t="s">
        <v>33</v>
      </c>
      <c r="E20" s="0" t="n">
        <v>36.2</v>
      </c>
      <c r="F20" s="0" t="n">
        <v>407</v>
      </c>
      <c r="G20" s="0" t="n">
        <v>0.5</v>
      </c>
      <c r="I20" s="0" t="s">
        <v>14</v>
      </c>
    </row>
    <row r="21" customFormat="false" ht="12.8" hidden="false" customHeight="false" outlineLevel="0" collapsed="false">
      <c r="B21" s="0" t="str">
        <f aca="false">CONCATENATE(C21," - ", D21)</f>
        <v>London - Leith Hill After Party</v>
      </c>
      <c r="C21" s="0" t="s">
        <v>23</v>
      </c>
      <c r="D21" s="0" t="s">
        <v>34</v>
      </c>
      <c r="E21" s="0" t="n">
        <v>46.1</v>
      </c>
      <c r="F21" s="0" t="n">
        <v>411</v>
      </c>
      <c r="G21" s="0" t="n">
        <v>0.5</v>
      </c>
      <c r="I21" s="0" t="s">
        <v>14</v>
      </c>
    </row>
    <row r="22" customFormat="false" ht="12.8" hidden="false" customHeight="false" outlineLevel="0" collapsed="false">
      <c r="B22" s="0" t="str">
        <f aca="false">CONCATENATE(C22," - ", D22)</f>
        <v>London - London 8</v>
      </c>
      <c r="C22" s="0" t="s">
        <v>23</v>
      </c>
      <c r="D22" s="0" t="s">
        <v>35</v>
      </c>
      <c r="E22" s="0" t="n">
        <v>20.3</v>
      </c>
      <c r="F22" s="0" t="n">
        <v>255</v>
      </c>
      <c r="G22" s="0" t="n">
        <v>0.5</v>
      </c>
      <c r="H22" s="0" t="n">
        <v>410</v>
      </c>
    </row>
    <row r="23" customFormat="false" ht="12.8" hidden="false" customHeight="false" outlineLevel="0" collapsed="false">
      <c r="B23" s="0" t="str">
        <f aca="false">CONCATENATE(C23," - ", D23)</f>
        <v>London - London 8 Reverse</v>
      </c>
      <c r="C23" s="0" t="s">
        <v>23</v>
      </c>
      <c r="D23" s="0" t="s">
        <v>36</v>
      </c>
      <c r="E23" s="0" t="n">
        <v>20.3</v>
      </c>
      <c r="F23" s="0" t="n">
        <v>256</v>
      </c>
      <c r="G23" s="0" t="n">
        <v>0.2</v>
      </c>
      <c r="I23" s="0" t="s">
        <v>14</v>
      </c>
    </row>
    <row r="24" customFormat="false" ht="12.8" hidden="false" customHeight="false" outlineLevel="0" collapsed="false">
      <c r="B24" s="0" t="str">
        <f aca="false">CONCATENATE(C24," - ", D24)</f>
        <v>London - London Loop</v>
      </c>
      <c r="C24" s="0" t="s">
        <v>23</v>
      </c>
      <c r="D24" s="0" t="s">
        <v>37</v>
      </c>
      <c r="E24" s="0" t="n">
        <v>14.9</v>
      </c>
      <c r="F24" s="0" t="n">
        <v>220</v>
      </c>
      <c r="G24" s="0" t="n">
        <v>0.5</v>
      </c>
      <c r="H24" s="0" t="n">
        <v>300</v>
      </c>
    </row>
    <row r="25" customFormat="false" ht="12.8" hidden="false" customHeight="false" outlineLevel="0" collapsed="false">
      <c r="B25" s="0" t="str">
        <f aca="false">CONCATENATE(C25," - ", D25)</f>
        <v>London - London Loop Reverse</v>
      </c>
      <c r="C25" s="0" t="s">
        <v>23</v>
      </c>
      <c r="D25" s="0" t="s">
        <v>38</v>
      </c>
      <c r="E25" s="0" t="n">
        <v>14.8</v>
      </c>
      <c r="F25" s="0" t="n">
        <v>230</v>
      </c>
      <c r="G25" s="0" t="n">
        <v>0.2</v>
      </c>
      <c r="I25" s="0" t="s">
        <v>14</v>
      </c>
    </row>
    <row r="26" customFormat="false" ht="12.8" hidden="false" customHeight="false" outlineLevel="0" collapsed="false">
      <c r="B26" s="0" t="str">
        <f aca="false">CONCATENATE(C26," - ", D26)</f>
        <v>London - London Loop with Box Hill Finish</v>
      </c>
      <c r="C26" s="0" t="s">
        <v>23</v>
      </c>
      <c r="D26" s="0" t="s">
        <v>39</v>
      </c>
      <c r="E26" s="0" t="n">
        <v>39</v>
      </c>
      <c r="F26" s="0" t="n">
        <v>625</v>
      </c>
      <c r="G26" s="0" t="n">
        <v>0.2</v>
      </c>
      <c r="I26" s="0" t="s">
        <v>11</v>
      </c>
    </row>
    <row r="27" customFormat="false" ht="12.8" hidden="false" customHeight="false" outlineLevel="0" collapsed="false">
      <c r="B27" s="0" t="str">
        <f aca="false">CONCATENATE(C27," - ", D27)</f>
        <v>London - Surrey Hills</v>
      </c>
      <c r="C27" s="0" t="s">
        <v>23</v>
      </c>
      <c r="D27" s="0" t="s">
        <v>40</v>
      </c>
      <c r="E27" s="0" t="n">
        <v>44.1</v>
      </c>
      <c r="F27" s="0" t="n">
        <v>1029</v>
      </c>
      <c r="G27" s="0" t="n">
        <v>5</v>
      </c>
      <c r="H27" s="0" t="n">
        <v>820</v>
      </c>
    </row>
    <row r="28" customFormat="false" ht="12.8" hidden="false" customHeight="false" outlineLevel="0" collapsed="false">
      <c r="B28" s="0" t="str">
        <f aca="false">CONCATENATE(C28," - ", D28)</f>
        <v>London - The London Pretzel</v>
      </c>
      <c r="C28" s="0" t="s">
        <v>23</v>
      </c>
      <c r="D28" s="0" t="s">
        <v>41</v>
      </c>
      <c r="E28" s="0" t="n">
        <v>55.6</v>
      </c>
      <c r="F28" s="0" t="n">
        <v>531</v>
      </c>
      <c r="G28" s="0" t="n">
        <v>0.5</v>
      </c>
      <c r="H28" s="0" t="n">
        <v>1100</v>
      </c>
    </row>
    <row r="29" customFormat="false" ht="12.8" hidden="false" customHeight="false" outlineLevel="0" collapsed="false">
      <c r="B29" s="0" t="str">
        <f aca="false">CONCATENATE(C29," - ", D29)</f>
        <v>London - The PRL Full</v>
      </c>
      <c r="C29" s="0" t="s">
        <v>23</v>
      </c>
      <c r="D29" s="0" t="s">
        <v>42</v>
      </c>
      <c r="E29" s="0" t="n">
        <v>173</v>
      </c>
      <c r="F29" s="0" t="n">
        <v>2496</v>
      </c>
      <c r="G29" s="0" t="n">
        <v>0.5</v>
      </c>
      <c r="H29" s="0" t="n">
        <v>3460</v>
      </c>
    </row>
    <row r="30" customFormat="false" ht="12.8" hidden="false" customHeight="false" outlineLevel="0" collapsed="false">
      <c r="B30" s="0" t="str">
        <f aca="false">CONCATENATE(C30," - ", D30)</f>
        <v>London - The PRL Half</v>
      </c>
      <c r="C30" s="0" t="s">
        <v>23</v>
      </c>
      <c r="D30" s="0" t="s">
        <v>43</v>
      </c>
      <c r="E30" s="0" t="n">
        <v>69</v>
      </c>
      <c r="F30" s="0" t="n">
        <v>954</v>
      </c>
      <c r="G30" s="0" t="n">
        <v>0.5</v>
      </c>
      <c r="H30" s="0" t="n">
        <v>1380</v>
      </c>
    </row>
    <row r="31" customFormat="false" ht="12.8" hidden="false" customHeight="false" outlineLevel="0" collapsed="false">
      <c r="B31" s="0" t="str">
        <f aca="false">CONCATENATE(C31," - ", D31)</f>
        <v>London - Triple Loops</v>
      </c>
      <c r="C31" s="0" t="s">
        <v>23</v>
      </c>
      <c r="D31" s="0" t="s">
        <v>44</v>
      </c>
      <c r="E31" s="0" t="n">
        <v>40.8</v>
      </c>
      <c r="F31" s="0" t="n">
        <v>544</v>
      </c>
      <c r="G31" s="0" t="n">
        <v>0.5</v>
      </c>
      <c r="H31" s="0" t="n">
        <v>810</v>
      </c>
    </row>
    <row r="32" customFormat="false" ht="12.8" hidden="false" customHeight="false" outlineLevel="0" collapsed="false">
      <c r="B32" s="0" t="str">
        <f aca="false">CONCATENATE(C32," - ", D32)</f>
        <v>New York - Astoria Line 8</v>
      </c>
      <c r="C32" s="0" t="s">
        <v>45</v>
      </c>
      <c r="D32" s="0" t="s">
        <v>46</v>
      </c>
      <c r="E32" s="0" t="n">
        <v>11.5</v>
      </c>
      <c r="F32" s="0" t="n">
        <v>141</v>
      </c>
      <c r="G32" s="0" t="n">
        <v>0.4</v>
      </c>
      <c r="H32" s="0" t="n">
        <v>230</v>
      </c>
    </row>
    <row r="33" customFormat="false" ht="12.8" hidden="false" customHeight="false" outlineLevel="0" collapsed="false">
      <c r="B33" s="0" t="str">
        <f aca="false">CONCATENATE(C33," - ", D33)</f>
        <v>New York - Couch to Sky K</v>
      </c>
      <c r="C33" s="0" t="s">
        <v>45</v>
      </c>
      <c r="D33" s="0" t="s">
        <v>47</v>
      </c>
      <c r="E33" s="0" t="n">
        <v>6.7</v>
      </c>
      <c r="G33" s="0" t="n">
        <v>0.1</v>
      </c>
      <c r="H33" s="1" t="n">
        <v>260</v>
      </c>
      <c r="I33" s="0" t="s">
        <v>48</v>
      </c>
    </row>
    <row r="34" customFormat="false" ht="12.8" hidden="false" customHeight="false" outlineLevel="0" collapsed="false">
      <c r="B34" s="0" t="str">
        <f aca="false">CONCATENATE(C34," - ", D34)</f>
        <v>New York - Everything Bagel</v>
      </c>
      <c r="C34" s="0" t="s">
        <v>45</v>
      </c>
      <c r="D34" s="0" t="s">
        <v>49</v>
      </c>
      <c r="E34" s="0" t="n">
        <v>34.2</v>
      </c>
      <c r="F34" s="0" t="n">
        <v>525</v>
      </c>
      <c r="G34" s="0" t="n">
        <v>0.2</v>
      </c>
      <c r="H34" s="0" t="n">
        <v>690</v>
      </c>
    </row>
    <row r="35" customFormat="false" ht="12.8" hidden="false" customHeight="false" outlineLevel="0" collapsed="false">
      <c r="B35" s="0" t="str">
        <f aca="false">CONCATENATE(C35," - ", D35)</f>
        <v>New York - Flat Irons</v>
      </c>
      <c r="C35" s="0" t="s">
        <v>45</v>
      </c>
      <c r="D35" s="0" t="s">
        <v>50</v>
      </c>
      <c r="E35" s="0" t="n">
        <v>14.8</v>
      </c>
      <c r="G35" s="0" t="n">
        <v>0.8</v>
      </c>
      <c r="H35" s="1" t="n">
        <v>590</v>
      </c>
      <c r="I35" s="0" t="s">
        <v>48</v>
      </c>
    </row>
    <row r="36" customFormat="false" ht="12.8" hidden="false" customHeight="false" outlineLevel="0" collapsed="false">
      <c r="B36" s="0" t="str">
        <f aca="false">CONCATENATE(C36," - ", D36)</f>
        <v>New York - Gotham Grind</v>
      </c>
      <c r="C36" s="0" t="s">
        <v>45</v>
      </c>
      <c r="D36" s="0" t="s">
        <v>51</v>
      </c>
      <c r="E36" s="0" t="n">
        <v>9.3</v>
      </c>
      <c r="F36" s="0" t="n">
        <v>96</v>
      </c>
      <c r="G36" s="0" t="n">
        <v>0.3</v>
      </c>
    </row>
    <row r="37" customFormat="false" ht="12.8" hidden="false" customHeight="false" outlineLevel="0" collapsed="false">
      <c r="B37" s="0" t="str">
        <f aca="false">CONCATENATE(C37," - ", D37)</f>
        <v>New York - Gotham Grind Reverse</v>
      </c>
      <c r="C37" s="0" t="s">
        <v>45</v>
      </c>
      <c r="D37" s="0" t="s">
        <v>52</v>
      </c>
      <c r="E37" s="0" t="n">
        <v>9.3</v>
      </c>
      <c r="F37" s="0" t="n">
        <v>96</v>
      </c>
      <c r="G37" s="0" t="n">
        <v>0.4</v>
      </c>
      <c r="I37" s="0" t="s">
        <v>14</v>
      </c>
    </row>
    <row r="38" customFormat="false" ht="12.8" hidden="false" customHeight="false" outlineLevel="0" collapsed="false">
      <c r="B38" s="0" t="str">
        <f aca="false">CONCATENATE(C38," - ", D38)</f>
        <v>New York - Grand Central Circuit</v>
      </c>
      <c r="C38" s="0" t="s">
        <v>45</v>
      </c>
      <c r="D38" s="0" t="s">
        <v>53</v>
      </c>
      <c r="E38" s="0" t="n">
        <v>6.8</v>
      </c>
      <c r="F38" s="0" t="n">
        <v>137</v>
      </c>
      <c r="G38" s="0" t="n">
        <v>1.6</v>
      </c>
      <c r="H38" s="0" t="n">
        <v>140</v>
      </c>
    </row>
    <row r="39" customFormat="false" ht="12.8" hidden="false" customHeight="false" outlineLevel="0" collapsed="false">
      <c r="B39" s="0" t="str">
        <f aca="false">CONCATENATE(C39," - ", D39)</f>
        <v>New York - Grand Central Circuit Reverse</v>
      </c>
      <c r="C39" s="0" t="s">
        <v>45</v>
      </c>
      <c r="D39" s="0" t="s">
        <v>54</v>
      </c>
      <c r="E39" s="0" t="n">
        <v>6.8</v>
      </c>
      <c r="F39" s="0" t="n">
        <v>143</v>
      </c>
      <c r="G39" s="0" t="n">
        <v>2.5</v>
      </c>
      <c r="I39" s="0" t="s">
        <v>14</v>
      </c>
    </row>
    <row r="40" customFormat="false" ht="12.8" hidden="false" customHeight="false" outlineLevel="0" collapsed="false">
      <c r="B40" s="0" t="str">
        <f aca="false">CONCATENATE(C40," - ", D40)</f>
        <v>New York - Hudson Roll</v>
      </c>
      <c r="C40" s="0" t="s">
        <v>45</v>
      </c>
      <c r="D40" s="0" t="s">
        <v>55</v>
      </c>
      <c r="E40" s="0" t="n">
        <v>9</v>
      </c>
      <c r="G40" s="0" t="n">
        <v>0.2</v>
      </c>
      <c r="H40" s="1" t="n">
        <v>360</v>
      </c>
      <c r="I40" s="0" t="s">
        <v>48</v>
      </c>
    </row>
    <row r="41" customFormat="false" ht="12.8" hidden="false" customHeight="false" outlineLevel="0" collapsed="false">
      <c r="A41" s="0" t="n">
        <v>1</v>
      </c>
      <c r="B41" s="0" t="str">
        <f aca="false">CONCATENATE(C41," - ", D41)</f>
        <v>New York - Knickerbocker</v>
      </c>
      <c r="C41" s="0" t="s">
        <v>45</v>
      </c>
      <c r="D41" s="0" t="s">
        <v>56</v>
      </c>
      <c r="E41" s="0" t="n">
        <v>22.5</v>
      </c>
      <c r="F41" s="0" t="n">
        <v>346</v>
      </c>
      <c r="G41" s="0" t="n">
        <v>0.4</v>
      </c>
      <c r="H41" s="0" t="n">
        <v>450</v>
      </c>
    </row>
    <row r="42" customFormat="false" ht="12.8" hidden="false" customHeight="false" outlineLevel="0" collapsed="false">
      <c r="A42" s="0" t="n">
        <v>1</v>
      </c>
      <c r="B42" s="0" t="str">
        <f aca="false">CONCATENATE(C42," - ", D42)</f>
        <v>New York - Knickerbocker Reverse</v>
      </c>
      <c r="C42" s="0" t="s">
        <v>45</v>
      </c>
      <c r="D42" s="0" t="s">
        <v>57</v>
      </c>
      <c r="E42" s="0" t="n">
        <v>22.5</v>
      </c>
      <c r="F42" s="0" t="n">
        <v>364</v>
      </c>
      <c r="G42" s="0" t="n">
        <v>0.2</v>
      </c>
      <c r="H42" s="0" t="n">
        <v>450</v>
      </c>
    </row>
    <row r="43" customFormat="false" ht="12.8" hidden="false" customHeight="false" outlineLevel="0" collapsed="false">
      <c r="B43" s="0" t="str">
        <f aca="false">CONCATENATE(C43," - ", D43)</f>
        <v>New York - Lady Liberty</v>
      </c>
      <c r="C43" s="0" t="s">
        <v>45</v>
      </c>
      <c r="D43" s="0" t="s">
        <v>58</v>
      </c>
      <c r="E43" s="0" t="n">
        <v>12.3</v>
      </c>
      <c r="F43" s="0" t="n">
        <v>197</v>
      </c>
      <c r="G43" s="0" t="n">
        <v>0.4</v>
      </c>
      <c r="H43" s="0" t="n">
        <v>240</v>
      </c>
    </row>
    <row r="44" customFormat="false" ht="12.8" hidden="false" customHeight="false" outlineLevel="0" collapsed="false">
      <c r="B44" s="0" t="str">
        <f aca="false">CONCATENATE(C44," - ", D44)</f>
        <v>New York - LaGuardia Loop</v>
      </c>
      <c r="C44" s="0" t="s">
        <v>45</v>
      </c>
      <c r="D44" s="0" t="s">
        <v>59</v>
      </c>
      <c r="E44" s="0" t="n">
        <v>2.8</v>
      </c>
      <c r="F44" s="0" t="n">
        <v>23</v>
      </c>
      <c r="G44" s="0" t="n">
        <v>1.6</v>
      </c>
      <c r="I44" s="0" t="s">
        <v>14</v>
      </c>
    </row>
    <row r="45" customFormat="false" ht="12.8" hidden="false" customHeight="false" outlineLevel="0" collapsed="false">
      <c r="B45" s="0" t="str">
        <f aca="false">CONCATENATE(C45," - ", D45)</f>
        <v>New York - LaGuardia Loop Reverse</v>
      </c>
      <c r="C45" s="0" t="s">
        <v>45</v>
      </c>
      <c r="D45" s="0" t="s">
        <v>60</v>
      </c>
      <c r="E45" s="0" t="n">
        <v>2.8</v>
      </c>
      <c r="F45" s="0" t="n">
        <v>27</v>
      </c>
      <c r="G45" s="0" t="n">
        <v>2.5</v>
      </c>
      <c r="I45" s="0" t="s">
        <v>14</v>
      </c>
    </row>
    <row r="46" customFormat="false" ht="12.8" hidden="false" customHeight="false" outlineLevel="0" collapsed="false">
      <c r="B46" s="0" t="str">
        <f aca="false">CONCATENATE(C46," - ", D46)</f>
        <v>New York - Mighty Metropolitan</v>
      </c>
      <c r="C46" s="0" t="s">
        <v>45</v>
      </c>
      <c r="D46" s="0" t="s">
        <v>61</v>
      </c>
      <c r="E46" s="0" t="n">
        <v>20</v>
      </c>
      <c r="F46" s="0" t="n">
        <v>307</v>
      </c>
      <c r="G46" s="0" t="n">
        <v>0.4</v>
      </c>
      <c r="H46" s="0" t="n">
        <v>400</v>
      </c>
    </row>
    <row r="47" customFormat="false" ht="12.8" hidden="false" customHeight="false" outlineLevel="0" collapsed="false">
      <c r="B47" s="0" t="str">
        <f aca="false">CONCATENATE(C47," - ", D47)</f>
        <v>New York - NYC KOM After Party</v>
      </c>
      <c r="C47" s="0" t="s">
        <v>45</v>
      </c>
      <c r="D47" s="0" t="s">
        <v>62</v>
      </c>
      <c r="E47" s="0" t="n">
        <v>37</v>
      </c>
      <c r="F47" s="0" t="n">
        <v>440</v>
      </c>
      <c r="G47" s="0" t="n">
        <v>0.4</v>
      </c>
      <c r="I47" s="0" t="s">
        <v>14</v>
      </c>
    </row>
    <row r="48" customFormat="false" ht="12.8" hidden="false" customHeight="false" outlineLevel="0" collapsed="false">
      <c r="B48" s="0" t="str">
        <f aca="false">CONCATENATE(C48," - ", D48)</f>
        <v>New York - Park Perimeter Loop</v>
      </c>
      <c r="C48" s="0" t="s">
        <v>45</v>
      </c>
      <c r="D48" s="0" t="s">
        <v>63</v>
      </c>
      <c r="E48" s="0" t="n">
        <v>9.8</v>
      </c>
      <c r="F48" s="0" t="n">
        <v>126</v>
      </c>
      <c r="G48" s="0" t="n">
        <v>0.4</v>
      </c>
      <c r="H48" s="0" t="n">
        <v>190</v>
      </c>
    </row>
    <row r="49" customFormat="false" ht="12.8" hidden="false" customHeight="false" outlineLevel="0" collapsed="false">
      <c r="B49" s="0" t="str">
        <f aca="false">CONCATENATE(C49," - ", D49)</f>
        <v>New York - Park Perimeter Reverse</v>
      </c>
      <c r="C49" s="0" t="s">
        <v>45</v>
      </c>
      <c r="D49" s="0" t="s">
        <v>64</v>
      </c>
      <c r="E49" s="0" t="n">
        <v>9.8</v>
      </c>
      <c r="F49" s="0" t="n">
        <v>126</v>
      </c>
      <c r="G49" s="0" t="n">
        <v>0.2</v>
      </c>
      <c r="H49" s="0" t="n">
        <v>190</v>
      </c>
      <c r="I49" s="0" t="s">
        <v>14</v>
      </c>
    </row>
    <row r="50" customFormat="false" ht="12.8" hidden="false" customHeight="false" outlineLevel="0" collapsed="false">
      <c r="B50" s="0" t="str">
        <f aca="false">CONCATENATE(C50," - ", D50)</f>
        <v>New York - Park to Peak</v>
      </c>
      <c r="C50" s="0" t="s">
        <v>45</v>
      </c>
      <c r="D50" s="0" t="s">
        <v>65</v>
      </c>
      <c r="E50" s="0" t="n">
        <v>4.6</v>
      </c>
      <c r="G50" s="0" t="n">
        <v>0.1</v>
      </c>
      <c r="H50" s="1" t="n">
        <v>180</v>
      </c>
      <c r="I50" s="0" t="s">
        <v>48</v>
      </c>
    </row>
    <row r="51" customFormat="false" ht="12.8" hidden="false" customHeight="false" outlineLevel="0" collapsed="false">
      <c r="B51" s="0" t="str">
        <f aca="false">CONCATENATE(C51," - ", D51)</f>
        <v>New York - Rising Empire</v>
      </c>
      <c r="C51" s="0" t="s">
        <v>45</v>
      </c>
      <c r="D51" s="0" t="s">
        <v>66</v>
      </c>
      <c r="E51" s="0" t="n">
        <v>20.7</v>
      </c>
      <c r="F51" s="0" t="n">
        <v>362</v>
      </c>
      <c r="G51" s="0" t="n">
        <v>0.4</v>
      </c>
      <c r="H51" s="0" t="n">
        <v>410</v>
      </c>
    </row>
    <row r="52" customFormat="false" ht="12.8" hidden="false" customHeight="false" outlineLevel="0" collapsed="false">
      <c r="B52" s="0" t="str">
        <f aca="false">CONCATENATE(C52," - ", D52)</f>
        <v>New York - Shuman Trail Loop</v>
      </c>
      <c r="C52" s="0" t="s">
        <v>45</v>
      </c>
      <c r="D52" s="0" t="s">
        <v>67</v>
      </c>
      <c r="E52" s="0" t="n">
        <v>2.5</v>
      </c>
      <c r="G52" s="0" t="n">
        <v>0.3</v>
      </c>
      <c r="I52" s="0" t="s">
        <v>48</v>
      </c>
    </row>
    <row r="53" customFormat="false" ht="12.8" hidden="false" customHeight="false" outlineLevel="0" collapsed="false">
      <c r="B53" s="0" t="str">
        <f aca="false">CONCATENATE(C53," - ", D53)</f>
        <v>New York - Shuman Trail Loop Reverse</v>
      </c>
      <c r="C53" s="0" t="s">
        <v>45</v>
      </c>
      <c r="D53" s="0" t="s">
        <v>68</v>
      </c>
      <c r="E53" s="0" t="n">
        <v>2.5</v>
      </c>
      <c r="G53" s="0" t="n">
        <v>0.1</v>
      </c>
      <c r="I53" s="0" t="s">
        <v>69</v>
      </c>
    </row>
    <row r="54" customFormat="false" ht="12.8" hidden="false" customHeight="false" outlineLevel="0" collapsed="false">
      <c r="B54" s="0" t="str">
        <f aca="false">CONCATENATE(C54," - ", D54)</f>
        <v>New York - The 6 Train</v>
      </c>
      <c r="C54" s="0" t="s">
        <v>45</v>
      </c>
      <c r="D54" s="0" t="s">
        <v>70</v>
      </c>
      <c r="E54" s="0" t="n">
        <v>6.4</v>
      </c>
      <c r="F54" s="0" t="n">
        <v>61</v>
      </c>
      <c r="G54" s="0" t="n">
        <v>0.2</v>
      </c>
      <c r="H54" s="0" t="n">
        <v>130</v>
      </c>
    </row>
    <row r="55" customFormat="false" ht="12.8" hidden="false" customHeight="false" outlineLevel="0" collapsed="false">
      <c r="B55" s="0" t="str">
        <f aca="false">CONCATENATE(C55," - ", D55)</f>
        <v>New York - The 6 Train Reverse</v>
      </c>
      <c r="C55" s="0" t="s">
        <v>45</v>
      </c>
      <c r="D55" s="0" t="s">
        <v>71</v>
      </c>
      <c r="E55" s="0" t="n">
        <v>6.5</v>
      </c>
      <c r="F55" s="0" t="n">
        <v>68</v>
      </c>
      <c r="G55" s="0" t="n">
        <v>0.4</v>
      </c>
      <c r="I55" s="0" t="s">
        <v>14</v>
      </c>
    </row>
    <row r="56" customFormat="false" ht="12.8" hidden="false" customHeight="false" outlineLevel="0" collapsed="false">
      <c r="B56" s="0" t="str">
        <f aca="false">CONCATENATE(C56," - ", D56)</f>
        <v>New York - The Highline</v>
      </c>
      <c r="C56" s="0" t="s">
        <v>45</v>
      </c>
      <c r="D56" s="0" t="s">
        <v>72</v>
      </c>
      <c r="E56" s="0" t="n">
        <v>10.5</v>
      </c>
      <c r="F56" s="0" t="n">
        <v>175</v>
      </c>
      <c r="G56" s="0" t="n">
        <v>10</v>
      </c>
      <c r="H56" s="0" t="n">
        <v>210</v>
      </c>
    </row>
    <row r="57" customFormat="false" ht="12.8" hidden="false" customHeight="false" outlineLevel="0" collapsed="false">
      <c r="B57" s="0" t="str">
        <f aca="false">CONCATENATE(C57," - ", D57)</f>
        <v>New York - The Highline Reverse</v>
      </c>
      <c r="C57" s="0" t="s">
        <v>45</v>
      </c>
      <c r="D57" s="0" t="s">
        <v>73</v>
      </c>
      <c r="E57" s="0" t="n">
        <v>10.5</v>
      </c>
      <c r="F57" s="0" t="n">
        <v>178</v>
      </c>
      <c r="G57" s="0" t="n">
        <v>10.5</v>
      </c>
      <c r="I57" s="0" t="s">
        <v>14</v>
      </c>
    </row>
    <row r="58" customFormat="false" ht="12.8" hidden="false" customHeight="false" outlineLevel="0" collapsed="false">
      <c r="A58" s="0" t="n">
        <v>1</v>
      </c>
      <c r="B58" s="0" t="str">
        <f aca="false">CONCATENATE(C58," - ", D58)</f>
        <v>Richmond - 2015 UCI Worlds Course</v>
      </c>
      <c r="C58" s="0" t="s">
        <v>74</v>
      </c>
      <c r="D58" s="0" t="s">
        <v>75</v>
      </c>
      <c r="E58" s="0" t="n">
        <v>16.2</v>
      </c>
      <c r="F58" s="0" t="n">
        <v>142</v>
      </c>
      <c r="G58" s="0" t="n">
        <v>0.5</v>
      </c>
      <c r="H58" s="0" t="n">
        <v>320</v>
      </c>
    </row>
    <row r="59" customFormat="false" ht="12.8" hidden="false" customHeight="false" outlineLevel="0" collapsed="false">
      <c r="B59" s="0" t="str">
        <f aca="false">CONCATENATE(C59," - ", D59)</f>
        <v>Richmond - Cobbled Climbs</v>
      </c>
      <c r="C59" s="0" t="s">
        <v>74</v>
      </c>
      <c r="D59" s="0" t="s">
        <v>76</v>
      </c>
      <c r="E59" s="0" t="n">
        <v>9.2</v>
      </c>
      <c r="F59" s="0" t="n">
        <v>126</v>
      </c>
      <c r="G59" s="0" t="n">
        <v>0.3</v>
      </c>
      <c r="H59" s="0" t="n">
        <v>180</v>
      </c>
    </row>
    <row r="60" customFormat="false" ht="12.8" hidden="false" customHeight="false" outlineLevel="0" collapsed="false">
      <c r="B60" s="0" t="str">
        <f aca="false">CONCATENATE(C60," - ", D60)</f>
        <v>Richmond - Cobbled Climbs Reverse</v>
      </c>
      <c r="C60" s="0" t="s">
        <v>74</v>
      </c>
      <c r="D60" s="0" t="s">
        <v>77</v>
      </c>
      <c r="E60" s="0" t="n">
        <v>9.2</v>
      </c>
      <c r="F60" s="0" t="n">
        <v>132</v>
      </c>
      <c r="G60" s="0" t="n">
        <v>0.1</v>
      </c>
      <c r="I60" s="0" t="s">
        <v>14</v>
      </c>
    </row>
    <row r="61" customFormat="false" ht="12.8" hidden="false" customHeight="false" outlineLevel="0" collapsed="false">
      <c r="B61" s="0" t="str">
        <f aca="false">CONCATENATE(C61," - ", D61)</f>
        <v>Richmond - Libby Hill After Party</v>
      </c>
      <c r="C61" s="0" t="s">
        <v>74</v>
      </c>
      <c r="D61" s="0" t="s">
        <v>78</v>
      </c>
      <c r="E61" s="0" t="n">
        <v>32.9</v>
      </c>
      <c r="F61" s="0" t="n">
        <v>118</v>
      </c>
      <c r="G61" s="0" t="n">
        <v>0.3</v>
      </c>
      <c r="I61" s="0" t="s">
        <v>14</v>
      </c>
    </row>
    <row r="62" customFormat="false" ht="12.8" hidden="false" customHeight="false" outlineLevel="0" collapsed="false">
      <c r="B62" s="0" t="str">
        <f aca="false">CONCATENATE(C62," - ", D62)</f>
        <v>Richmond - Richmond Rollercoaster</v>
      </c>
      <c r="C62" s="0" t="s">
        <v>74</v>
      </c>
      <c r="D62" s="0" t="s">
        <v>79</v>
      </c>
      <c r="E62" s="0" t="n">
        <v>5</v>
      </c>
      <c r="F62" s="0" t="n">
        <v>19</v>
      </c>
      <c r="G62" s="0" t="n">
        <v>12.1</v>
      </c>
      <c r="I62" s="0" t="s">
        <v>14</v>
      </c>
    </row>
    <row r="63" customFormat="false" ht="12.8" hidden="false" customHeight="false" outlineLevel="0" collapsed="false">
      <c r="B63" s="0" t="str">
        <f aca="false">CONCATENATE(C63," - ", D63)</f>
        <v>Richmond - Richmond UCI Reverse</v>
      </c>
      <c r="C63" s="0" t="s">
        <v>74</v>
      </c>
      <c r="D63" s="0" t="s">
        <v>80</v>
      </c>
      <c r="E63" s="0" t="n">
        <v>16.2</v>
      </c>
      <c r="F63" s="0" t="n">
        <v>142</v>
      </c>
      <c r="G63" s="0" t="n">
        <v>0.1</v>
      </c>
      <c r="I63" s="0" t="s">
        <v>14</v>
      </c>
    </row>
    <row r="64" customFormat="false" ht="12.8" hidden="false" customHeight="false" outlineLevel="0" collapsed="false">
      <c r="A64" s="0" t="n">
        <v>1</v>
      </c>
      <c r="B64" s="0" t="str">
        <f aca="false">CONCATENATE(C64," - ", D64)</f>
        <v>Richmond - The Fan Flats</v>
      </c>
      <c r="C64" s="0" t="s">
        <v>74</v>
      </c>
      <c r="D64" s="0" t="s">
        <v>81</v>
      </c>
      <c r="E64" s="0" t="n">
        <v>5</v>
      </c>
      <c r="F64" s="0" t="n">
        <v>13</v>
      </c>
      <c r="G64" s="0" t="n">
        <v>4.3</v>
      </c>
      <c r="H64" s="0" t="n">
        <v>100</v>
      </c>
    </row>
    <row r="65" customFormat="false" ht="12.8" hidden="false" customHeight="false" outlineLevel="0" collapsed="false">
      <c r="B65" s="0" t="str">
        <f aca="false">CONCATENATE(C65," - ", D65)</f>
        <v>Watopia - 11.1 Ocean Blvd</v>
      </c>
      <c r="C65" s="0" t="s">
        <v>82</v>
      </c>
      <c r="D65" s="0" t="s">
        <v>83</v>
      </c>
      <c r="E65" s="0" t="n">
        <v>11.15</v>
      </c>
      <c r="G65" s="0" t="n">
        <v>0.5</v>
      </c>
      <c r="H65" s="1" t="n">
        <v>440</v>
      </c>
      <c r="I65" s="0" t="s">
        <v>48</v>
      </c>
    </row>
    <row r="66" customFormat="false" ht="12.8" hidden="false" customHeight="false" outlineLevel="0" collapsed="false">
      <c r="B66" s="0" t="str">
        <f aca="false">CONCATENATE(C66," - ", D66)</f>
        <v>Watopia - 5K Loop</v>
      </c>
      <c r="C66" s="0" t="s">
        <v>82</v>
      </c>
      <c r="D66" s="0" t="s">
        <v>84</v>
      </c>
      <c r="E66" s="0" t="n">
        <v>5</v>
      </c>
      <c r="G66" s="0" t="n">
        <v>0.3</v>
      </c>
      <c r="H66" s="1" t="n">
        <v>200</v>
      </c>
      <c r="I66" s="0" t="s">
        <v>48</v>
      </c>
    </row>
    <row r="67" customFormat="false" ht="12.8" hidden="false" customHeight="false" outlineLevel="0" collapsed="false">
      <c r="B67" s="0" t="str">
        <f aca="false">CONCATENATE(C67," - ", D67)</f>
        <v>Watopia - Bambino Fondo</v>
      </c>
      <c r="C67" s="0" t="s">
        <v>82</v>
      </c>
      <c r="D67" s="0" t="s">
        <v>85</v>
      </c>
      <c r="E67" s="0" t="n">
        <v>52.1</v>
      </c>
      <c r="F67" s="0" t="n">
        <v>553</v>
      </c>
      <c r="G67" s="0" t="n">
        <v>0.5</v>
      </c>
      <c r="I67" s="0" t="s">
        <v>14</v>
      </c>
    </row>
    <row r="68" customFormat="false" ht="12.8" hidden="false" customHeight="false" outlineLevel="0" collapsed="false">
      <c r="B68" s="0" t="str">
        <f aca="false">CONCATENATE(C68," - ", D68)</f>
        <v>Watopia - Big Foot Hills</v>
      </c>
      <c r="C68" s="0" t="s">
        <v>82</v>
      </c>
      <c r="D68" s="0" t="s">
        <v>86</v>
      </c>
      <c r="E68" s="0" t="n">
        <v>67.5</v>
      </c>
      <c r="F68" s="0" t="n">
        <v>707</v>
      </c>
      <c r="G68" s="0" t="n">
        <v>2.4</v>
      </c>
      <c r="H68" s="0" t="n">
        <v>1340</v>
      </c>
    </row>
    <row r="69" customFormat="false" ht="12.8" hidden="false" customHeight="false" outlineLevel="0" collapsed="false">
      <c r="B69" s="0" t="str">
        <f aca="false">CONCATENATE(C69," - ", D69)</f>
        <v>Watopia - Big Loop</v>
      </c>
      <c r="C69" s="0" t="s">
        <v>82</v>
      </c>
      <c r="D69" s="0" t="s">
        <v>87</v>
      </c>
      <c r="E69" s="0" t="n">
        <v>42.4</v>
      </c>
      <c r="F69" s="0" t="n">
        <v>651</v>
      </c>
      <c r="G69" s="0" t="n">
        <v>0.5</v>
      </c>
      <c r="H69" s="0" t="n">
        <v>840</v>
      </c>
      <c r="I69" s="0" t="s">
        <v>88</v>
      </c>
    </row>
    <row r="70" customFormat="false" ht="12.8" hidden="false" customHeight="false" outlineLevel="0" collapsed="false">
      <c r="B70" s="0" t="str">
        <f aca="false">CONCATENATE(C70," - ", D70)</f>
        <v>Watopia - Big Loop Reverse</v>
      </c>
      <c r="C70" s="0" t="s">
        <v>82</v>
      </c>
      <c r="D70" s="0" t="s">
        <v>89</v>
      </c>
      <c r="E70" s="0" t="n">
        <v>42.6</v>
      </c>
      <c r="F70" s="0" t="n">
        <v>661</v>
      </c>
      <c r="G70" s="0" t="n">
        <v>0.2</v>
      </c>
      <c r="I70" s="0" t="s">
        <v>14</v>
      </c>
    </row>
    <row r="71" customFormat="false" ht="12.8" hidden="false" customHeight="false" outlineLevel="0" collapsed="false">
      <c r="B71" s="0" t="str">
        <f aca="false">CONCATENATE(C71," - ", D71)</f>
        <v>Watopia - Bigger Loop</v>
      </c>
      <c r="C71" s="0" t="s">
        <v>82</v>
      </c>
      <c r="D71" s="0" t="s">
        <v>90</v>
      </c>
      <c r="E71" s="0" t="n">
        <v>53.1</v>
      </c>
      <c r="F71" s="0" t="n">
        <v>678</v>
      </c>
      <c r="G71" s="0" t="n">
        <v>0.5</v>
      </c>
      <c r="H71" s="0" t="n">
        <v>1060</v>
      </c>
      <c r="I71" s="0" t="s">
        <v>88</v>
      </c>
    </row>
    <row r="72" customFormat="false" ht="12.8" hidden="false" customHeight="false" outlineLevel="0" collapsed="false">
      <c r="B72" s="0" t="str">
        <f aca="false">CONCATENATE(C72," - ", D72)</f>
        <v>Watopia - Chili Pepper</v>
      </c>
      <c r="C72" s="0" t="s">
        <v>82</v>
      </c>
      <c r="D72" s="0" t="s">
        <v>91</v>
      </c>
      <c r="E72" s="0" t="n">
        <v>7.95</v>
      </c>
      <c r="G72" s="0" t="n">
        <v>0.3</v>
      </c>
      <c r="H72" s="1" t="n">
        <v>320</v>
      </c>
      <c r="I72" s="0" t="s">
        <v>48</v>
      </c>
    </row>
    <row r="73" customFormat="false" ht="12.8" hidden="false" customHeight="false" outlineLevel="0" collapsed="false">
      <c r="B73" s="0" t="str">
        <f aca="false">CONCATENATE(C73," - ", D73)</f>
        <v>Watopia - Chili Pepper Reverse</v>
      </c>
      <c r="C73" s="0" t="s">
        <v>82</v>
      </c>
      <c r="D73" s="0" t="s">
        <v>92</v>
      </c>
      <c r="E73" s="0" t="n">
        <v>7.3</v>
      </c>
      <c r="F73" s="0" t="n">
        <v>46</v>
      </c>
      <c r="G73" s="0" t="n">
        <v>0.2</v>
      </c>
      <c r="I73" s="0" t="s">
        <v>48</v>
      </c>
    </row>
    <row r="74" customFormat="false" ht="12.8" hidden="false" customHeight="false" outlineLevel="0" collapsed="false">
      <c r="B74" s="0" t="str">
        <f aca="false">CONCATENATE(C74," - ", D74)</f>
        <v>Watopia - Dust In the Wind</v>
      </c>
      <c r="C74" s="0" t="s">
        <v>82</v>
      </c>
      <c r="D74" s="0" t="s">
        <v>93</v>
      </c>
      <c r="E74" s="0" t="n">
        <v>54.6</v>
      </c>
      <c r="F74" s="0" t="n">
        <v>529</v>
      </c>
      <c r="G74" s="0" t="n">
        <v>0.3</v>
      </c>
      <c r="H74" s="0" t="n">
        <v>1080</v>
      </c>
      <c r="I74" s="0" t="s">
        <v>94</v>
      </c>
    </row>
    <row r="75" customFormat="false" ht="12.8" hidden="false" customHeight="false" outlineLevel="0" collapsed="false">
      <c r="A75" s="0" t="n">
        <v>1</v>
      </c>
      <c r="B75" s="0" t="str">
        <f aca="false">CONCATENATE(C75," - ", D75)</f>
        <v>Watopia - Figure 8</v>
      </c>
      <c r="C75" s="0" t="s">
        <v>82</v>
      </c>
      <c r="D75" s="0" t="s">
        <v>95</v>
      </c>
      <c r="E75" s="0" t="n">
        <v>29.8</v>
      </c>
      <c r="F75" s="0" t="n">
        <v>234</v>
      </c>
      <c r="G75" s="0" t="n">
        <v>0.2</v>
      </c>
      <c r="H75" s="0" t="n">
        <v>580</v>
      </c>
    </row>
    <row r="76" customFormat="false" ht="12.8" hidden="false" customHeight="false" outlineLevel="0" collapsed="false">
      <c r="A76" s="0" t="n">
        <v>1</v>
      </c>
      <c r="B76" s="0" t="str">
        <f aca="false">CONCATENATE(C76," - ", D76)</f>
        <v>Watopia - Figure 8 Reverse</v>
      </c>
      <c r="C76" s="0" t="s">
        <v>82</v>
      </c>
      <c r="D76" s="0" t="s">
        <v>96</v>
      </c>
      <c r="E76" s="0" t="n">
        <v>29.7</v>
      </c>
      <c r="F76" s="0" t="n">
        <v>254</v>
      </c>
      <c r="G76" s="0" t="n">
        <v>0.3</v>
      </c>
      <c r="H76" s="0" t="n">
        <v>580</v>
      </c>
    </row>
    <row r="77" customFormat="false" ht="12.8" hidden="false" customHeight="false" outlineLevel="0" collapsed="false">
      <c r="B77" s="0" t="str">
        <f aca="false">CONCATENATE(C77," - ", D77)</f>
        <v>Watopia - Flat Route</v>
      </c>
      <c r="C77" s="0" t="s">
        <v>82</v>
      </c>
      <c r="D77" s="0" t="s">
        <v>97</v>
      </c>
      <c r="E77" s="0" t="n">
        <v>10.3</v>
      </c>
      <c r="F77" s="0" t="n">
        <v>54</v>
      </c>
      <c r="G77" s="0" t="n">
        <v>0.5</v>
      </c>
      <c r="H77" s="0" t="n">
        <v>200</v>
      </c>
    </row>
    <row r="78" customFormat="false" ht="12.8" hidden="false" customHeight="false" outlineLevel="0" collapsed="false">
      <c r="B78" s="0" t="str">
        <f aca="false">CONCATENATE(C78," - ", D78)</f>
        <v>Watopia - Flat Route Reverse</v>
      </c>
      <c r="C78" s="0" t="s">
        <v>82</v>
      </c>
      <c r="D78" s="0" t="s">
        <v>98</v>
      </c>
      <c r="E78" s="0" t="n">
        <v>10.3</v>
      </c>
      <c r="F78" s="0" t="n">
        <v>61</v>
      </c>
      <c r="G78" s="0" t="n">
        <v>0.4</v>
      </c>
      <c r="I78" s="0" t="s">
        <v>14</v>
      </c>
    </row>
    <row r="79" customFormat="false" ht="12.8" hidden="false" customHeight="false" outlineLevel="0" collapsed="false">
      <c r="B79" s="0" t="str">
        <f aca="false">CONCATENATE(C79," - ", D79)</f>
        <v>Watopia - Four Horsemen</v>
      </c>
      <c r="C79" s="0" t="s">
        <v>82</v>
      </c>
      <c r="D79" s="0" t="s">
        <v>99</v>
      </c>
      <c r="E79" s="0" t="n">
        <v>89.3</v>
      </c>
      <c r="F79" s="0" t="n">
        <v>2112</v>
      </c>
      <c r="G79" s="0" t="n">
        <v>0.6</v>
      </c>
      <c r="H79" s="0" t="n">
        <v>1780</v>
      </c>
      <c r="I79" s="0" t="s">
        <v>94</v>
      </c>
    </row>
    <row r="80" customFormat="false" ht="12.8" hidden="false" customHeight="false" outlineLevel="0" collapsed="false">
      <c r="B80" s="0" t="str">
        <f aca="false">CONCATENATE(C80," - ", D80)</f>
        <v>Watopia - Gran Fondo</v>
      </c>
      <c r="C80" s="0" t="s">
        <v>82</v>
      </c>
      <c r="D80" s="0" t="s">
        <v>100</v>
      </c>
      <c r="E80" s="0" t="n">
        <v>97.2</v>
      </c>
      <c r="F80" s="0" t="n">
        <v>1148</v>
      </c>
      <c r="G80" s="0" t="n">
        <v>0.5</v>
      </c>
      <c r="I80" s="0" t="s">
        <v>14</v>
      </c>
    </row>
    <row r="81" customFormat="false" ht="12.8" hidden="false" customHeight="false" outlineLevel="0" collapsed="false">
      <c r="B81" s="0" t="str">
        <f aca="false">CONCATENATE(C81," - ", D81)</f>
        <v>Watopia - Hilly Route</v>
      </c>
      <c r="C81" s="0" t="s">
        <v>82</v>
      </c>
      <c r="D81" s="0" t="s">
        <v>101</v>
      </c>
      <c r="E81" s="0" t="n">
        <v>9.1</v>
      </c>
      <c r="F81" s="0" t="n">
        <v>100</v>
      </c>
      <c r="G81" s="0" t="n">
        <v>0.5</v>
      </c>
      <c r="H81" s="0" t="n">
        <v>180</v>
      </c>
    </row>
    <row r="82" customFormat="false" ht="12.8" hidden="false" customHeight="false" outlineLevel="0" collapsed="false">
      <c r="B82" s="0" t="str">
        <f aca="false">CONCATENATE(C82," - ", D82)</f>
        <v>Watopia - Hilly Route Reverse</v>
      </c>
      <c r="C82" s="0" t="s">
        <v>82</v>
      </c>
      <c r="D82" s="0" t="s">
        <v>102</v>
      </c>
      <c r="E82" s="0" t="n">
        <v>9.2</v>
      </c>
      <c r="F82" s="0" t="n">
        <v>109</v>
      </c>
      <c r="G82" s="0" t="n">
        <v>0.2</v>
      </c>
      <c r="I82" s="0" t="s">
        <v>14</v>
      </c>
    </row>
    <row r="83" customFormat="false" ht="12.8" hidden="false" customHeight="false" outlineLevel="0" collapsed="false">
      <c r="B83" s="0" t="str">
        <f aca="false">CONCATENATE(C83," - ", D83)</f>
        <v>Watopia - Jon's Route</v>
      </c>
      <c r="C83" s="0" t="s">
        <v>82</v>
      </c>
      <c r="D83" s="0" t="s">
        <v>103</v>
      </c>
      <c r="E83" s="0" t="n">
        <v>12.53</v>
      </c>
      <c r="G83" s="0" t="n">
        <v>0.3</v>
      </c>
      <c r="H83" s="1" t="n">
        <v>500</v>
      </c>
      <c r="I83" s="0" t="s">
        <v>48</v>
      </c>
    </row>
    <row r="84" customFormat="false" ht="12.8" hidden="false" customHeight="false" outlineLevel="0" collapsed="false">
      <c r="B84" s="0" t="str">
        <f aca="false">CONCATENATE(C84," - ", D84)</f>
        <v>Watopia - Jungle Circuit</v>
      </c>
      <c r="C84" s="0" t="s">
        <v>82</v>
      </c>
      <c r="D84" s="0" t="s">
        <v>104</v>
      </c>
      <c r="E84" s="0" t="n">
        <v>7.9</v>
      </c>
      <c r="F84" s="0" t="n">
        <v>79</v>
      </c>
      <c r="G84" s="0" t="n">
        <v>5.7</v>
      </c>
      <c r="H84" s="0" t="n">
        <v>260</v>
      </c>
      <c r="I84" s="0" t="s">
        <v>88</v>
      </c>
    </row>
    <row r="85" customFormat="false" ht="12.8" hidden="false" customHeight="false" outlineLevel="0" collapsed="false">
      <c r="B85" s="0" t="str">
        <f aca="false">CONCATENATE(C85," - ", D85)</f>
        <v>Watopia - Jungle Circuit Reverse</v>
      </c>
      <c r="C85" s="0" t="s">
        <v>82</v>
      </c>
      <c r="D85" s="0" t="s">
        <v>105</v>
      </c>
      <c r="E85" s="0" t="n">
        <v>7.9</v>
      </c>
      <c r="F85" s="0" t="n">
        <v>82</v>
      </c>
      <c r="G85" s="0" t="n">
        <v>6.3</v>
      </c>
      <c r="I85" s="0" t="s">
        <v>14</v>
      </c>
    </row>
    <row r="86" customFormat="false" ht="12.8" hidden="false" customHeight="false" outlineLevel="0" collapsed="false">
      <c r="B86" s="0" t="str">
        <f aca="false">CONCATENATE(C86," - ", D86)</f>
        <v>Watopia - May Field</v>
      </c>
      <c r="C86" s="0" t="s">
        <v>82</v>
      </c>
      <c r="D86" s="0" t="s">
        <v>106</v>
      </c>
      <c r="E86" s="0" t="n">
        <v>0.4</v>
      </c>
      <c r="G86" s="0" t="n">
        <v>0</v>
      </c>
      <c r="I86" s="0" t="s">
        <v>48</v>
      </c>
    </row>
    <row r="87" customFormat="false" ht="12.8" hidden="false" customHeight="false" outlineLevel="0" collapsed="false">
      <c r="B87" s="0" t="str">
        <f aca="false">CONCATENATE(C87," - ", D87)</f>
        <v>Watopia - Medio Fondo</v>
      </c>
      <c r="C87" s="0" t="s">
        <v>82</v>
      </c>
      <c r="D87" s="0" t="s">
        <v>107</v>
      </c>
      <c r="E87" s="0" t="n">
        <v>72.6</v>
      </c>
      <c r="F87" s="0" t="n">
        <v>981</v>
      </c>
      <c r="G87" s="0" t="n">
        <v>0.5</v>
      </c>
      <c r="I87" s="0" t="s">
        <v>14</v>
      </c>
    </row>
    <row r="88" customFormat="false" ht="12.8" hidden="false" customHeight="false" outlineLevel="0" collapsed="false">
      <c r="B88" s="0" t="str">
        <f aca="false">CONCATENATE(C88," - ", D88)</f>
        <v>Watopia - Mountain 8</v>
      </c>
      <c r="C88" s="0" t="s">
        <v>82</v>
      </c>
      <c r="D88" s="0" t="s">
        <v>108</v>
      </c>
      <c r="E88" s="0" t="n">
        <v>32</v>
      </c>
      <c r="F88" s="0" t="n">
        <v>677</v>
      </c>
      <c r="G88" s="0" t="n">
        <v>0.5</v>
      </c>
      <c r="H88" s="0" t="n">
        <v>640</v>
      </c>
    </row>
    <row r="89" customFormat="false" ht="12.8" hidden="false" customHeight="false" outlineLevel="0" collapsed="false">
      <c r="B89" s="0" t="str">
        <f aca="false">CONCATENATE(C89," - ", D89)</f>
        <v>Watopia - Mountain Route</v>
      </c>
      <c r="C89" s="0" t="s">
        <v>82</v>
      </c>
      <c r="D89" s="0" t="s">
        <v>109</v>
      </c>
      <c r="E89" s="0" t="n">
        <v>29.5</v>
      </c>
      <c r="F89" s="0" t="n">
        <v>682</v>
      </c>
      <c r="G89" s="0" t="n">
        <v>0.5</v>
      </c>
      <c r="H89" s="0" t="n">
        <v>580</v>
      </c>
    </row>
    <row r="90" customFormat="false" ht="12.8" hidden="false" customHeight="false" outlineLevel="0" collapsed="false">
      <c r="B90" s="0" t="str">
        <f aca="false">CONCATENATE(C90," - ", D90)</f>
        <v>Watopia - Muir and the Mountain</v>
      </c>
      <c r="C90" s="0" t="s">
        <v>82</v>
      </c>
      <c r="D90" s="0" t="s">
        <v>110</v>
      </c>
      <c r="E90" s="0" t="n">
        <v>33.9</v>
      </c>
      <c r="F90" s="0" t="n">
        <v>767</v>
      </c>
      <c r="G90" s="0" t="n">
        <v>5.2</v>
      </c>
      <c r="H90" s="0" t="n">
        <v>680</v>
      </c>
    </row>
    <row r="91" customFormat="false" ht="12.8" hidden="false" customHeight="false" outlineLevel="0" collapsed="false">
      <c r="B91" s="0" t="str">
        <f aca="false">CONCATENATE(C91," - ", D91)</f>
        <v>Watopia - Out and Back Again</v>
      </c>
      <c r="C91" s="0" t="s">
        <v>82</v>
      </c>
      <c r="D91" s="0" t="s">
        <v>111</v>
      </c>
      <c r="E91" s="0" t="n">
        <v>39.8</v>
      </c>
      <c r="F91" s="0" t="n">
        <v>303</v>
      </c>
      <c r="G91" s="0" t="n">
        <v>2.4</v>
      </c>
      <c r="H91" s="0" t="n">
        <v>840</v>
      </c>
    </row>
    <row r="92" customFormat="false" ht="12.8" hidden="false" customHeight="false" outlineLevel="0" collapsed="false">
      <c r="B92" s="0" t="str">
        <f aca="false">CONCATENATE(C92," - ", D92)</f>
        <v>Watopia - Quatch Quest</v>
      </c>
      <c r="C92" s="0" t="s">
        <v>82</v>
      </c>
      <c r="D92" s="0" t="s">
        <v>112</v>
      </c>
      <c r="E92" s="0" t="n">
        <v>45.9</v>
      </c>
      <c r="F92" s="0" t="n">
        <v>1683</v>
      </c>
      <c r="G92" s="0" t="n">
        <v>0.3</v>
      </c>
      <c r="H92" s="0" t="n">
        <v>920</v>
      </c>
      <c r="I92" s="0" t="s">
        <v>94</v>
      </c>
    </row>
    <row r="93" customFormat="false" ht="12.8" hidden="false" customHeight="false" outlineLevel="0" collapsed="false">
      <c r="A93" s="0" t="n">
        <v>1</v>
      </c>
      <c r="B93" s="0" t="str">
        <f aca="false">CONCATENATE(C93," - ", D93)</f>
        <v>Watopia - Road to Ruins</v>
      </c>
      <c r="C93" s="0" t="s">
        <v>82</v>
      </c>
      <c r="D93" s="0" t="s">
        <v>113</v>
      </c>
      <c r="E93" s="0" t="n">
        <v>29.6</v>
      </c>
      <c r="F93" s="0" t="n">
        <v>268</v>
      </c>
      <c r="G93" s="0" t="n">
        <v>0.5</v>
      </c>
      <c r="H93" s="0" t="n">
        <v>580</v>
      </c>
      <c r="I93" s="0" t="s">
        <v>88</v>
      </c>
    </row>
    <row r="94" customFormat="false" ht="12.8" hidden="false" customHeight="false" outlineLevel="0" collapsed="false">
      <c r="B94" s="0" t="str">
        <f aca="false">CONCATENATE(C94," - ", D94)</f>
        <v>Watopia - Road to Ruins Reverse</v>
      </c>
      <c r="C94" s="0" t="s">
        <v>82</v>
      </c>
      <c r="D94" s="0" t="s">
        <v>114</v>
      </c>
      <c r="E94" s="0" t="n">
        <v>29.6</v>
      </c>
      <c r="F94" s="0" t="n">
        <v>275</v>
      </c>
      <c r="G94" s="0" t="n">
        <v>0.4</v>
      </c>
      <c r="I94" s="0" t="s">
        <v>14</v>
      </c>
    </row>
    <row r="95" customFormat="false" ht="12.8" hidden="false" customHeight="false" outlineLevel="0" collapsed="false">
      <c r="B95" s="0" t="str">
        <f aca="false">CONCATENATE(C95," - ", D95)</f>
        <v>Watopia - Road to Sky</v>
      </c>
      <c r="C95" s="0" t="s">
        <v>82</v>
      </c>
      <c r="D95" s="0" t="s">
        <v>115</v>
      </c>
      <c r="E95" s="0" t="n">
        <v>17.3</v>
      </c>
      <c r="F95" s="0" t="n">
        <v>1045</v>
      </c>
      <c r="G95" s="0" t="n">
        <v>0.1</v>
      </c>
      <c r="H95" s="0" t="n">
        <v>380</v>
      </c>
      <c r="I95" s="0" t="s">
        <v>94</v>
      </c>
    </row>
    <row r="96" customFormat="false" ht="12.8" hidden="false" customHeight="false" outlineLevel="0" collapsed="false">
      <c r="B96" s="0" t="str">
        <f aca="false">CONCATENATE(C96," - ", D96)</f>
        <v>Watopia - Run Path Reverse</v>
      </c>
      <c r="C96" s="0" t="s">
        <v>82</v>
      </c>
      <c r="D96" s="0" t="s">
        <v>116</v>
      </c>
      <c r="E96" s="0" t="n">
        <v>5</v>
      </c>
      <c r="G96" s="0" t="n">
        <v>0.3</v>
      </c>
      <c r="I96" s="0" t="s">
        <v>48</v>
      </c>
    </row>
    <row r="97" customFormat="false" ht="12.8" hidden="false" customHeight="false" outlineLevel="0" collapsed="false">
      <c r="B97" s="0" t="str">
        <f aca="false">CONCATENATE(C97," - ", D97)</f>
        <v>Watopia - Sand and Sequoias</v>
      </c>
      <c r="C97" s="0" t="s">
        <v>82</v>
      </c>
      <c r="D97" s="0" t="s">
        <v>117</v>
      </c>
      <c r="E97" s="0" t="n">
        <v>20.2</v>
      </c>
      <c r="F97" s="0" t="n">
        <v>147</v>
      </c>
      <c r="G97" s="0" t="n">
        <v>2.4</v>
      </c>
      <c r="H97" s="0" t="n">
        <v>400</v>
      </c>
    </row>
    <row r="98" customFormat="false" ht="12.8" hidden="false" customHeight="false" outlineLevel="0" collapsed="false">
      <c r="B98" s="0" t="str">
        <f aca="false">CONCATENATE(C98," - ", D98)</f>
        <v>Watopia - Seaside Sprint</v>
      </c>
      <c r="C98" s="0" t="s">
        <v>82</v>
      </c>
      <c r="D98" s="0" t="s">
        <v>118</v>
      </c>
      <c r="E98" s="0" t="n">
        <v>6.3</v>
      </c>
      <c r="F98" s="0" t="n">
        <v>39</v>
      </c>
      <c r="G98" s="0" t="n">
        <v>3</v>
      </c>
      <c r="I98" s="0" t="s">
        <v>14</v>
      </c>
    </row>
    <row r="99" customFormat="false" ht="12.8" hidden="false" customHeight="false" outlineLevel="0" collapsed="false">
      <c r="A99" s="0" t="n">
        <v>1</v>
      </c>
      <c r="B99" s="0" t="str">
        <f aca="false">CONCATENATE(C99," - ", D99)</f>
        <v>Watopia - Tempus Fugit</v>
      </c>
      <c r="C99" s="0" t="s">
        <v>82</v>
      </c>
      <c r="D99" s="0" t="s">
        <v>119</v>
      </c>
      <c r="E99" s="0" t="n">
        <v>17.3</v>
      </c>
      <c r="F99" s="0" t="n">
        <v>16</v>
      </c>
      <c r="G99" s="0" t="n">
        <v>2.4</v>
      </c>
      <c r="H99" s="0" t="n">
        <v>380</v>
      </c>
    </row>
    <row r="100" customFormat="false" ht="12.8" hidden="false" customHeight="false" outlineLevel="0" collapsed="false">
      <c r="B100" s="0" t="str">
        <f aca="false">CONCATENATE(C100," - ", D100)</f>
        <v>Watopia - That's Amore</v>
      </c>
      <c r="C100" s="0" t="s">
        <v>82</v>
      </c>
      <c r="D100" s="0" t="s">
        <v>120</v>
      </c>
      <c r="E100" s="0" t="n">
        <v>6.43</v>
      </c>
      <c r="G100" s="0" t="n">
        <v>0.3</v>
      </c>
      <c r="H100" s="1" t="n">
        <v>225</v>
      </c>
      <c r="I100" s="0" t="s">
        <v>48</v>
      </c>
    </row>
    <row r="101" customFormat="false" ht="12.8" hidden="false" customHeight="false" outlineLevel="0" collapsed="false">
      <c r="B101" s="0" t="str">
        <f aca="false">CONCATENATE(C101," - ", D101)</f>
        <v>Watopia - That's Amore Reverse</v>
      </c>
      <c r="C101" s="0" t="s">
        <v>82</v>
      </c>
      <c r="D101" s="0" t="s">
        <v>121</v>
      </c>
      <c r="E101" s="0" t="n">
        <v>7.4</v>
      </c>
      <c r="G101" s="0" t="n">
        <v>0.1</v>
      </c>
      <c r="I101" s="0" t="s">
        <v>69</v>
      </c>
    </row>
    <row r="102" customFormat="false" ht="12.8" hidden="false" customHeight="false" outlineLevel="0" collapsed="false">
      <c r="B102" s="0" t="str">
        <f aca="false">CONCATENATE(C102," - ", D102)</f>
        <v>Watopia - The Magnificent 8</v>
      </c>
      <c r="C102" s="0" t="s">
        <v>82</v>
      </c>
      <c r="D102" s="0" t="s">
        <v>122</v>
      </c>
      <c r="E102" s="0" t="n">
        <v>28.6</v>
      </c>
      <c r="F102" s="0" t="n">
        <v>131</v>
      </c>
      <c r="G102" s="0" t="n">
        <v>0.2</v>
      </c>
      <c r="I102" s="0" t="s">
        <v>14</v>
      </c>
    </row>
    <row r="103" customFormat="false" ht="12.8" hidden="false" customHeight="false" outlineLevel="0" collapsed="false">
      <c r="B103" s="0" t="str">
        <f aca="false">CONCATENATE(C103," - ", D103)</f>
        <v>Watopia - The Mega Pretzel</v>
      </c>
      <c r="C103" s="0" t="s">
        <v>82</v>
      </c>
      <c r="D103" s="0" t="s">
        <v>123</v>
      </c>
      <c r="E103" s="0" t="n">
        <v>107</v>
      </c>
      <c r="F103" s="0" t="n">
        <v>1642</v>
      </c>
      <c r="G103" s="0" t="n">
        <v>3.7</v>
      </c>
      <c r="H103" s="0" t="n">
        <v>2140</v>
      </c>
      <c r="I103" s="0" t="s">
        <v>88</v>
      </c>
    </row>
    <row r="104" customFormat="false" ht="12.8" hidden="false" customHeight="false" outlineLevel="0" collapsed="false">
      <c r="B104" s="0" t="str">
        <f aca="false">CONCATENATE(C104," - ", D104)</f>
        <v>Watopia - The Pretzel</v>
      </c>
      <c r="C104" s="0" t="s">
        <v>82</v>
      </c>
      <c r="D104" s="0" t="s">
        <v>124</v>
      </c>
      <c r="E104" s="0" t="n">
        <v>72.2</v>
      </c>
      <c r="F104" s="0" t="n">
        <v>1333</v>
      </c>
      <c r="G104" s="0" t="n">
        <v>0.5</v>
      </c>
      <c r="H104" s="0" t="n">
        <v>1440</v>
      </c>
    </row>
    <row r="105" customFormat="false" ht="12.8" hidden="false" customHeight="false" outlineLevel="0" collapsed="false">
      <c r="B105" s="0" t="str">
        <f aca="false">CONCATENATE(C105," - ", D105)</f>
        <v>Watopia - The Über Pretzel</v>
      </c>
      <c r="C105" s="0" t="s">
        <v>82</v>
      </c>
      <c r="D105" s="0" t="s">
        <v>125</v>
      </c>
      <c r="E105" s="0" t="n">
        <v>128.3</v>
      </c>
      <c r="F105" s="0" t="n">
        <v>2335</v>
      </c>
      <c r="G105" s="0" t="n">
        <v>0.5</v>
      </c>
      <c r="H105" s="0" t="n">
        <v>2560</v>
      </c>
      <c r="I105" s="0" t="s">
        <v>94</v>
      </c>
    </row>
    <row r="106" customFormat="false" ht="12.8" hidden="false" customHeight="false" outlineLevel="0" collapsed="false">
      <c r="B106" s="0" t="str">
        <f aca="false">CONCATENATE(C106," - ", D106)</f>
        <v>Watopia - Three Sisters</v>
      </c>
      <c r="C106" s="0" t="s">
        <v>82</v>
      </c>
      <c r="D106" s="0" t="s">
        <v>126</v>
      </c>
      <c r="E106" s="0" t="n">
        <v>47.8</v>
      </c>
      <c r="F106" s="0" t="n">
        <v>879</v>
      </c>
      <c r="G106" s="0" t="n">
        <v>0.5</v>
      </c>
      <c r="H106" s="0" t="n">
        <v>950</v>
      </c>
    </row>
    <row r="107" customFormat="false" ht="12.8" hidden="false" customHeight="false" outlineLevel="0" collapsed="false">
      <c r="B107" s="0" t="str">
        <f aca="false">CONCATENATE(C107," - ", D107)</f>
        <v>Watopia - Three Sisters Reverse</v>
      </c>
      <c r="C107" s="0" t="s">
        <v>82</v>
      </c>
      <c r="D107" s="0" t="s">
        <v>127</v>
      </c>
      <c r="E107" s="0" t="n">
        <v>45.7</v>
      </c>
      <c r="F107" s="0" t="n">
        <v>883</v>
      </c>
      <c r="G107" s="0" t="n">
        <v>0.4</v>
      </c>
      <c r="I107" s="0" t="s">
        <v>14</v>
      </c>
    </row>
    <row r="108" customFormat="false" ht="12.8" hidden="false" customHeight="false" outlineLevel="0" collapsed="false">
      <c r="B108" s="0" t="str">
        <f aca="false">CONCATENATE(C108," - ", D108)</f>
        <v>Watopia - Tick Tock</v>
      </c>
      <c r="C108" s="0" t="s">
        <v>82</v>
      </c>
      <c r="D108" s="0" t="s">
        <v>128</v>
      </c>
      <c r="E108" s="0" t="n">
        <v>16.8</v>
      </c>
      <c r="F108" s="0" t="n">
        <v>44</v>
      </c>
      <c r="G108" s="0" t="n">
        <v>2.4</v>
      </c>
      <c r="H108" s="0" t="n">
        <v>388</v>
      </c>
    </row>
    <row r="109" customFormat="false" ht="12.8" hidden="false" customHeight="false" outlineLevel="0" collapsed="false">
      <c r="B109" s="0" t="str">
        <f aca="false">CONCATENATE(C109," - ", D109)</f>
        <v>Watopia - Tour of Fire and Ice</v>
      </c>
      <c r="C109" s="0" t="s">
        <v>82</v>
      </c>
      <c r="D109" s="0" t="s">
        <v>129</v>
      </c>
      <c r="E109" s="0" t="n">
        <v>25.5</v>
      </c>
      <c r="F109" s="0" t="n">
        <v>1161</v>
      </c>
      <c r="G109" s="0" t="n">
        <v>2.8</v>
      </c>
      <c r="H109" s="0" t="n">
        <v>500</v>
      </c>
      <c r="I109" s="0" t="s">
        <v>94</v>
      </c>
    </row>
    <row r="110" customFormat="false" ht="12.8" hidden="false" customHeight="false" outlineLevel="0" collapsed="false">
      <c r="A110" s="0" t="n">
        <v>1</v>
      </c>
      <c r="B110" s="0" t="str">
        <f aca="false">CONCATENATE(C110," - ", D110)</f>
        <v>Watopia - Volcano Circuit</v>
      </c>
      <c r="C110" s="0" t="s">
        <v>82</v>
      </c>
      <c r="D110" s="0" t="s">
        <v>130</v>
      </c>
      <c r="E110" s="0" t="n">
        <v>4.1</v>
      </c>
      <c r="F110" s="0" t="n">
        <v>17</v>
      </c>
      <c r="G110" s="0" t="n">
        <v>2.8</v>
      </c>
      <c r="H110" s="0" t="n">
        <v>80</v>
      </c>
    </row>
    <row r="111" customFormat="false" ht="12.8" hidden="false" customHeight="false" outlineLevel="0" collapsed="false">
      <c r="A111" s="0" t="n">
        <v>1</v>
      </c>
      <c r="B111" s="0" t="str">
        <f aca="false">CONCATENATE(C111," - ", D111)</f>
        <v>Watopia - Volcano Circuit 10 laps</v>
      </c>
      <c r="C111" s="0" t="s">
        <v>82</v>
      </c>
      <c r="D111" s="0" t="s">
        <v>131</v>
      </c>
      <c r="E111" s="0" t="n">
        <f aca="false">$E$12*10</f>
        <v>54</v>
      </c>
      <c r="F111" s="0" t="n">
        <f aca="false">$F$12*10</f>
        <v>250</v>
      </c>
      <c r="G111" s="0" t="n">
        <f aca="false">$G$12</f>
        <v>7.5</v>
      </c>
      <c r="H111" s="0" t="n">
        <v>1000</v>
      </c>
    </row>
    <row r="112" customFormat="false" ht="12.8" hidden="false" customHeight="false" outlineLevel="0" collapsed="false">
      <c r="B112" s="0" t="str">
        <f aca="false">CONCATENATE(C112," - ", D112)</f>
        <v>Watopia - Volcano Circuit 25 laps</v>
      </c>
      <c r="C112" s="0" t="s">
        <v>82</v>
      </c>
      <c r="D112" s="0" t="s">
        <v>132</v>
      </c>
      <c r="E112" s="0" t="n">
        <f aca="false">$E$12*25</f>
        <v>135</v>
      </c>
      <c r="F112" s="0" t="n">
        <f aca="false">$F$12*25</f>
        <v>625</v>
      </c>
      <c r="G112" s="0" t="n">
        <f aca="false">$G$12</f>
        <v>7.5</v>
      </c>
      <c r="H112" s="0" t="n">
        <v>1000</v>
      </c>
    </row>
    <row r="113" customFormat="false" ht="12.8" hidden="false" customHeight="false" outlineLevel="0" collapsed="false">
      <c r="A113" s="0" t="n">
        <v>1</v>
      </c>
      <c r="B113" s="0" t="str">
        <f aca="false">CONCATENATE(C113," - ", D113)</f>
        <v>Watopia - Volcano Circuit 5 laps</v>
      </c>
      <c r="C113" s="0" t="s">
        <v>82</v>
      </c>
      <c r="D113" s="0" t="s">
        <v>133</v>
      </c>
      <c r="E113" s="0" t="n">
        <f aca="false">$E$12*5</f>
        <v>27</v>
      </c>
      <c r="F113" s="0" t="n">
        <f aca="false">$F$12*5</f>
        <v>125</v>
      </c>
      <c r="G113" s="0" t="n">
        <f aca="false">$G$12</f>
        <v>7.5</v>
      </c>
      <c r="H113" s="0" t="n">
        <v>1000</v>
      </c>
    </row>
    <row r="114" customFormat="false" ht="12.8" hidden="false" customHeight="false" outlineLevel="0" collapsed="false">
      <c r="B114" s="0" t="str">
        <f aca="false">CONCATENATE(C114," - ", D114)</f>
        <v>Watopia - Volcano Circuit CCW</v>
      </c>
      <c r="C114" s="0" t="s">
        <v>82</v>
      </c>
      <c r="D114" s="0" t="s">
        <v>134</v>
      </c>
      <c r="E114" s="0" t="n">
        <v>4.1</v>
      </c>
      <c r="F114" s="0" t="n">
        <v>17</v>
      </c>
      <c r="G114" s="0" t="n">
        <v>4.9</v>
      </c>
      <c r="H114" s="0" t="n">
        <v>80</v>
      </c>
    </row>
    <row r="115" customFormat="false" ht="12.8" hidden="false" customHeight="false" outlineLevel="0" collapsed="false">
      <c r="A115" s="0" t="n">
        <v>1</v>
      </c>
      <c r="B115" s="0" t="str">
        <f aca="false">CONCATENATE(C115," - ", D115)</f>
        <v>Watopia - Volcano Climb</v>
      </c>
      <c r="C115" s="0" t="s">
        <v>82</v>
      </c>
      <c r="D115" s="0" t="s">
        <v>135</v>
      </c>
      <c r="E115" s="0" t="n">
        <v>22.8</v>
      </c>
      <c r="F115" s="0" t="n">
        <v>192</v>
      </c>
      <c r="G115" s="0" t="n">
        <v>0.5</v>
      </c>
      <c r="H115" s="0" t="n">
        <v>460</v>
      </c>
    </row>
    <row r="116" customFormat="false" ht="12.8" hidden="false" customHeight="false" outlineLevel="0" collapsed="false">
      <c r="B116" s="0" t="str">
        <f aca="false">CONCATENATE(C116," - ", D116)</f>
        <v>Watopia - Volcano Climb After Party</v>
      </c>
      <c r="C116" s="0" t="s">
        <v>82</v>
      </c>
      <c r="D116" s="0" t="s">
        <v>136</v>
      </c>
      <c r="E116" s="0" t="n">
        <v>40</v>
      </c>
      <c r="F116" s="0" t="n">
        <v>266</v>
      </c>
      <c r="G116" s="0" t="n">
        <v>0.5</v>
      </c>
      <c r="I116" s="0" t="s">
        <v>14</v>
      </c>
    </row>
    <row r="117" customFormat="false" ht="12.8" hidden="false" customHeight="false" outlineLevel="0" collapsed="false">
      <c r="B117" s="0" t="str">
        <f aca="false">CONCATENATE(C117," - ", D117)</f>
        <v>Watopia - Volcano Flat</v>
      </c>
      <c r="C117" s="0" t="s">
        <v>82</v>
      </c>
      <c r="D117" s="0" t="s">
        <v>137</v>
      </c>
      <c r="E117" s="0" t="n">
        <v>12.3</v>
      </c>
      <c r="F117" s="0" t="n">
        <v>46</v>
      </c>
      <c r="G117" s="0" t="n">
        <v>0.5</v>
      </c>
      <c r="H117" s="0" t="n">
        <v>240</v>
      </c>
    </row>
    <row r="118" customFormat="false" ht="12.8" hidden="false" customHeight="false" outlineLevel="0" collapsed="false">
      <c r="B118" s="0" t="str">
        <f aca="false">CONCATENATE(C118," - ", D118)</f>
        <v>Watopia - Volcano Flat Reverse</v>
      </c>
      <c r="C118" s="0" t="s">
        <v>82</v>
      </c>
      <c r="D118" s="0" t="s">
        <v>138</v>
      </c>
      <c r="E118" s="0" t="n">
        <v>12.3</v>
      </c>
      <c r="F118" s="0" t="n">
        <v>50</v>
      </c>
      <c r="G118" s="0" t="n">
        <v>0.2</v>
      </c>
      <c r="I118" s="0" t="s">
        <v>14</v>
      </c>
    </row>
    <row r="119" customFormat="false" ht="12.8" hidden="false" customHeight="false" outlineLevel="0" collapsed="false">
      <c r="B119" s="0" t="str">
        <f aca="false">CONCATENATE(C119," - ", D119)</f>
        <v>Watopia - Watopia's Waistband</v>
      </c>
      <c r="C119" s="0" t="s">
        <v>82</v>
      </c>
      <c r="D119" s="0" t="s">
        <v>139</v>
      </c>
      <c r="E119" s="0" t="n">
        <v>25.5</v>
      </c>
      <c r="F119" s="0" t="n">
        <v>95</v>
      </c>
      <c r="G119" s="0" t="n">
        <v>2.4</v>
      </c>
      <c r="I119" s="0" t="s">
        <v>14</v>
      </c>
    </row>
    <row r="120" customFormat="false" ht="12.8" hidden="false" customHeight="false" outlineLevel="0" collapsed="false">
      <c r="B120" s="0" t="str">
        <f aca="false">CONCATENATE(C120," - ", D120)</f>
        <v>Watopia - WBR Climbing Series</v>
      </c>
      <c r="C120" s="0" t="s">
        <v>82</v>
      </c>
      <c r="D120" s="0" t="s">
        <v>140</v>
      </c>
      <c r="E120" s="0" t="n">
        <v>43.3</v>
      </c>
      <c r="F120" s="0" t="n">
        <v>1117</v>
      </c>
      <c r="G120" s="0" t="n">
        <v>0.5</v>
      </c>
      <c r="I120" s="0" t="s">
        <v>14</v>
      </c>
    </row>
    <row r="121" customFormat="false" ht="12.8" hidden="false" customHeight="false" outlineLevel="0" collapsed="false">
      <c r="B121" s="0" t="str">
        <f aca="false">CONCATENATE(C121," - ", D121)</f>
        <v>Watopia - Whole Lotta Lava</v>
      </c>
      <c r="C121" s="0" t="s">
        <v>82</v>
      </c>
      <c r="D121" s="0" t="s">
        <v>141</v>
      </c>
      <c r="E121" s="0" t="n">
        <v>12.3</v>
      </c>
      <c r="F121" s="0" t="n">
        <v>160</v>
      </c>
      <c r="G121" s="0" t="n">
        <v>4.9</v>
      </c>
      <c r="H121" s="0" t="n">
        <v>240</v>
      </c>
    </row>
    <row r="122" customFormat="false" ht="12.8" hidden="false" customHeight="false" outlineLevel="0" collapsed="false">
      <c r="A122" s="0" t="n">
        <v>1</v>
      </c>
      <c r="B122" s="0" t="str">
        <f aca="false">CONCATENATE(C122," - ", D122)</f>
        <v>Yorkshire - 2019 UCI Worlds Harrogate Circuit</v>
      </c>
      <c r="C122" s="0" t="s">
        <v>142</v>
      </c>
      <c r="D122" s="0" t="s">
        <v>143</v>
      </c>
      <c r="E122" s="0" t="n">
        <v>13.8</v>
      </c>
      <c r="F122" s="0" t="n">
        <v>240</v>
      </c>
      <c r="G122" s="0" t="n">
        <v>0.1</v>
      </c>
      <c r="H122" s="0" t="n">
        <v>270</v>
      </c>
    </row>
    <row r="123" customFormat="false" ht="12.8" hidden="false" customHeight="false" outlineLevel="0" collapsed="false">
      <c r="A123" s="0" t="n">
        <v>1</v>
      </c>
      <c r="B123" s="0" t="str">
        <f aca="false">CONCATENATE(C123," - ", D123)</f>
        <v>Yorkshire - Duchy Estate</v>
      </c>
      <c r="C123" s="0" t="s">
        <v>142</v>
      </c>
      <c r="D123" s="0" t="s">
        <v>144</v>
      </c>
      <c r="E123" s="0" t="n">
        <v>3</v>
      </c>
      <c r="F123" s="2" t="n">
        <v>40</v>
      </c>
      <c r="G123" s="0" t="n">
        <v>1.7</v>
      </c>
      <c r="H123" s="0" t="n">
        <v>60</v>
      </c>
    </row>
    <row r="124" customFormat="false" ht="12.8" hidden="false" customHeight="false" outlineLevel="0" collapsed="false">
      <c r="B124" s="0" t="str">
        <f aca="false">CONCATENATE(C124," - ", D124)</f>
        <v>Yorkshire - Harrogate Circuit Reverse</v>
      </c>
      <c r="C124" s="0" t="s">
        <v>142</v>
      </c>
      <c r="D124" s="0" t="s">
        <v>145</v>
      </c>
      <c r="E124" s="0" t="n">
        <v>13.8</v>
      </c>
      <c r="F124" s="0" t="n">
        <v>240</v>
      </c>
      <c r="G124" s="0" t="n">
        <v>0</v>
      </c>
      <c r="I124" s="0" t="s">
        <v>11</v>
      </c>
    </row>
    <row r="125" customFormat="false" ht="12.8" hidden="false" customHeight="false" outlineLevel="0" collapsed="false">
      <c r="B125" s="0" t="str">
        <f aca="false">CONCATENATE(C125," - ", D125)</f>
        <v>Yorkshire - Queen's Highway</v>
      </c>
      <c r="C125" s="0" t="s">
        <v>142</v>
      </c>
      <c r="D125" s="0" t="s">
        <v>146</v>
      </c>
      <c r="E125" s="0" t="n">
        <v>3</v>
      </c>
      <c r="F125" s="0" t="n">
        <v>121</v>
      </c>
      <c r="G125" s="0" t="n">
        <v>2.8</v>
      </c>
      <c r="H125" s="0" t="n">
        <v>60</v>
      </c>
    </row>
    <row r="126" customFormat="false" ht="12.8" hidden="false" customHeight="false" outlineLevel="0" collapsed="false">
      <c r="A126" s="0" t="n">
        <v>1</v>
      </c>
      <c r="B126" s="0" t="str">
        <f aca="false">CONCATENATE(C126," - ", D126)</f>
        <v>Yorkshire - Royal Pump Room 8</v>
      </c>
      <c r="C126" s="0" t="s">
        <v>142</v>
      </c>
      <c r="D126" s="0" t="s">
        <v>147</v>
      </c>
      <c r="E126" s="0" t="n">
        <v>27.2</v>
      </c>
      <c r="F126" s="0" t="n">
        <v>480</v>
      </c>
      <c r="G126" s="0" t="n">
        <v>0</v>
      </c>
      <c r="H126" s="0" t="n">
        <v>550</v>
      </c>
    </row>
    <row r="127" customFormat="false" ht="12.8" hidden="false" customHeight="false" outlineLevel="0" collapsed="false">
      <c r="B127" s="0" t="str">
        <f aca="false">CONCATENATE(C127," - ", D127)</f>
        <v>Yorkshire - Tour of Tewit Well</v>
      </c>
      <c r="C127" s="0" t="s">
        <v>142</v>
      </c>
      <c r="D127" s="0" t="s">
        <v>148</v>
      </c>
      <c r="E127" s="0" t="n">
        <v>10.4</v>
      </c>
      <c r="F127" s="0" t="n">
        <v>200</v>
      </c>
      <c r="G127" s="0" t="n">
        <v>0</v>
      </c>
      <c r="H127" s="0" t="n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2020-06-29T11:00:35Z</dcterms:modified>
  <cp:revision>28</cp:revision>
  <dc:subject/>
  <dc:title/>
</cp:coreProperties>
</file>