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T:\Afdelingen\DD Algemeen\Team O&amp;O\002 Projecten team O&amp;O\ID bellen (IRMA)\input voor sb sg id contact\"/>
    </mc:Choice>
  </mc:AlternateContent>
  <xr:revisionPtr revIDLastSave="3" documentId="11_82B897C92199B31B11A31C3B728A3C8526A4297D" xr6:coauthVersionLast="47" xr6:coauthVersionMax="47" xr10:uidLastSave="{02507120-E87B-4544-B7E1-7734C711EA16}"/>
  <bookViews>
    <workbookView xWindow="0" yWindow="0" windowWidth="20160" windowHeight="10068" xr2:uid="{00000000-000D-0000-FFFF-FFFF00000000}"/>
  </bookViews>
  <sheets>
    <sheet name="Blad1" sheetId="1" r:id="rId1"/>
  </sheets>
  <definedNames>
    <definedName name="_xlnm.Print_Area" localSheetId="0">Blad1!$A:$D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27" i="1"/>
  <c r="F23" i="1"/>
  <c r="F26" i="1" s="1"/>
  <c r="F24" i="1"/>
  <c r="F27" i="1" l="1"/>
  <c r="D27" i="1"/>
  <c r="B24" i="1"/>
  <c r="B23" i="1"/>
  <c r="B26" i="1" l="1"/>
  <c r="B27" i="1" s="1"/>
</calcChain>
</file>

<file path=xl/sharedStrings.xml><?xml version="1.0" encoding="utf-8"?>
<sst xmlns="http://schemas.openxmlformats.org/spreadsheetml/2006/main" count="56" uniqueCount="32">
  <si>
    <t>Kosten (globaal begroot)</t>
  </si>
  <si>
    <t>Landelijk project (gedeelde kosten)</t>
  </si>
  <si>
    <t>Lokaal project met centrale ontwikkeling</t>
  </si>
  <si>
    <t>Projectkosten pilot IRMA / Veilig bellen</t>
  </si>
  <si>
    <t>Bedrag</t>
  </si>
  <si>
    <t>Dekking</t>
  </si>
  <si>
    <t>Lokaal</t>
  </si>
  <si>
    <t>Ontwikkeling</t>
  </si>
  <si>
    <t>Ontwikkeling app</t>
  </si>
  <si>
    <t>Landelijk</t>
  </si>
  <si>
    <t>Productownership XXXXX (16 uur p/wk - 12 weken)</t>
  </si>
  <si>
    <t>Beheer ontwikkelde software</t>
  </si>
  <si>
    <t>AWS implementatie op drie locaties</t>
  </si>
  <si>
    <t>Hosting kosten</t>
  </si>
  <si>
    <t>DPIA</t>
  </si>
  <si>
    <t>Gebruikerservaring</t>
  </si>
  <si>
    <t>Onderzoek HAN (Subsidie Raakpubliek (was: 10.000) )</t>
  </si>
  <si>
    <t>Communicatie</t>
  </si>
  <si>
    <t>Inzet strategisch communicatie adviseur</t>
  </si>
  <si>
    <t>Communicatie middelen</t>
  </si>
  <si>
    <t>Projectmanagement</t>
  </si>
  <si>
    <t>Inzet projectmanagement (12 uur p/wk, t/m juli einde pilot)</t>
  </si>
  <si>
    <t>Landelijk/lokaal</t>
  </si>
  <si>
    <t>Inzet PMO (4 uur p/wk, t/m juli einde pilot)</t>
  </si>
  <si>
    <t>Overig / onvoorzien (15%)</t>
  </si>
  <si>
    <t>RPP</t>
  </si>
  <si>
    <t>pm</t>
  </si>
  <si>
    <t>Totaal</t>
  </si>
  <si>
    <t>Kosten per deelnemende gemeente voor landelijke kosten</t>
  </si>
  <si>
    <t>Kosten per deelnemende gemeente voor lokale kosten</t>
  </si>
  <si>
    <t xml:space="preserve">Totaal per deelnemende gemeente </t>
  </si>
  <si>
    <t>Kosten per gemeente voor lokale uitvoering eigen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</si>
</sst>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A9" sqref="A9"/>
    </sheetView>
  </sheetViews>
  <sheetFormatPr defaultRowHeight="14.45"/>
  <cols>
    <col min="1" max="1" width="58.5703125" bestFit="1" customWidth="1"/>
    <col min="3" max="3" width="15.28515625" bestFit="1" customWidth="1"/>
    <col min="7" max="7" width="14.42578125" customWidth="1"/>
  </cols>
  <sheetData>
    <row r="1" spans="1:8" ht="15.6">
      <c r="A1" s="1" t="s">
        <v>0</v>
      </c>
    </row>
    <row r="2" spans="1:8" ht="15.6">
      <c r="A2" s="1"/>
    </row>
    <row r="3" spans="1:8" ht="15.6">
      <c r="A3" s="1"/>
      <c r="B3" s="14" t="s">
        <v>1</v>
      </c>
      <c r="C3" s="14"/>
      <c r="D3" s="14"/>
      <c r="F3" s="14" t="s">
        <v>2</v>
      </c>
      <c r="G3" s="14"/>
      <c r="H3" s="14"/>
    </row>
    <row r="4" spans="1:8">
      <c r="A4" s="2"/>
      <c r="B4" s="10"/>
      <c r="C4" s="3"/>
      <c r="D4" s="3"/>
      <c r="F4" s="3"/>
      <c r="G4" s="3"/>
      <c r="H4" s="3"/>
    </row>
    <row r="5" spans="1:8">
      <c r="A5" s="4" t="s">
        <v>3</v>
      </c>
      <c r="B5" s="5" t="s">
        <v>4</v>
      </c>
      <c r="C5" s="5" t="s">
        <v>5</v>
      </c>
      <c r="D5" s="5" t="s">
        <v>6</v>
      </c>
      <c r="F5" s="5" t="s">
        <v>4</v>
      </c>
      <c r="G5" s="5" t="s">
        <v>5</v>
      </c>
      <c r="H5" s="5" t="s">
        <v>6</v>
      </c>
    </row>
    <row r="6" spans="1:8">
      <c r="A6" s="8"/>
      <c r="B6" s="9"/>
      <c r="C6" s="9"/>
      <c r="D6" s="9"/>
      <c r="F6" s="13"/>
      <c r="G6" s="13"/>
      <c r="H6" s="13"/>
    </row>
    <row r="7" spans="1:8">
      <c r="A7" s="8" t="s">
        <v>7</v>
      </c>
      <c r="B7" s="9"/>
      <c r="C7" s="9"/>
      <c r="D7" s="9"/>
      <c r="F7" s="13"/>
      <c r="G7" s="13"/>
      <c r="H7" s="13"/>
    </row>
    <row r="8" spans="1:8">
      <c r="A8" s="11" t="s">
        <v>8</v>
      </c>
      <c r="B8" s="6">
        <v>32500</v>
      </c>
      <c r="C8" s="9" t="s">
        <v>9</v>
      </c>
      <c r="D8" s="9"/>
      <c r="F8" s="6">
        <v>32500</v>
      </c>
      <c r="G8" s="13" t="s">
        <v>9</v>
      </c>
      <c r="H8" s="13">
        <v>10845</v>
      </c>
    </row>
    <row r="9" spans="1:8">
      <c r="A9" s="11" t="s">
        <v>10</v>
      </c>
      <c r="B9" s="6">
        <f>16*12*75</f>
        <v>14400</v>
      </c>
      <c r="C9" s="9" t="s">
        <v>9</v>
      </c>
      <c r="D9" s="9"/>
      <c r="F9" s="6"/>
      <c r="G9" s="13"/>
      <c r="H9" s="13"/>
    </row>
    <row r="10" spans="1:8">
      <c r="A10" s="11" t="s">
        <v>11</v>
      </c>
      <c r="B10" s="6">
        <v>0</v>
      </c>
      <c r="C10" s="9" t="s">
        <v>9</v>
      </c>
      <c r="D10" s="9"/>
      <c r="F10" s="6">
        <v>0</v>
      </c>
      <c r="G10" s="13" t="s">
        <v>9</v>
      </c>
      <c r="H10" s="13"/>
    </row>
    <row r="11" spans="1:8">
      <c r="A11" s="11" t="s">
        <v>12</v>
      </c>
      <c r="B11" s="6">
        <v>5000</v>
      </c>
      <c r="C11" s="9" t="s">
        <v>9</v>
      </c>
      <c r="D11" s="9"/>
      <c r="F11" s="6">
        <v>5000</v>
      </c>
      <c r="G11" s="13" t="s">
        <v>9</v>
      </c>
      <c r="H11" s="13">
        <v>1600</v>
      </c>
    </row>
    <row r="12" spans="1:8">
      <c r="A12" s="11" t="s">
        <v>13</v>
      </c>
      <c r="B12" s="6">
        <v>300</v>
      </c>
      <c r="C12" s="9" t="s">
        <v>9</v>
      </c>
      <c r="D12" s="9"/>
      <c r="F12" s="6">
        <v>300</v>
      </c>
      <c r="G12" s="13" t="s">
        <v>9</v>
      </c>
      <c r="H12" s="13">
        <v>100</v>
      </c>
    </row>
    <row r="13" spans="1:8">
      <c r="A13" s="11" t="s">
        <v>14</v>
      </c>
      <c r="B13" s="6">
        <v>7500</v>
      </c>
      <c r="C13" s="9" t="s">
        <v>9</v>
      </c>
      <c r="D13" s="9"/>
      <c r="F13" s="6">
        <v>7500</v>
      </c>
      <c r="G13" s="13" t="s">
        <v>9</v>
      </c>
      <c r="H13" s="13">
        <v>2500</v>
      </c>
    </row>
    <row r="14" spans="1:8">
      <c r="A14" s="8"/>
      <c r="B14" s="6"/>
      <c r="C14" s="9"/>
      <c r="D14" s="9"/>
      <c r="F14" s="6"/>
      <c r="G14" s="13"/>
      <c r="H14" s="13"/>
    </row>
    <row r="15" spans="1:8">
      <c r="A15" s="8" t="s">
        <v>15</v>
      </c>
      <c r="B15" s="6"/>
      <c r="C15" s="9"/>
      <c r="D15" s="9"/>
      <c r="F15" s="6"/>
      <c r="G15" s="13"/>
      <c r="H15" s="13"/>
    </row>
    <row r="16" spans="1:8">
      <c r="A16" s="11" t="s">
        <v>16</v>
      </c>
      <c r="B16" s="6">
        <v>0</v>
      </c>
      <c r="C16" s="9" t="s">
        <v>9</v>
      </c>
      <c r="D16" s="9"/>
      <c r="F16" s="6">
        <v>0</v>
      </c>
      <c r="G16" s="13" t="s">
        <v>9</v>
      </c>
      <c r="H16" s="13"/>
    </row>
    <row r="17" spans="1:8">
      <c r="A17" s="8"/>
      <c r="B17" s="6"/>
      <c r="C17" s="9"/>
      <c r="D17" s="9"/>
      <c r="F17" s="6"/>
      <c r="G17" s="13"/>
      <c r="H17" s="13"/>
    </row>
    <row r="18" spans="1:8">
      <c r="A18" s="12" t="s">
        <v>17</v>
      </c>
      <c r="B18" s="6"/>
      <c r="C18" s="9"/>
      <c r="D18" s="9"/>
      <c r="F18" s="6"/>
      <c r="G18" s="13"/>
      <c r="H18" s="13"/>
    </row>
    <row r="19" spans="1:8">
      <c r="A19" s="2" t="s">
        <v>18</v>
      </c>
      <c r="B19" s="6">
        <v>23500</v>
      </c>
      <c r="C19" s="9" t="s">
        <v>9</v>
      </c>
      <c r="D19" s="9"/>
      <c r="F19" s="6">
        <v>23500</v>
      </c>
      <c r="G19" s="13" t="s">
        <v>9</v>
      </c>
      <c r="H19" s="13">
        <v>7840</v>
      </c>
    </row>
    <row r="20" spans="1:8">
      <c r="A20" s="2" t="s">
        <v>19</v>
      </c>
      <c r="B20" s="6">
        <v>7500</v>
      </c>
      <c r="C20" s="9" t="s">
        <v>9</v>
      </c>
      <c r="D20" s="6">
        <v>5000</v>
      </c>
      <c r="F20" s="6">
        <v>7500</v>
      </c>
      <c r="G20" s="13" t="s">
        <v>9</v>
      </c>
      <c r="H20" s="6">
        <v>5000</v>
      </c>
    </row>
    <row r="21" spans="1:8">
      <c r="A21" s="8"/>
      <c r="B21" s="6"/>
      <c r="C21" s="9"/>
      <c r="D21" s="9"/>
      <c r="F21" s="6"/>
      <c r="G21" s="13"/>
      <c r="H21" s="13"/>
    </row>
    <row r="22" spans="1:8">
      <c r="A22" s="8" t="s">
        <v>20</v>
      </c>
      <c r="B22" s="9"/>
      <c r="C22" s="9"/>
      <c r="D22" s="9"/>
      <c r="F22" s="13"/>
      <c r="G22" s="13"/>
      <c r="H22" s="13"/>
    </row>
    <row r="23" spans="1:8">
      <c r="A23" s="2" t="s">
        <v>21</v>
      </c>
      <c r="B23" s="6">
        <f>325*95</f>
        <v>30875</v>
      </c>
      <c r="C23" s="2" t="s">
        <v>22</v>
      </c>
      <c r="D23" s="2"/>
      <c r="F23" s="6">
        <f>325*95</f>
        <v>30875</v>
      </c>
      <c r="G23" s="2" t="s">
        <v>22</v>
      </c>
      <c r="H23" s="2">
        <v>10291</v>
      </c>
    </row>
    <row r="24" spans="1:8">
      <c r="A24" s="2" t="s">
        <v>23</v>
      </c>
      <c r="B24" s="6">
        <f>100*75</f>
        <v>7500</v>
      </c>
      <c r="C24" s="2" t="s">
        <v>22</v>
      </c>
      <c r="D24" s="2"/>
      <c r="F24" s="6">
        <f>100*75</f>
        <v>7500</v>
      </c>
      <c r="G24" s="2" t="s">
        <v>22</v>
      </c>
      <c r="H24" s="2">
        <v>2500</v>
      </c>
    </row>
    <row r="25" spans="1:8">
      <c r="A25" s="2"/>
      <c r="B25" s="6"/>
      <c r="C25" s="2"/>
      <c r="D25" s="2"/>
      <c r="F25" s="6"/>
      <c r="G25" s="2"/>
      <c r="H25" s="2"/>
    </row>
    <row r="26" spans="1:8">
      <c r="A26" s="2" t="s">
        <v>24</v>
      </c>
      <c r="B26" s="6">
        <f>SUM(B23:B25)*0.15</f>
        <v>5756.25</v>
      </c>
      <c r="C26" s="2" t="s">
        <v>25</v>
      </c>
      <c r="D26" s="2" t="s">
        <v>26</v>
      </c>
      <c r="F26" s="6">
        <f>SUM(F23:F25)*0.15</f>
        <v>5756.25</v>
      </c>
      <c r="G26" s="2" t="s">
        <v>25</v>
      </c>
      <c r="H26" s="2" t="s">
        <v>26</v>
      </c>
    </row>
    <row r="27" spans="1:8">
      <c r="A27" s="4" t="s">
        <v>27</v>
      </c>
      <c r="B27" s="7">
        <f>SUM(B8:B26)</f>
        <v>134831.25</v>
      </c>
      <c r="C27" s="3"/>
      <c r="D27" s="7">
        <f>SUM(D8:D26)</f>
        <v>5000</v>
      </c>
      <c r="F27" s="7">
        <f>SUM(F8:F26)</f>
        <v>120431.25</v>
      </c>
      <c r="G27" s="3"/>
      <c r="H27" s="7">
        <f>SUM(H8:H26)</f>
        <v>40676</v>
      </c>
    </row>
    <row r="29" spans="1:8">
      <c r="A29" t="s">
        <v>28</v>
      </c>
    </row>
    <row r="30" spans="1:8">
      <c r="A30" t="s">
        <v>29</v>
      </c>
    </row>
    <row r="31" spans="1:8">
      <c r="A31" t="s">
        <v>30</v>
      </c>
    </row>
    <row r="33" spans="1:1">
      <c r="A33" t="s">
        <v>31</v>
      </c>
    </row>
  </sheetData>
  <mergeCells count="2">
    <mergeCell ref="B3:D3"/>
    <mergeCell ref="F3:H3"/>
  </mergeCells>
  <pageMargins left="0.7" right="0.7" top="0.75" bottom="0.75" header="0.3" footer="0.3"/>
  <pageSetup paperSize="9" scale="9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6844E33799942A300E82F0E4F321F" ma:contentTypeVersion="8" ma:contentTypeDescription="Een nieuw document maken." ma:contentTypeScope="" ma:versionID="2d4403a90198b4900dcd6c40fc44f792">
  <xsd:schema xmlns:xsd="http://www.w3.org/2001/XMLSchema" xmlns:xs="http://www.w3.org/2001/XMLSchema" xmlns:p="http://schemas.microsoft.com/office/2006/metadata/properties" xmlns:ns2="c2799bed-460a-4fe4-bbbc-21ea3f8246ae" targetNamespace="http://schemas.microsoft.com/office/2006/metadata/properties" ma:root="true" ma:fieldsID="d1d6f855a866382593e589432b594f72" ns2:_="">
    <xsd:import namespace="c2799bed-460a-4fe4-bbbc-21ea3f824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99bed-460a-4fe4-bbbc-21ea3f824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99B12-BE6A-4E6A-BCBF-7451D56BC88C}"/>
</file>

<file path=customXml/itemProps2.xml><?xml version="1.0" encoding="utf-8"?>
<ds:datastoreItem xmlns:ds="http://schemas.openxmlformats.org/officeDocument/2006/customXml" ds:itemID="{2BD42201-0933-4BC6-9444-C950EB6DB0DD}"/>
</file>

<file path=customXml/itemProps3.xml><?xml version="1.0" encoding="utf-8"?>
<ds:datastoreItem xmlns:ds="http://schemas.openxmlformats.org/officeDocument/2006/customXml" ds:itemID="{63F09917-964E-4446-B4F1-187A544A79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Drechtsteden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 (Dillard) Blom</dc:creator>
  <cp:keywords/>
  <dc:description/>
  <cp:lastModifiedBy>Bosma, LC (Lisa)</cp:lastModifiedBy>
  <cp:revision/>
  <dcterms:created xsi:type="dcterms:W3CDTF">2020-02-06T07:14:52Z</dcterms:created>
  <dcterms:modified xsi:type="dcterms:W3CDTF">2021-09-14T10:36:39Z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0x0101003566844E33799942A300E82F0E4F321F</vt:lpwstr>
  </property>
</Properties>
</file>