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01"/>
  <workbookPr/>
  <mc:AlternateContent xmlns:mc="http://schemas.openxmlformats.org/markup-compatibility/2006">
    <mc:Choice Requires="x15">
      <x15ac:absPath xmlns:x15ac="http://schemas.microsoft.com/office/spreadsheetml/2010/11/ac" url="T:\Afdelingen\DD Algemeen\Team O&amp;O\002 Projecten team O&amp;O\ID bellen (IRMA)\input voor sb sg id contact\"/>
    </mc:Choice>
  </mc:AlternateContent>
  <xr:revisionPtr revIDLastSave="0" documentId="11_FAA6E2CDFE9F490AA87B37B3CF491601639909AC" xr6:coauthVersionLast="47" xr6:coauthVersionMax="47" xr10:uidLastSave="{00000000-0000-0000-0000-000000000000}"/>
  <bookViews>
    <workbookView xWindow="0" yWindow="456" windowWidth="28800" windowHeight="16320" xr2:uid="{00000000-000D-0000-FFFF-FFFF00000000}"/>
  </bookViews>
  <sheets>
    <sheet name="Blad1" sheetId="1" r:id="rId1"/>
  </sheets>
  <definedNames>
    <definedName name="_xlnm.Print_Area" localSheetId="0">Blad1!$A:$A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C18" i="1"/>
  <c r="F18" i="1" s="1"/>
  <c r="F27" i="1" l="1"/>
  <c r="F28" i="1"/>
  <c r="F29" i="1" s="1"/>
</calcChain>
</file>

<file path=xl/sharedStrings.xml><?xml version="1.0" encoding="utf-8"?>
<sst xmlns="http://schemas.openxmlformats.org/spreadsheetml/2006/main" count="48" uniqueCount="41">
  <si>
    <t>Kostenposten</t>
  </si>
  <si>
    <t>Innovatiebudget</t>
  </si>
  <si>
    <t>Gevraagde bijdrage per gemeente</t>
  </si>
  <si>
    <t>Gevraagde investering Drechtsteden ID contact</t>
  </si>
  <si>
    <t>Subsidie</t>
  </si>
  <si>
    <t>Bijdrage Drechtsteden totaal</t>
  </si>
  <si>
    <t>Bijdrage Dienstverlening Drechsteden</t>
  </si>
  <si>
    <t>Bijdrage vanuit GRD</t>
  </si>
  <si>
    <t>Gevraagd uit RPP</t>
  </si>
  <si>
    <t>Ontwikkeling / Techniek</t>
  </si>
  <si>
    <t>Ontwikkeling techniek</t>
  </si>
  <si>
    <t>volledig</t>
  </si>
  <si>
    <t>Capaciteit SCD/ICT voor inrichting, grove schatting 2 uur per week tot en met eind mei 2021</t>
  </si>
  <si>
    <t>194 uur</t>
  </si>
  <si>
    <t>SCD/ICT</t>
  </si>
  <si>
    <t>Architect</t>
  </si>
  <si>
    <t>Nijmegen</t>
  </si>
  <si>
    <t>CISO/Privacy/Security, schatting 144 uur totaal tm eind mei 2021</t>
  </si>
  <si>
    <t>Externe kosten</t>
  </si>
  <si>
    <t>144 uur</t>
  </si>
  <si>
    <t>CISO</t>
  </si>
  <si>
    <t>Gebruikerservaring</t>
  </si>
  <si>
    <t>Onderzoek HAN</t>
  </si>
  <si>
    <t>Communicatie</t>
  </si>
  <si>
    <t>Inzet strategisch communicatie adviseur</t>
  </si>
  <si>
    <t>Inzet communicatie adviseur lokale doorvertaling en uitvoer, 320 uur tm eind mei 2021, 86 per uur (1/3 van totale bijdrage)</t>
  </si>
  <si>
    <t>Communicatie middelen</t>
  </si>
  <si>
    <t>Projectmanagement</t>
  </si>
  <si>
    <t>Projectleider en ondersteuning</t>
  </si>
  <si>
    <t>Stuurgroep, 8 u per week</t>
  </si>
  <si>
    <t>344 uur</t>
  </si>
  <si>
    <t>Adviseur CIO</t>
  </si>
  <si>
    <t>PM</t>
  </si>
  <si>
    <t>CIO office</t>
  </si>
  <si>
    <t>Business analist, 16 uur per week, van 1 jan tm eind mei 2021, 432 uur, á 100 euro per uur. 1/3 van totale bijdrage</t>
  </si>
  <si>
    <t>volledig tm 1 jan 2021</t>
  </si>
  <si>
    <t>KCC medewerker 214 uur tm eind mei 2021</t>
  </si>
  <si>
    <t>214 uur</t>
  </si>
  <si>
    <t>Subtotaal</t>
  </si>
  <si>
    <t>Overig / onvoorzien (10%)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</si>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</sst>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€&quot;\ * #,##0.00_ ;_ &quot;€&quot;\ * \-#,##0.00_ ;_ &quot;€&quot;\ * &quot;-&quot;??_ ;_ @_ 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2" fillId="6" borderId="3" xfId="0" applyFont="1" applyFill="1" applyBorder="1" applyAlignment="1"/>
    <xf numFmtId="0" fontId="2" fillId="3" borderId="6" xfId="0" applyFont="1" applyFill="1" applyBorder="1" applyAlignment="1"/>
    <xf numFmtId="0" fontId="3" fillId="3" borderId="7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6" borderId="4" xfId="0" applyFont="1" applyFill="1" applyBorder="1"/>
    <xf numFmtId="0" fontId="2" fillId="2" borderId="1" xfId="0" applyFont="1" applyFill="1" applyBorder="1" applyAlignment="1">
      <alignment wrapText="1"/>
    </xf>
    <xf numFmtId="0" fontId="2" fillId="6" borderId="5" xfId="0" applyFont="1" applyFill="1" applyBorder="1"/>
    <xf numFmtId="0" fontId="2" fillId="4" borderId="10" xfId="0" applyFont="1" applyFill="1" applyBorder="1" applyAlignment="1">
      <alignment wrapText="1"/>
    </xf>
    <xf numFmtId="0" fontId="2" fillId="4" borderId="11" xfId="0" applyFont="1" applyFill="1" applyBorder="1" applyAlignment="1">
      <alignment wrapText="1"/>
    </xf>
    <xf numFmtId="0" fontId="2" fillId="5" borderId="1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3" fillId="6" borderId="12" xfId="0" applyFont="1" applyFill="1" applyBorder="1"/>
    <xf numFmtId="0" fontId="3" fillId="3" borderId="13" xfId="0" applyFont="1" applyFill="1" applyBorder="1"/>
    <xf numFmtId="0" fontId="3" fillId="3" borderId="14" xfId="0" applyFont="1" applyFill="1" applyBorder="1" applyAlignment="1">
      <alignment wrapText="1"/>
    </xf>
    <xf numFmtId="0" fontId="3" fillId="6" borderId="4" xfId="0" applyFont="1" applyFill="1" applyBorder="1"/>
    <xf numFmtId="0" fontId="3" fillId="3" borderId="9" xfId="0" applyFont="1" applyFill="1" applyBorder="1"/>
    <xf numFmtId="0" fontId="3" fillId="3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3" fontId="3" fillId="6" borderId="4" xfId="0" applyNumberFormat="1" applyFont="1" applyFill="1" applyBorder="1"/>
    <xf numFmtId="3" fontId="3" fillId="3" borderId="9" xfId="0" applyNumberFormat="1" applyFont="1" applyFill="1" applyBorder="1"/>
    <xf numFmtId="3" fontId="3" fillId="3" borderId="1" xfId="0" applyNumberFormat="1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164" fontId="3" fillId="3" borderId="9" xfId="1" applyFont="1" applyFill="1" applyBorder="1"/>
    <xf numFmtId="164" fontId="3" fillId="3" borderId="1" xfId="0" applyNumberFormat="1" applyFont="1" applyFill="1" applyBorder="1" applyAlignment="1">
      <alignment wrapText="1"/>
    </xf>
    <xf numFmtId="164" fontId="3" fillId="3" borderId="1" xfId="1" applyFont="1" applyFill="1" applyBorder="1" applyAlignment="1">
      <alignment wrapText="1"/>
    </xf>
    <xf numFmtId="0" fontId="3" fillId="7" borderId="9" xfId="0" applyFont="1" applyFill="1" applyBorder="1"/>
    <xf numFmtId="0" fontId="3" fillId="7" borderId="1" xfId="0" applyFont="1" applyFill="1" applyBorder="1" applyAlignment="1">
      <alignment wrapText="1"/>
    </xf>
    <xf numFmtId="164" fontId="3" fillId="7" borderId="1" xfId="1" applyFont="1" applyFill="1" applyBorder="1" applyAlignment="1">
      <alignment wrapText="1"/>
    </xf>
    <xf numFmtId="0" fontId="2" fillId="7" borderId="10" xfId="0" applyFont="1" applyFill="1" applyBorder="1"/>
    <xf numFmtId="3" fontId="2" fillId="7" borderId="11" xfId="0" applyNumberFormat="1" applyFont="1" applyFill="1" applyBorder="1" applyAlignment="1">
      <alignment wrapText="1"/>
    </xf>
    <xf numFmtId="164" fontId="4" fillId="5" borderId="11" xfId="0" applyNumberFormat="1" applyFont="1" applyFill="1" applyBorder="1" applyAlignment="1">
      <alignment wrapText="1"/>
    </xf>
    <xf numFmtId="0" fontId="2" fillId="4" borderId="8" xfId="0" applyFont="1" applyFill="1" applyBorder="1" applyAlignment="1"/>
    <xf numFmtId="0" fontId="3" fillId="0" borderId="2" xfId="0" applyFont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9"/>
  <sheetViews>
    <sheetView tabSelected="1" workbookViewId="0">
      <pane ySplit="5" topLeftCell="A13" activePane="bottomLeft" state="frozen"/>
      <selection pane="bottomLeft" activeCell="A26" sqref="A26"/>
    </sheetView>
  </sheetViews>
  <sheetFormatPr defaultColWidth="8.85546875" defaultRowHeight="14.45"/>
  <cols>
    <col min="1" max="1" width="49.7109375" style="1" customWidth="1"/>
    <col min="2" max="2" width="15" customWidth="1"/>
    <col min="3" max="3" width="12.28515625" customWidth="1"/>
    <col min="4" max="4" width="15.42578125" style="1" customWidth="1"/>
    <col min="5" max="5" width="10.140625" style="1" customWidth="1"/>
    <col min="6" max="6" width="16.7109375" style="1" customWidth="1"/>
    <col min="7" max="7" width="8.85546875" customWidth="1"/>
  </cols>
  <sheetData>
    <row r="1" spans="1:6">
      <c r="A1" s="2" t="s">
        <v>0</v>
      </c>
      <c r="B1" s="3"/>
      <c r="C1" s="3"/>
      <c r="D1" s="4"/>
      <c r="E1" s="4"/>
      <c r="F1" s="4"/>
    </row>
    <row r="2" spans="1:6" ht="15" thickBot="1">
      <c r="A2" s="2"/>
      <c r="B2" s="3"/>
      <c r="C2" s="3"/>
      <c r="D2" s="4"/>
      <c r="E2" s="4"/>
      <c r="F2" s="4"/>
    </row>
    <row r="3" spans="1:6">
      <c r="A3" s="2"/>
      <c r="B3" s="5" t="s">
        <v>1</v>
      </c>
      <c r="C3" s="6" t="s">
        <v>2</v>
      </c>
      <c r="D3" s="7"/>
      <c r="E3" s="7"/>
      <c r="F3" s="7"/>
    </row>
    <row r="4" spans="1:6">
      <c r="A4" s="8"/>
      <c r="B4" s="9"/>
      <c r="C4" s="36"/>
      <c r="D4" s="37"/>
      <c r="E4" s="37"/>
      <c r="F4" s="37"/>
    </row>
    <row r="5" spans="1:6" ht="42" thickBot="1">
      <c r="A5" s="10" t="s">
        <v>3</v>
      </c>
      <c r="B5" s="11" t="s">
        <v>4</v>
      </c>
      <c r="C5" s="12" t="s">
        <v>5</v>
      </c>
      <c r="D5" s="13" t="s">
        <v>6</v>
      </c>
      <c r="E5" s="13" t="s">
        <v>7</v>
      </c>
      <c r="F5" s="14" t="s">
        <v>8</v>
      </c>
    </row>
    <row r="6" spans="1:6">
      <c r="A6" s="15"/>
      <c r="B6" s="16"/>
      <c r="C6" s="17"/>
      <c r="D6" s="18"/>
      <c r="E6" s="18"/>
      <c r="F6" s="18"/>
    </row>
    <row r="7" spans="1:6">
      <c r="A7" s="15" t="s">
        <v>9</v>
      </c>
      <c r="B7" s="19"/>
      <c r="C7" s="20"/>
      <c r="D7" s="21"/>
      <c r="E7" s="21"/>
      <c r="F7" s="21"/>
    </row>
    <row r="8" spans="1:6">
      <c r="A8" s="22" t="s">
        <v>10</v>
      </c>
      <c r="B8" s="23" t="s">
        <v>11</v>
      </c>
      <c r="C8" s="24">
        <v>0</v>
      </c>
      <c r="D8" s="25"/>
      <c r="E8" s="25"/>
      <c r="F8" s="21">
        <v>0</v>
      </c>
    </row>
    <row r="9" spans="1:6" ht="27.6">
      <c r="A9" s="22" t="s">
        <v>12</v>
      </c>
      <c r="B9" s="19"/>
      <c r="C9" s="20" t="s">
        <v>13</v>
      </c>
      <c r="D9" s="21"/>
      <c r="E9" s="21" t="s">
        <v>14</v>
      </c>
      <c r="F9" s="21"/>
    </row>
    <row r="10" spans="1:6">
      <c r="A10" s="22" t="s">
        <v>15</v>
      </c>
      <c r="B10" s="19" t="s">
        <v>16</v>
      </c>
      <c r="C10" s="20">
        <v>0</v>
      </c>
      <c r="D10" s="21"/>
      <c r="E10" s="21"/>
      <c r="F10" s="21">
        <v>0</v>
      </c>
    </row>
    <row r="11" spans="1:6" ht="27.6">
      <c r="A11" s="22" t="s">
        <v>17</v>
      </c>
      <c r="B11" s="23" t="s">
        <v>18</v>
      </c>
      <c r="C11" s="24" t="s">
        <v>19</v>
      </c>
      <c r="D11" s="25"/>
      <c r="E11" s="25" t="s">
        <v>20</v>
      </c>
      <c r="F11" s="21"/>
    </row>
    <row r="12" spans="1:6">
      <c r="A12" s="22"/>
      <c r="B12" s="19"/>
      <c r="C12" s="20"/>
      <c r="D12" s="21"/>
      <c r="E12" s="21"/>
      <c r="F12" s="21"/>
    </row>
    <row r="13" spans="1:6">
      <c r="A13" s="15" t="s">
        <v>21</v>
      </c>
      <c r="B13" s="19"/>
      <c r="C13" s="20"/>
      <c r="D13" s="21"/>
      <c r="E13" s="21"/>
      <c r="F13" s="21"/>
    </row>
    <row r="14" spans="1:6">
      <c r="A14" s="22" t="s">
        <v>22</v>
      </c>
      <c r="B14" s="19" t="s">
        <v>11</v>
      </c>
      <c r="C14" s="20">
        <v>0</v>
      </c>
      <c r="D14" s="21"/>
      <c r="E14" s="21"/>
      <c r="F14" s="21">
        <v>0</v>
      </c>
    </row>
    <row r="15" spans="1:6">
      <c r="A15" s="15"/>
      <c r="B15" s="19"/>
      <c r="C15" s="20"/>
      <c r="D15" s="21"/>
      <c r="E15" s="21"/>
      <c r="F15" s="21"/>
    </row>
    <row r="16" spans="1:6">
      <c r="A16" s="26" t="s">
        <v>23</v>
      </c>
      <c r="B16" s="19"/>
      <c r="C16" s="20"/>
      <c r="D16" s="21"/>
      <c r="E16" s="21"/>
      <c r="F16" s="21"/>
    </row>
    <row r="17" spans="1:6">
      <c r="A17" s="8" t="s">
        <v>24</v>
      </c>
      <c r="B17" s="19" t="s">
        <v>11</v>
      </c>
      <c r="C17" s="20">
        <v>0</v>
      </c>
      <c r="D17" s="21"/>
      <c r="E17" s="21"/>
      <c r="F17" s="25">
        <v>0</v>
      </c>
    </row>
    <row r="18" spans="1:6" ht="41.45">
      <c r="A18" s="8" t="s">
        <v>25</v>
      </c>
      <c r="B18" s="19"/>
      <c r="C18" s="27">
        <f>320*86</f>
        <v>27520</v>
      </c>
      <c r="D18" s="21"/>
      <c r="E18" s="21"/>
      <c r="F18" s="28">
        <f>SUM(C18)</f>
        <v>27520</v>
      </c>
    </row>
    <row r="19" spans="1:6">
      <c r="A19" s="8" t="s">
        <v>26</v>
      </c>
      <c r="B19" s="19" t="s">
        <v>11</v>
      </c>
      <c r="C19" s="20"/>
      <c r="D19" s="25"/>
      <c r="E19" s="25"/>
      <c r="F19" s="21"/>
    </row>
    <row r="20" spans="1:6">
      <c r="A20" s="15"/>
      <c r="B20" s="19"/>
      <c r="C20" s="20"/>
      <c r="D20" s="21"/>
      <c r="E20" s="21"/>
      <c r="F20" s="21"/>
    </row>
    <row r="21" spans="1:6">
      <c r="A21" s="15" t="s">
        <v>27</v>
      </c>
      <c r="B21" s="19"/>
      <c r="C21" s="20"/>
      <c r="D21" s="21"/>
      <c r="E21" s="21"/>
      <c r="F21" s="21"/>
    </row>
    <row r="22" spans="1:6">
      <c r="A22" s="8" t="s">
        <v>28</v>
      </c>
      <c r="B22" s="19" t="s">
        <v>11</v>
      </c>
      <c r="C22" s="20">
        <v>0</v>
      </c>
      <c r="D22" s="21"/>
      <c r="E22" s="21"/>
      <c r="F22" s="25">
        <v>0</v>
      </c>
    </row>
    <row r="23" spans="1:6">
      <c r="A23" s="8" t="s">
        <v>29</v>
      </c>
      <c r="B23" s="19"/>
      <c r="C23" s="20" t="s">
        <v>30</v>
      </c>
      <c r="D23" s="21" t="s">
        <v>11</v>
      </c>
      <c r="E23" s="21">
        <v>0</v>
      </c>
      <c r="F23" s="25">
        <v>0</v>
      </c>
    </row>
    <row r="24" spans="1:6">
      <c r="A24" s="8" t="s">
        <v>31</v>
      </c>
      <c r="B24" s="19"/>
      <c r="C24" s="20" t="s">
        <v>32</v>
      </c>
      <c r="D24" s="21"/>
      <c r="E24" s="21" t="s">
        <v>33</v>
      </c>
      <c r="F24" s="21">
        <v>0</v>
      </c>
    </row>
    <row r="25" spans="1:6" ht="27.6">
      <c r="A25" s="8" t="s">
        <v>34</v>
      </c>
      <c r="B25" s="19"/>
      <c r="C25" s="20"/>
      <c r="D25" s="21" t="s">
        <v>35</v>
      </c>
      <c r="E25" s="21"/>
      <c r="F25" s="29">
        <f>432*100</f>
        <v>43200</v>
      </c>
    </row>
    <row r="26" spans="1:6">
      <c r="A26" s="22" t="s">
        <v>36</v>
      </c>
      <c r="B26" s="19"/>
      <c r="C26" s="20" t="s">
        <v>37</v>
      </c>
      <c r="D26" s="21" t="s">
        <v>11</v>
      </c>
      <c r="E26" s="21"/>
      <c r="F26" s="21">
        <v>0</v>
      </c>
    </row>
    <row r="27" spans="1:6">
      <c r="A27" s="15" t="s">
        <v>38</v>
      </c>
      <c r="B27" s="19"/>
      <c r="C27" s="30"/>
      <c r="D27" s="31"/>
      <c r="E27" s="31"/>
      <c r="F27" s="32">
        <f>SUM(F6:F26)</f>
        <v>70720</v>
      </c>
    </row>
    <row r="28" spans="1:6">
      <c r="A28" s="8" t="s">
        <v>39</v>
      </c>
      <c r="B28" s="19"/>
      <c r="C28" s="20"/>
      <c r="D28" s="21" t="s">
        <v>32</v>
      </c>
      <c r="E28" s="21"/>
      <c r="F28" s="28">
        <f>F27*10%</f>
        <v>7072</v>
      </c>
    </row>
    <row r="29" spans="1:6" ht="15" thickBot="1">
      <c r="A29" s="10" t="s">
        <v>40</v>
      </c>
      <c r="B29" s="11"/>
      <c r="C29" s="33"/>
      <c r="D29" s="34"/>
      <c r="E29" s="34"/>
      <c r="F29" s="35">
        <f>F27+F28</f>
        <v>77792</v>
      </c>
    </row>
  </sheetData>
  <mergeCells count="1">
    <mergeCell ref="C4:F4"/>
  </mergeCells>
  <pageMargins left="0.7" right="0.7" top="0.75" bottom="0.75" header="0.3" footer="0.3"/>
  <pageSetup paperSize="9" scale="97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66844E33799942A300E82F0E4F321F" ma:contentTypeVersion="8" ma:contentTypeDescription="Een nieuw document maken." ma:contentTypeScope="" ma:versionID="2d4403a90198b4900dcd6c40fc44f792">
  <xsd:schema xmlns:xsd="http://www.w3.org/2001/XMLSchema" xmlns:xs="http://www.w3.org/2001/XMLSchema" xmlns:p="http://schemas.microsoft.com/office/2006/metadata/properties" xmlns:ns2="c2799bed-460a-4fe4-bbbc-21ea3f8246ae" targetNamespace="http://schemas.microsoft.com/office/2006/metadata/properties" ma:root="true" ma:fieldsID="d1d6f855a866382593e589432b594f72" ns2:_="">
    <xsd:import namespace="c2799bed-460a-4fe4-bbbc-21ea3f8246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799bed-460a-4fe4-bbbc-21ea3f8246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7199B12-BE6A-4E6A-BCBF-7451D56BC88C}"/>
</file>

<file path=customXml/itemProps2.xml><?xml version="1.0" encoding="utf-8"?>
<ds:datastoreItem xmlns:ds="http://schemas.openxmlformats.org/officeDocument/2006/customXml" ds:itemID="{73556D2A-E6B7-4630-8C7A-4026BCABE98D}"/>
</file>

<file path=customXml/itemProps3.xml><?xml version="1.0" encoding="utf-8"?>
<ds:datastoreItem xmlns:ds="http://schemas.openxmlformats.org/officeDocument/2006/customXml" ds:itemID="{2BD42201-0933-4BC6-9444-C950EB6DB0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Drechtsteden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 (Dillard) Blom</dc:creator>
  <cp:keywords/>
  <dc:description/>
  <cp:lastModifiedBy>Bosma, LC (Lisa)</cp:lastModifiedBy>
  <cp:revision/>
  <dcterms:created xsi:type="dcterms:W3CDTF">2020-02-06T07:14:52Z</dcterms:created>
  <dcterms:modified xsi:type="dcterms:W3CDTF">2021-09-14T10:46:52Z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0x0101003566844E33799942A300E82F0E4F321F</vt:lpwstr>
  </property>
</Properties>
</file>