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assignment\"/>
    </mc:Choice>
  </mc:AlternateContent>
  <bookViews>
    <workbookView xWindow="0" yWindow="0" windowWidth="21570" windowHeight="8055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K24" i="1"/>
  <c r="F43" i="1"/>
  <c r="F42" i="1"/>
  <c r="F29" i="1"/>
  <c r="F39" i="1"/>
  <c r="F38" i="1"/>
  <c r="F37" i="1"/>
  <c r="F36" i="1"/>
  <c r="F33" i="1"/>
  <c r="F31" i="1"/>
  <c r="F32" i="1"/>
  <c r="F30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<sst xmlns="http://schemas.openxmlformats.org/spreadsheetml/2006/main" count="1531" uniqueCount="76">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</sst>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14" fontId="0" fillId="0" borderId="0" xfId="0" applyNumberFormat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13" workbookViewId="0">
      <selection activeCell="F53" sqref="F5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  <col min="11" max="11" width="10.42578125" bestFit="1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11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11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11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11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11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11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11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11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K24" s="20">
        <f>COUNTIF(B2:B25,"&gt;date(02,02,2013)")</f>
        <v>0</v>
      </c>
    </row>
    <row r="25" spans="1:11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11" x14ac:dyDescent="0.25">
      <c r="F28" s="3" t="s">
        <v>23</v>
      </c>
    </row>
    <row r="29" spans="1:11" x14ac:dyDescent="0.25">
      <c r="E29" s="4" t="s">
        <v>35</v>
      </c>
      <c r="F29">
        <f>COUNTIF(G2:G25,G2)</f>
        <v>4</v>
      </c>
    </row>
    <row r="30" spans="1:11" x14ac:dyDescent="0.25">
      <c r="E30" s="4" t="s">
        <v>36</v>
      </c>
      <c r="F30">
        <f>COUNTIF(D2:D25,D22)</f>
        <v>5</v>
      </c>
    </row>
    <row r="31" spans="1:11" x14ac:dyDescent="0.25">
      <c r="E31" s="4" t="s">
        <v>37</v>
      </c>
      <c r="F31">
        <f>COUNTIF(F2:F25,F25)</f>
        <v>8</v>
      </c>
    </row>
    <row r="32" spans="1:11" x14ac:dyDescent="0.25">
      <c r="E32" s="4" t="s">
        <v>38</v>
      </c>
      <c r="F32">
        <f>COUNTIF(C2:C25,C3)</f>
        <v>6</v>
      </c>
    </row>
    <row r="33" spans="5:6" x14ac:dyDescent="0.25">
      <c r="E33" s="4" t="s">
        <v>30</v>
      </c>
      <c r="F33">
        <f>COUNTIF(E1:E25,"&lt;20")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SUMIF(D2:D25,D11,E2:E25)</f>
        <v>105</v>
      </c>
    </row>
    <row r="37" spans="5:6" x14ac:dyDescent="0.25">
      <c r="E37" s="4" t="s">
        <v>28</v>
      </c>
      <c r="F37">
        <f>SUMIF(D2:D25,D3,E2:E25)</f>
        <v>164</v>
      </c>
    </row>
    <row r="38" spans="5:6" x14ac:dyDescent="0.25">
      <c r="E38" s="4" t="s">
        <v>34</v>
      </c>
      <c r="F38">
        <f>SUMIF(F2:F25,F24,E2:E25)</f>
        <v>156</v>
      </c>
    </row>
    <row r="39" spans="5:6" x14ac:dyDescent="0.25">
      <c r="E39" s="4" t="s">
        <v>44</v>
      </c>
      <c r="F39">
        <f>SUM(E2:E25)-SUMIF(F2:F25,F14,E2:E25)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COUNTIFS(G2:G25,G2,D2:D25,D12)</f>
        <v>2</v>
      </c>
    </row>
    <row r="43" spans="5:6" x14ac:dyDescent="0.25">
      <c r="E43" s="4" t="s">
        <v>40</v>
      </c>
      <c r="F43">
        <f>COUNTIFS(C2:C25,C3,F2:F25,F22)</f>
        <v>2</v>
      </c>
    </row>
    <row r="44" spans="5:6" x14ac:dyDescent="0.25">
      <c r="E44" s="4" t="s">
        <v>41</v>
      </c>
      <c r="F44">
        <f>COUNTIFS(G2:G25,G24,B2:B25,"&gt;02-03- 2013")</f>
        <v>0</v>
      </c>
    </row>
    <row r="45" spans="5:6" x14ac:dyDescent="0.25">
      <c r="E45" s="4" t="s">
        <v>42</v>
      </c>
      <c r="F45">
        <f>COUNTIFS(B2:B25,"&gt;02-03-2013",B2:B25,"&lt;02-06-2013")</f>
        <v>0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SUMIFS(E2:E25,D2:D25,D12,G2:G25,G3)</f>
        <v>25</v>
      </c>
    </row>
    <row r="48" spans="5:6" x14ac:dyDescent="0.25">
      <c r="E48" s="4" t="s">
        <v>33</v>
      </c>
      <c r="F48">
        <f>SUMIFS(E2:E25,F2:F25,F7,G2:G25,G17)</f>
        <v>75</v>
      </c>
    </row>
    <row r="49" spans="5:6" x14ac:dyDescent="0.25">
      <c r="E49" s="4" t="s">
        <v>43</v>
      </c>
      <c r="F49">
        <f>SUMIFS(E2:E25,B2:B25,"03-02-13",B2:B25,"&lt;06-02-13")</f>
        <v>90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20" sqref="I2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Abhijeet Sethy</cp:lastModifiedBy>
  <dcterms:created xsi:type="dcterms:W3CDTF">2013-06-05T17:23:06Z</dcterms:created>
  <dcterms:modified xsi:type="dcterms:W3CDTF">2022-12-13T15:40:02Z</dcterms:modified>
</cp:coreProperties>
</file>