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mh\Desktop\CX4240\Project\"/>
    </mc:Choice>
  </mc:AlternateContent>
  <xr:revisionPtr revIDLastSave="0" documentId="13_ncr:1_{7AC6C518-F7D4-4A77-95A0-D33585C6A64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72" i="8" l="1"/>
  <c r="AD71" i="8"/>
  <c r="AE71" i="8" s="1"/>
  <c r="AD76" i="8"/>
  <c r="AE76" i="8" s="1"/>
  <c r="AD81" i="8"/>
  <c r="AE81" i="8" s="1"/>
  <c r="AD72" i="8"/>
  <c r="AE72" i="8" s="1"/>
  <c r="AD77" i="8"/>
  <c r="AE77" i="8" s="1"/>
  <c r="AD82" i="8"/>
  <c r="AE82" i="8" s="1"/>
  <c r="AD84" i="8"/>
  <c r="AE84" i="8"/>
  <c r="AD73" i="8"/>
  <c r="AE73" i="8" s="1"/>
  <c r="AD78" i="8"/>
  <c r="AE78" i="8" s="1"/>
  <c r="AD83" i="8"/>
  <c r="AE83" i="8" s="1"/>
  <c r="AD85" i="8"/>
  <c r="AE85" i="8"/>
  <c r="AD74" i="8"/>
  <c r="AE74" i="8" s="1"/>
  <c r="AD79" i="8"/>
  <c r="AE79" i="8" s="1"/>
  <c r="AD121" i="8"/>
  <c r="AE121" i="8" s="1"/>
  <c r="AD122" i="8"/>
  <c r="AE122" i="8"/>
  <c r="AD119" i="8"/>
  <c r="AE119" i="8" s="1"/>
  <c r="AD123" i="8"/>
  <c r="AE123" i="8" s="1"/>
  <c r="AD117" i="8"/>
  <c r="AE117" i="8" s="1"/>
  <c r="AD120" i="8"/>
  <c r="AE120" i="8" s="1"/>
  <c r="AD135" i="8"/>
  <c r="AE135" i="8" s="1"/>
  <c r="AD136" i="8"/>
  <c r="AE136" i="8" s="1"/>
  <c r="AD133" i="8"/>
  <c r="AE133" i="8" s="1"/>
  <c r="AD137" i="8"/>
  <c r="AE137" i="8" s="1"/>
  <c r="AD132" i="8"/>
  <c r="AE132" i="8" s="1"/>
  <c r="AD134" i="8"/>
  <c r="AE134" i="8" s="1"/>
  <c r="AD149" i="8"/>
  <c r="AE149" i="8" s="1"/>
  <c r="AD150" i="8"/>
  <c r="AE150" i="8" s="1"/>
  <c r="AD147" i="8"/>
  <c r="AE147" i="8" s="1"/>
  <c r="AD151" i="8"/>
  <c r="AE151" i="8" s="1"/>
  <c r="AD146" i="8"/>
  <c r="AE146" i="8" s="1"/>
  <c r="AD148" i="8"/>
  <c r="AE148" i="8" s="1"/>
  <c r="AD163" i="8"/>
  <c r="AE163" i="8" s="1"/>
  <c r="AD164" i="8"/>
  <c r="AE164" i="8" s="1"/>
  <c r="AD161" i="8"/>
  <c r="AE161" i="8" s="1"/>
  <c r="AD165" i="8"/>
  <c r="AE165" i="8" s="1"/>
  <c r="AD160" i="8"/>
  <c r="AE160" i="8" s="1"/>
  <c r="AD162" i="8"/>
  <c r="AE162" i="8" s="1"/>
  <c r="AB27" i="8"/>
  <c r="AD80" i="8"/>
  <c r="AE80" i="8" s="1"/>
  <c r="AC71" i="8"/>
  <c r="AC76" i="8"/>
  <c r="AC81" i="8"/>
  <c r="AC77" i="8"/>
  <c r="AC82" i="8"/>
  <c r="AC84" i="8"/>
  <c r="AC73" i="8"/>
  <c r="AC78" i="8"/>
  <c r="AC83" i="8"/>
  <c r="AC85" i="8"/>
  <c r="AC74" i="8"/>
  <c r="AC79" i="8"/>
  <c r="AC121" i="8"/>
  <c r="AC122" i="8"/>
  <c r="AC119" i="8"/>
  <c r="AC123" i="8"/>
  <c r="AC117" i="8"/>
  <c r="AC120" i="8"/>
  <c r="AC135" i="8"/>
  <c r="AC136" i="8"/>
  <c r="AC133" i="8"/>
  <c r="AC137" i="8"/>
  <c r="AC132" i="8"/>
  <c r="AC134" i="8"/>
  <c r="AC149" i="8"/>
  <c r="AC150" i="8"/>
  <c r="AC147" i="8"/>
  <c r="AC151" i="8"/>
  <c r="AC146" i="8"/>
  <c r="AC148" i="8"/>
  <c r="AC163" i="8"/>
  <c r="AC164" i="8"/>
  <c r="AC161" i="8"/>
  <c r="AC165" i="8"/>
  <c r="AC160" i="8"/>
  <c r="AC162" i="8"/>
  <c r="AC80" i="8"/>
  <c r="AB71" i="8"/>
  <c r="AB76" i="8"/>
  <c r="AB81" i="8"/>
  <c r="AB72" i="8"/>
  <c r="AB77" i="8"/>
  <c r="AB82" i="8"/>
  <c r="AB84" i="8"/>
  <c r="AB73" i="8"/>
  <c r="AB78" i="8"/>
  <c r="AB83" i="8"/>
  <c r="AB85" i="8"/>
  <c r="AB74" i="8"/>
  <c r="AB79" i="8"/>
  <c r="AB121" i="8"/>
  <c r="AB122" i="8"/>
  <c r="AB119" i="8"/>
  <c r="AB123" i="8"/>
  <c r="AB117" i="8"/>
  <c r="AB120" i="8"/>
  <c r="AB135" i="8"/>
  <c r="AB136" i="8"/>
  <c r="AB133" i="8"/>
  <c r="AB137" i="8"/>
  <c r="AB132" i="8"/>
  <c r="AB134" i="8"/>
  <c r="AB149" i="8"/>
  <c r="AB150" i="8"/>
  <c r="AB147" i="8"/>
  <c r="AB151" i="8"/>
  <c r="AB146" i="8"/>
  <c r="AB148" i="8"/>
  <c r="AB163" i="8"/>
  <c r="AB164" i="8"/>
  <c r="AB161" i="8"/>
  <c r="AB165" i="8"/>
  <c r="AB160" i="8"/>
  <c r="AB162" i="8"/>
  <c r="AB80" i="8"/>
  <c r="AD159" i="8" l="1"/>
  <c r="AE159" i="8" s="1"/>
  <c r="AC159" i="8"/>
  <c r="AB159" i="8"/>
  <c r="AD155" i="8"/>
  <c r="AE155" i="8" s="1"/>
  <c r="AC155" i="8"/>
  <c r="AB155" i="8"/>
  <c r="AD158" i="8"/>
  <c r="AE158" i="8" s="1"/>
  <c r="AC158" i="8"/>
  <c r="AB158" i="8"/>
  <c r="AD154" i="8"/>
  <c r="AE154" i="8" s="1"/>
  <c r="AC154" i="8"/>
  <c r="AB154" i="8"/>
  <c r="AD182" i="8"/>
  <c r="AE182" i="8" s="1"/>
  <c r="AC182" i="8"/>
  <c r="AB182" i="8"/>
  <c r="AD178" i="8"/>
  <c r="AE178" i="8" s="1"/>
  <c r="AC178" i="8"/>
  <c r="AB178" i="8"/>
  <c r="AD174" i="8"/>
  <c r="AE174" i="8" s="1"/>
  <c r="AC174" i="8"/>
  <c r="AB174" i="8"/>
  <c r="AD173" i="8"/>
  <c r="AE173" i="8" s="1"/>
  <c r="AC173" i="8"/>
  <c r="AB173" i="8"/>
  <c r="AD169" i="8"/>
  <c r="AE169" i="8" s="1"/>
  <c r="AC169" i="8"/>
  <c r="AB169" i="8"/>
  <c r="AD157" i="8"/>
  <c r="AE157" i="8" s="1"/>
  <c r="AC157" i="8"/>
  <c r="AB157" i="8"/>
  <c r="AD180" i="8"/>
  <c r="AE180" i="8" s="1"/>
  <c r="AC180" i="8"/>
  <c r="AB180" i="8"/>
  <c r="AD176" i="8"/>
  <c r="AE176" i="8" s="1"/>
  <c r="AC176" i="8"/>
  <c r="AB176" i="8"/>
  <c r="AD171" i="8"/>
  <c r="AE171" i="8" s="1"/>
  <c r="AC171" i="8"/>
  <c r="AB171" i="8"/>
  <c r="AD167" i="8"/>
  <c r="AE167" i="8" s="1"/>
  <c r="AC167" i="8"/>
  <c r="AB167" i="8"/>
  <c r="AD153" i="8"/>
  <c r="AE153" i="8" s="1"/>
  <c r="AC153" i="8"/>
  <c r="AB153" i="8"/>
  <c r="AD181" i="8"/>
  <c r="AE181" i="8" s="1"/>
  <c r="AC181" i="8"/>
  <c r="AB181" i="8"/>
  <c r="AD177" i="8"/>
  <c r="AE177" i="8" s="1"/>
  <c r="AC177" i="8"/>
  <c r="AB177" i="8"/>
  <c r="AD172" i="8"/>
  <c r="AE172" i="8" s="1"/>
  <c r="AC172" i="8"/>
  <c r="AB172" i="8"/>
  <c r="AD168" i="8"/>
  <c r="AE168" i="8" s="1"/>
  <c r="AC168" i="8"/>
  <c r="AB168" i="8"/>
  <c r="AD156" i="8"/>
  <c r="AE156" i="8" s="1"/>
  <c r="AC156" i="8"/>
  <c r="AB156" i="8"/>
  <c r="AD179" i="8"/>
  <c r="AE179" i="8" s="1"/>
  <c r="AC179" i="8"/>
  <c r="AB179" i="8"/>
  <c r="AD175" i="8"/>
  <c r="AE175" i="8" s="1"/>
  <c r="AC175" i="8"/>
  <c r="AB175" i="8"/>
  <c r="AD170" i="8"/>
  <c r="AE170" i="8" s="1"/>
  <c r="AC170" i="8"/>
  <c r="AB170" i="8"/>
  <c r="AD166" i="8"/>
  <c r="AE166" i="8" s="1"/>
  <c r="AC166" i="8"/>
  <c r="AB166" i="8"/>
  <c r="AD152" i="8"/>
  <c r="AE152" i="8" s="1"/>
  <c r="AC152" i="8"/>
  <c r="AB152" i="8"/>
  <c r="AD145" i="8"/>
  <c r="AE145" i="8" s="1"/>
  <c r="AC145" i="8"/>
  <c r="AB145" i="8"/>
  <c r="AD143" i="8"/>
  <c r="AE143" i="8" s="1"/>
  <c r="AC143" i="8"/>
  <c r="AB143" i="8"/>
  <c r="AD141" i="8"/>
  <c r="AE141" i="8" s="1"/>
  <c r="AC141" i="8"/>
  <c r="AB141" i="8"/>
  <c r="AD139" i="8"/>
  <c r="AE139" i="8" s="1"/>
  <c r="AC139" i="8"/>
  <c r="AB139" i="8"/>
  <c r="AD144" i="8"/>
  <c r="AE144" i="8" s="1"/>
  <c r="AC144" i="8"/>
  <c r="AB144" i="8"/>
  <c r="AD142" i="8"/>
  <c r="AE142" i="8" s="1"/>
  <c r="AC142" i="8"/>
  <c r="AB142" i="8"/>
  <c r="AD140" i="8"/>
  <c r="AE140" i="8" s="1"/>
  <c r="AC140" i="8"/>
  <c r="AB140" i="8"/>
  <c r="AD138" i="8"/>
  <c r="AE138" i="8" s="1"/>
  <c r="AC138" i="8"/>
  <c r="AB138" i="8"/>
  <c r="AD131" i="8"/>
  <c r="AE131" i="8" s="1"/>
  <c r="AC131" i="8"/>
  <c r="AB131" i="8"/>
  <c r="AD129" i="8"/>
  <c r="AE129" i="8" s="1"/>
  <c r="AC129" i="8"/>
  <c r="AB129" i="8"/>
  <c r="AD127" i="8"/>
  <c r="AE127" i="8" s="1"/>
  <c r="AC127" i="8"/>
  <c r="AB127" i="8"/>
  <c r="AD125" i="8"/>
  <c r="AE125" i="8" s="1"/>
  <c r="AC125" i="8"/>
  <c r="AB125" i="8"/>
  <c r="AD130" i="8"/>
  <c r="AE130" i="8" s="1"/>
  <c r="AC130" i="8"/>
  <c r="AB130" i="8"/>
  <c r="AD128" i="8"/>
  <c r="AE128" i="8" s="1"/>
  <c r="AC128" i="8"/>
  <c r="AB128" i="8"/>
  <c r="AD126" i="8"/>
  <c r="AE126" i="8" s="1"/>
  <c r="AC126" i="8"/>
  <c r="AB126" i="8"/>
  <c r="AD124" i="8"/>
  <c r="AE124" i="8" s="1"/>
  <c r="AC124" i="8"/>
  <c r="AB124" i="8"/>
  <c r="AD110" i="8"/>
  <c r="AE110" i="8" s="1"/>
  <c r="AC110" i="8"/>
  <c r="AB110" i="8"/>
  <c r="AD108" i="8"/>
  <c r="AE108" i="8" s="1"/>
  <c r="AC108" i="8"/>
  <c r="AB108" i="8"/>
  <c r="AD105" i="8"/>
  <c r="AE105" i="8" s="1"/>
  <c r="AC105" i="8"/>
  <c r="AB105" i="8"/>
  <c r="AD103" i="8"/>
  <c r="AE103" i="8" s="1"/>
  <c r="AC103" i="8"/>
  <c r="AB103" i="8"/>
  <c r="AD118" i="8"/>
  <c r="AE118" i="8" s="1"/>
  <c r="AC118" i="8"/>
  <c r="AB118" i="8"/>
  <c r="AD116" i="8"/>
  <c r="AE116" i="8" s="1"/>
  <c r="AC116" i="8"/>
  <c r="AB116" i="8"/>
  <c r="AD115" i="8"/>
  <c r="AE115" i="8" s="1"/>
  <c r="AC115" i="8"/>
  <c r="AB115" i="8"/>
  <c r="AD114" i="8"/>
  <c r="AE114" i="8" s="1"/>
  <c r="AC114" i="8"/>
  <c r="AB114" i="8"/>
  <c r="AD113" i="8"/>
  <c r="AE113" i="8" s="1"/>
  <c r="AC113" i="8"/>
  <c r="AB113" i="8"/>
  <c r="AD112" i="8"/>
  <c r="AE112" i="8" s="1"/>
  <c r="AC112" i="8"/>
  <c r="AB112" i="8"/>
  <c r="AD111" i="8"/>
  <c r="AE111" i="8" s="1"/>
  <c r="AC111" i="8"/>
  <c r="AB111" i="8"/>
  <c r="AD109" i="8"/>
  <c r="AE109" i="8" s="1"/>
  <c r="AC109" i="8"/>
  <c r="AB109" i="8"/>
  <c r="AD107" i="8"/>
  <c r="AE107" i="8" s="1"/>
  <c r="AC107" i="8"/>
  <c r="AB107" i="8"/>
  <c r="AD106" i="8"/>
  <c r="AE106" i="8" s="1"/>
  <c r="AC106" i="8"/>
  <c r="AB106" i="8"/>
  <c r="AD104" i="8"/>
  <c r="AE104" i="8" s="1"/>
  <c r="AC104" i="8"/>
  <c r="AB104" i="8"/>
  <c r="AD102" i="8"/>
  <c r="AE102" i="8" s="1"/>
  <c r="AC102" i="8"/>
  <c r="AB102" i="8"/>
  <c r="AD66" i="8"/>
  <c r="AE66" i="8" s="1"/>
  <c r="AC66" i="8"/>
  <c r="AB66" i="8"/>
  <c r="K66" i="8"/>
  <c r="AD48" i="8"/>
  <c r="AE48" i="8" s="1"/>
  <c r="AC48" i="8"/>
  <c r="AB48" i="8"/>
  <c r="K48" i="8"/>
  <c r="AD25" i="8"/>
  <c r="AE25" i="8" s="1"/>
  <c r="AC25" i="8"/>
  <c r="AB25" i="8"/>
  <c r="K25" i="8"/>
  <c r="AD7" i="8"/>
  <c r="AE7" i="8" s="1"/>
  <c r="AC7" i="8"/>
  <c r="AB7" i="8"/>
  <c r="K7" i="8"/>
  <c r="AD101" i="8"/>
  <c r="AE101" i="8" s="1"/>
  <c r="AC101" i="8"/>
  <c r="AB101" i="8"/>
  <c r="K101" i="8"/>
  <c r="AD97" i="8"/>
  <c r="AE97" i="8" s="1"/>
  <c r="AC97" i="8"/>
  <c r="AB97" i="8"/>
  <c r="K97" i="8"/>
  <c r="AD93" i="8"/>
  <c r="AE93" i="8" s="1"/>
  <c r="AC93" i="8"/>
  <c r="AB93" i="8"/>
  <c r="K93" i="8"/>
  <c r="AD89" i="8"/>
  <c r="AE89" i="8" s="1"/>
  <c r="AC89" i="8"/>
  <c r="AB89" i="8"/>
  <c r="K89" i="8"/>
  <c r="AD99" i="8"/>
  <c r="AE99" i="8" s="1"/>
  <c r="AC99" i="8"/>
  <c r="AB99" i="8"/>
  <c r="K99" i="8"/>
  <c r="AD95" i="8"/>
  <c r="AE95" i="8" s="1"/>
  <c r="AC95" i="8"/>
  <c r="AB95" i="8"/>
  <c r="K95" i="8"/>
  <c r="AD91" i="8"/>
  <c r="AE91" i="8" s="1"/>
  <c r="AC91" i="8"/>
  <c r="AB91" i="8"/>
  <c r="K91" i="8"/>
  <c r="AD87" i="8"/>
  <c r="AE87" i="8" s="1"/>
  <c r="AC87" i="8"/>
  <c r="AB87" i="8"/>
  <c r="K87" i="8"/>
  <c r="AD100" i="8"/>
  <c r="AE100" i="8" s="1"/>
  <c r="AC100" i="8"/>
  <c r="AB100" i="8"/>
  <c r="K100" i="8"/>
  <c r="AD96" i="8"/>
  <c r="AE96" i="8" s="1"/>
  <c r="AC96" i="8"/>
  <c r="AB96" i="8"/>
  <c r="K96" i="8"/>
  <c r="AD92" i="8"/>
  <c r="AE92" i="8" s="1"/>
  <c r="AC92" i="8"/>
  <c r="AB92" i="8"/>
  <c r="K92" i="8"/>
  <c r="AD88" i="8"/>
  <c r="AE88" i="8" s="1"/>
  <c r="AC88" i="8"/>
  <c r="AB88" i="8"/>
  <c r="K88" i="8"/>
  <c r="AD98" i="8"/>
  <c r="AE98" i="8" s="1"/>
  <c r="AC98" i="8"/>
  <c r="AB98" i="8"/>
  <c r="K98" i="8"/>
  <c r="AD94" i="8"/>
  <c r="AE94" i="8" s="1"/>
  <c r="AC94" i="8"/>
  <c r="AB94" i="8"/>
  <c r="K94" i="8"/>
  <c r="AD90" i="8"/>
  <c r="AE90" i="8" s="1"/>
  <c r="AC90" i="8"/>
  <c r="AB90" i="8"/>
  <c r="K90" i="8"/>
  <c r="AD86" i="8"/>
  <c r="AE86" i="8" s="1"/>
  <c r="AC86" i="8"/>
  <c r="AB86" i="8"/>
  <c r="K86" i="8"/>
  <c r="AD65" i="8"/>
  <c r="AE65" i="8" s="1"/>
  <c r="AC65" i="8"/>
  <c r="AB65" i="8"/>
  <c r="K65" i="8"/>
  <c r="AD64" i="8"/>
  <c r="AE64" i="8" s="1"/>
  <c r="AC64" i="8"/>
  <c r="AB64" i="8"/>
  <c r="K64" i="8"/>
  <c r="AD63" i="8"/>
  <c r="AE63" i="8" s="1"/>
  <c r="AC63" i="8"/>
  <c r="AB63" i="8"/>
  <c r="K63" i="8"/>
  <c r="AD58" i="8"/>
  <c r="AE58" i="8" s="1"/>
  <c r="AC58" i="8"/>
  <c r="AB58" i="8"/>
  <c r="K58" i="8"/>
  <c r="AD57" i="8"/>
  <c r="AE57" i="8" s="1"/>
  <c r="AC57" i="8"/>
  <c r="AB57" i="8"/>
  <c r="K57" i="8"/>
  <c r="AD56" i="8"/>
  <c r="AE56" i="8" s="1"/>
  <c r="AC56" i="8"/>
  <c r="AB56" i="8"/>
  <c r="K56" i="8"/>
  <c r="AD41" i="8"/>
  <c r="AE41" i="8" s="1"/>
  <c r="AC41" i="8"/>
  <c r="AB41" i="8"/>
  <c r="K41" i="8"/>
  <c r="AD40" i="8"/>
  <c r="AE40" i="8" s="1"/>
  <c r="AC40" i="8"/>
  <c r="AB40" i="8"/>
  <c r="K40" i="8"/>
  <c r="AD38" i="8"/>
  <c r="AE38" i="8" s="1"/>
  <c r="AC38" i="8"/>
  <c r="AB38" i="8"/>
  <c r="K38" i="8"/>
  <c r="AD21" i="8"/>
  <c r="AE21" i="8" s="1"/>
  <c r="AC21" i="8"/>
  <c r="AB21" i="8"/>
  <c r="K21" i="8"/>
  <c r="AD20" i="8"/>
  <c r="AE20" i="8" s="1"/>
  <c r="AC20" i="8"/>
  <c r="AB20" i="8"/>
  <c r="K20" i="8"/>
  <c r="AD18" i="8"/>
  <c r="AE18" i="8" s="1"/>
  <c r="AC18" i="8"/>
  <c r="AB18" i="8"/>
  <c r="K18" i="8"/>
  <c r="AD62" i="8"/>
  <c r="AE62" i="8" s="1"/>
  <c r="AC62" i="8"/>
  <c r="AB62" i="8"/>
  <c r="K62" i="8"/>
  <c r="AD61" i="8"/>
  <c r="AE61" i="8" s="1"/>
  <c r="AC61" i="8"/>
  <c r="AB61" i="8"/>
  <c r="K61" i="8"/>
  <c r="AD60" i="8"/>
  <c r="AE60" i="8" s="1"/>
  <c r="AC60" i="8"/>
  <c r="AB60" i="8"/>
  <c r="K60" i="8"/>
  <c r="AD53" i="8"/>
  <c r="AE53" i="8" s="1"/>
  <c r="AC53" i="8"/>
  <c r="AB53" i="8"/>
  <c r="K53" i="8"/>
  <c r="AD52" i="8"/>
  <c r="AE52" i="8" s="1"/>
  <c r="AC52" i="8"/>
  <c r="AB52" i="8"/>
  <c r="K52" i="8"/>
  <c r="AD51" i="8"/>
  <c r="AE51" i="8" s="1"/>
  <c r="AC51" i="8"/>
  <c r="AB51" i="8"/>
  <c r="K51" i="8"/>
  <c r="AD33" i="8"/>
  <c r="AE33" i="8" s="1"/>
  <c r="AC33" i="8"/>
  <c r="AB33" i="8"/>
  <c r="K33" i="8"/>
  <c r="AD32" i="8"/>
  <c r="AE32" i="8" s="1"/>
  <c r="AC32" i="8"/>
  <c r="AB32" i="8"/>
  <c r="K32" i="8"/>
  <c r="AD30" i="8"/>
  <c r="AE30" i="8" s="1"/>
  <c r="AC30" i="8"/>
  <c r="AB30" i="8"/>
  <c r="K30" i="8"/>
  <c r="AD14" i="8"/>
  <c r="AE14" i="8" s="1"/>
  <c r="AC14" i="8"/>
  <c r="AB14" i="8"/>
  <c r="K14" i="8"/>
  <c r="AD13" i="8"/>
  <c r="AE13" i="8" s="1"/>
  <c r="AC13" i="8"/>
  <c r="AB13" i="8"/>
  <c r="K13" i="8"/>
  <c r="AD11" i="8"/>
  <c r="AE11" i="8" s="1"/>
  <c r="AC11" i="8"/>
  <c r="AB11" i="8"/>
  <c r="K11" i="8"/>
  <c r="AD5" i="8"/>
  <c r="AE5" i="8" s="1"/>
  <c r="AC5" i="8"/>
  <c r="AB5" i="8"/>
  <c r="K5" i="8"/>
  <c r="AD3" i="8"/>
  <c r="AE3" i="8" s="1"/>
  <c r="AC3" i="8"/>
  <c r="AB3" i="8"/>
  <c r="K3" i="8"/>
  <c r="AD39" i="8"/>
  <c r="AE39" i="8" s="1"/>
  <c r="AC39" i="8"/>
  <c r="AB39" i="8"/>
  <c r="K39" i="8"/>
  <c r="AD19" i="8"/>
  <c r="AE19" i="8" s="1"/>
  <c r="AC19" i="8"/>
  <c r="AB19" i="8"/>
  <c r="K19" i="8"/>
  <c r="AD31" i="8"/>
  <c r="AE31" i="8" s="1"/>
  <c r="AC31" i="8"/>
  <c r="AB31" i="8"/>
  <c r="K31" i="8"/>
  <c r="AD12" i="8"/>
  <c r="AE12" i="8" s="1"/>
  <c r="AC12" i="8"/>
  <c r="AB12" i="8"/>
  <c r="K12" i="8"/>
  <c r="AD6" i="8"/>
  <c r="AE6" i="8" s="1"/>
  <c r="AC6" i="8"/>
  <c r="AB6" i="8"/>
  <c r="AD4" i="8"/>
  <c r="AE4" i="8" s="1"/>
  <c r="AC4" i="8"/>
  <c r="AB4" i="8"/>
  <c r="K4" i="8"/>
  <c r="AD2" i="8"/>
  <c r="AE2" i="8" s="1"/>
  <c r="AC2" i="8"/>
  <c r="AB2" i="8"/>
  <c r="K2" i="8"/>
  <c r="AD75" i="8"/>
  <c r="AE75" i="8" s="1"/>
  <c r="AC75" i="8"/>
  <c r="AB75" i="8"/>
  <c r="AD59" i="8"/>
  <c r="AE59" i="8" s="1"/>
  <c r="AC59" i="8"/>
  <c r="AB59" i="8"/>
  <c r="AD47" i="8"/>
  <c r="AE47" i="8" s="1"/>
  <c r="AC47" i="8"/>
  <c r="AB47" i="8"/>
  <c r="AD24" i="8"/>
  <c r="AE24" i="8" s="1"/>
  <c r="AC24" i="8"/>
  <c r="AB24" i="8"/>
  <c r="AD70" i="8"/>
  <c r="AE70" i="8" s="1"/>
  <c r="AC70" i="8"/>
  <c r="AB70" i="8"/>
  <c r="K70" i="8"/>
  <c r="AD45" i="8"/>
  <c r="AE45" i="8" s="1"/>
  <c r="AC45" i="8"/>
  <c r="AB45" i="8"/>
  <c r="K45" i="8"/>
  <c r="AD23" i="8"/>
  <c r="AE23" i="8" s="1"/>
  <c r="AC23" i="8"/>
  <c r="AB23" i="8"/>
  <c r="K23" i="8"/>
  <c r="AD69" i="8"/>
  <c r="AE69" i="8" s="1"/>
  <c r="AC69" i="8"/>
  <c r="AB69" i="8"/>
  <c r="K69" i="8"/>
  <c r="AD43" i="8"/>
  <c r="AE43" i="8" s="1"/>
  <c r="AC43" i="8"/>
  <c r="AB43" i="8"/>
  <c r="K43" i="8"/>
  <c r="AD22" i="8"/>
  <c r="AE22" i="8" s="1"/>
  <c r="AC22" i="8"/>
  <c r="AB22" i="8"/>
  <c r="K22" i="8"/>
  <c r="AD68" i="8"/>
  <c r="AE68" i="8" s="1"/>
  <c r="AC68" i="8"/>
  <c r="AB68" i="8"/>
  <c r="K68" i="8"/>
  <c r="AD55" i="8"/>
  <c r="AE55" i="8" s="1"/>
  <c r="AC55" i="8"/>
  <c r="AB55" i="8"/>
  <c r="K55" i="8"/>
  <c r="AD37" i="8"/>
  <c r="AE37" i="8" s="1"/>
  <c r="AC37" i="8"/>
  <c r="AB37" i="8"/>
  <c r="K37" i="8"/>
  <c r="AD17" i="8"/>
  <c r="AE17" i="8" s="1"/>
  <c r="AC17" i="8"/>
  <c r="AB17" i="8"/>
  <c r="K17" i="8"/>
  <c r="AD67" i="8"/>
  <c r="AE67" i="8" s="1"/>
  <c r="AC67" i="8"/>
  <c r="AB67" i="8"/>
  <c r="K67" i="8"/>
  <c r="AD50" i="8"/>
  <c r="AE50" i="8" s="1"/>
  <c r="AC50" i="8"/>
  <c r="AB50" i="8"/>
  <c r="K50" i="8"/>
  <c r="AD29" i="8"/>
  <c r="AE29" i="8" s="1"/>
  <c r="AC29" i="8"/>
  <c r="AB29" i="8"/>
  <c r="K29" i="8"/>
  <c r="AD10" i="8"/>
  <c r="AE10" i="8" s="1"/>
  <c r="AC10" i="8"/>
  <c r="AB10" i="8"/>
  <c r="K10" i="8"/>
  <c r="AD46" i="8"/>
  <c r="AE46" i="8" s="1"/>
  <c r="AC46" i="8"/>
  <c r="AB46" i="8"/>
  <c r="AD44" i="8"/>
  <c r="AE44" i="8" s="1"/>
  <c r="AC44" i="8"/>
  <c r="AB44" i="8"/>
  <c r="K44" i="8"/>
  <c r="AD42" i="8"/>
  <c r="AE42" i="8" s="1"/>
  <c r="AC42" i="8"/>
  <c r="AB42" i="8"/>
  <c r="K42" i="8"/>
  <c r="AD36" i="8"/>
  <c r="AE36" i="8" s="1"/>
  <c r="AC36" i="8"/>
  <c r="AB36" i="8"/>
  <c r="K36" i="8"/>
  <c r="AD28" i="8"/>
  <c r="AE28" i="8" s="1"/>
  <c r="AC28" i="8"/>
  <c r="AB28" i="8"/>
  <c r="K28" i="8"/>
  <c r="AD34" i="8"/>
  <c r="AE34" i="8" s="1"/>
  <c r="AC34" i="8"/>
  <c r="AB34" i="8"/>
  <c r="K34" i="8"/>
  <c r="AD16" i="8"/>
  <c r="AE16" i="8" s="1"/>
  <c r="AC16" i="8"/>
  <c r="AB16" i="8"/>
  <c r="K16" i="8"/>
  <c r="AD15" i="8"/>
  <c r="AE15" i="8" s="1"/>
  <c r="AC15" i="8"/>
  <c r="AB15" i="8"/>
  <c r="K15" i="8"/>
  <c r="AD26" i="8"/>
  <c r="AE26" i="8" s="1"/>
  <c r="AC26" i="8"/>
  <c r="AB26" i="8"/>
  <c r="K26" i="8"/>
  <c r="AD9" i="8"/>
  <c r="AE9" i="8" s="1"/>
  <c r="AC9" i="8"/>
  <c r="AB9" i="8"/>
  <c r="K9" i="8"/>
  <c r="AD8" i="8"/>
  <c r="AE8" i="8" s="1"/>
  <c r="AC8" i="8"/>
  <c r="AB8" i="8"/>
  <c r="K8" i="8"/>
  <c r="AD54" i="8"/>
  <c r="AE54" i="8" s="1"/>
  <c r="AC54" i="8"/>
  <c r="AB54" i="8"/>
  <c r="K54" i="8"/>
  <c r="AD49" i="8"/>
  <c r="AE49" i="8" s="1"/>
  <c r="AC49" i="8"/>
  <c r="AB49" i="8"/>
  <c r="K49" i="8"/>
  <c r="AD35" i="8"/>
  <c r="AE35" i="8" s="1"/>
  <c r="AC35" i="8"/>
  <c r="AB35" i="8"/>
  <c r="K35" i="8"/>
  <c r="AD27" i="8"/>
  <c r="AE27" i="8" s="1"/>
  <c r="AC27" i="8"/>
  <c r="K27" i="8"/>
</calcChain>
</file>

<file path=xl/sharedStrings.xml><?xml version="1.0" encoding="utf-8"?>
<sst xmlns="http://schemas.openxmlformats.org/spreadsheetml/2006/main" count="439" uniqueCount="184">
  <si>
    <t>file</t>
  </si>
  <si>
    <t>n3a30l50d5D60</t>
  </si>
  <si>
    <t>n3a30l50d5D90</t>
  </si>
  <si>
    <t>n3a30l50d5D120</t>
  </si>
  <si>
    <t>n3a45l35.4d5D60</t>
  </si>
  <si>
    <t>n3a45l35.4d5D90</t>
  </si>
  <si>
    <t>n3a45l35.4d5D120</t>
  </si>
  <si>
    <t>n6a30l50d5D60</t>
  </si>
  <si>
    <t>n6a30l50d5D90</t>
  </si>
  <si>
    <t>n6a30l50d5D120</t>
  </si>
  <si>
    <t>n6a45l35.4d5D60</t>
  </si>
  <si>
    <t>n6a45l35.4d5D90</t>
  </si>
  <si>
    <t>n6a45l35.4d5D120</t>
  </si>
  <si>
    <t>nFa30l50d5D90</t>
  </si>
  <si>
    <t>F</t>
  </si>
  <si>
    <t>nFa45l35.4d5D90</t>
  </si>
  <si>
    <t>n3a60l28.9d5D90</t>
  </si>
  <si>
    <t>n6a60l28.9d5D90</t>
  </si>
  <si>
    <t>nFa60l28.9d5D90</t>
  </si>
  <si>
    <t>n3a90l25d5D90</t>
  </si>
  <si>
    <t>n6a90l25d5D90</t>
  </si>
  <si>
    <t>nFa90l25d5D90</t>
  </si>
  <si>
    <t>F110</t>
  </si>
  <si>
    <t>Material</t>
  </si>
  <si>
    <t>nFa15l75d5D90</t>
  </si>
  <si>
    <t>n6a15l75d5D90</t>
  </si>
  <si>
    <t>n3a15l75d5D90</t>
  </si>
  <si>
    <t>n12a30l50d5D90</t>
  </si>
  <si>
    <t>n9a30l50d5D90</t>
  </si>
  <si>
    <t>n12a45l35.4d5D90</t>
  </si>
  <si>
    <t>n9a45l35.4d5D90</t>
  </si>
  <si>
    <t>n12a90l25d5D90</t>
  </si>
  <si>
    <t>n9a90l25d5D90</t>
  </si>
  <si>
    <t>nFa45l50d5D90</t>
  </si>
  <si>
    <t>n12a45l50d5D90</t>
  </si>
  <si>
    <t>n9a45l50d5D90</t>
  </si>
  <si>
    <t>n6a45l50d5D90</t>
  </si>
  <si>
    <t>n3a45l50d5D90</t>
  </si>
  <si>
    <t>n3a15l50d5D90</t>
  </si>
  <si>
    <t>n3a30l75d5D90</t>
  </si>
  <si>
    <t>n3a45l75d5D90</t>
  </si>
  <si>
    <t>n3a60l50d5D90</t>
  </si>
  <si>
    <t>n6a15l50d5D90</t>
  </si>
  <si>
    <t>n6a30l75d5D90</t>
  </si>
  <si>
    <t>n6a45l75d5D90</t>
  </si>
  <si>
    <t>n6a60l50d5D90</t>
  </si>
  <si>
    <t>n3a30L50D90</t>
  </si>
  <si>
    <t>n3a45L35.4D90</t>
  </si>
  <si>
    <t>n3a60L28.9D90</t>
  </si>
  <si>
    <t>n3a75L25.9D90</t>
  </si>
  <si>
    <t>n6a30L50D90</t>
  </si>
  <si>
    <t>n6a45L35.4D90</t>
  </si>
  <si>
    <t>n6a60L28.9D90</t>
  </si>
  <si>
    <t>n6a75L25.9D90</t>
  </si>
  <si>
    <t>n3a30P125-TOM</t>
  </si>
  <si>
    <t>n3a30P150-TOM</t>
  </si>
  <si>
    <t>n3a30P175-TOM</t>
  </si>
  <si>
    <t>n3a30P200-TOM</t>
  </si>
  <si>
    <t>n3a60P125-TOM</t>
  </si>
  <si>
    <t>n3a60P150-TOM</t>
  </si>
  <si>
    <t>n3a60P175-TOM</t>
  </si>
  <si>
    <t>n3a60P200-TOM</t>
  </si>
  <si>
    <t>n6a30P125-TOM</t>
  </si>
  <si>
    <t>n6a30P150-TOM</t>
  </si>
  <si>
    <t>n6a30P175-TOM</t>
  </si>
  <si>
    <t>n6a30P200-TOM</t>
  </si>
  <si>
    <t>n6a60P125-TOM</t>
  </si>
  <si>
    <t>n6a60P150-TOM</t>
  </si>
  <si>
    <t>n6a60P175-2-TOM</t>
  </si>
  <si>
    <t>n6a60P200-TOM</t>
  </si>
  <si>
    <t>GB</t>
  </si>
  <si>
    <t>f</t>
  </si>
  <si>
    <t>n3a30P125</t>
  </si>
  <si>
    <t>n3a30P150</t>
  </si>
  <si>
    <t>n3a30P175-2</t>
  </si>
  <si>
    <t>n3a30P200</t>
  </si>
  <si>
    <t>n3a60P125</t>
  </si>
  <si>
    <t>n3a60P150</t>
  </si>
  <si>
    <t>n3a60P175-2</t>
  </si>
  <si>
    <t>n3a60P200</t>
  </si>
  <si>
    <t>n6a30L50D90-2</t>
  </si>
  <si>
    <t>n6a30P125</t>
  </si>
  <si>
    <t>n6a30P150</t>
  </si>
  <si>
    <t>n6a30P200</t>
  </si>
  <si>
    <t>n6a60P125</t>
  </si>
  <si>
    <t>n6a60P150</t>
  </si>
  <si>
    <t>n6a60P175</t>
  </si>
  <si>
    <t>n6a60P200</t>
  </si>
  <si>
    <t>n3a30L50D90-3</t>
  </si>
  <si>
    <t>n3a60L28.9D90-2</t>
  </si>
  <si>
    <t>n6a30P175-3</t>
  </si>
  <si>
    <t>n6a60P150-3</t>
  </si>
  <si>
    <t>O2030</t>
  </si>
  <si>
    <t>P_slip/gAH</t>
  </si>
  <si>
    <t>H/2b_updated</t>
  </si>
  <si>
    <t>gammaAH_updated</t>
  </si>
  <si>
    <t>n2a30l50d5D90b-ILIJA</t>
  </si>
  <si>
    <t>n2a45l35.4d5D90a-ILIJA</t>
  </si>
  <si>
    <t>n2a60l28.9d5D90bcone-ILIJA</t>
  </si>
  <si>
    <t>n2a90l25d5D90bcone-ILIJA</t>
  </si>
  <si>
    <t>n3a30L50d5D90-TOM</t>
  </si>
  <si>
    <t>n3a30L50d5D120-TOM</t>
  </si>
  <si>
    <t>n3a30L50d5D150-TOM</t>
  </si>
  <si>
    <t>n3a45L35.4d5D90-TOM</t>
  </si>
  <si>
    <t>n3a45L35.4d5D120-TOM</t>
  </si>
  <si>
    <t>n3a45L35.4d5D150-TOM</t>
  </si>
  <si>
    <t>n3a60L28.9d5D90-TOM</t>
  </si>
  <si>
    <t>n3a60L28.9d5D120-TOM</t>
  </si>
  <si>
    <t>n3a60L28.9d5D150-TOM</t>
  </si>
  <si>
    <t>n3a75L25.9d5D90-TOM</t>
  </si>
  <si>
    <t>n3a75L25.9d5D120-TOM</t>
  </si>
  <si>
    <t>n3a75L25.9d5D150-2-TOM</t>
  </si>
  <si>
    <t>n6a30L50d5D90-TOM</t>
  </si>
  <si>
    <t>n6a30L50d5D120-TOM</t>
  </si>
  <si>
    <t>n6a30L50d5D150-TOM</t>
  </si>
  <si>
    <t>n6a45L35.4d5D90-TOM</t>
  </si>
  <si>
    <t>n6a45L35.4d5D120-TOM</t>
  </si>
  <si>
    <t>n6a45L35.4d5D150-TOM</t>
  </si>
  <si>
    <t>n6a60L28.9d5D90-TOM</t>
  </si>
  <si>
    <t>n6a60L28.9d5D120-TOM</t>
  </si>
  <si>
    <t>n6a60L28.9d5D150-TOM</t>
  </si>
  <si>
    <t>n6a75L25.9d5D90-TOM</t>
  </si>
  <si>
    <t>n6a75L25.9d5D120-TOM</t>
  </si>
  <si>
    <t>n6a75L25.9d5D150-TOM</t>
  </si>
  <si>
    <t>nFa90l12.5d5D120-O2030DR80</t>
  </si>
  <si>
    <t>nFa90l25d5D120-O2030DR80</t>
  </si>
  <si>
    <t>nFa90l25d5D90-O2030DR80</t>
  </si>
  <si>
    <t>nFa90l37.5d5D150-O2030DR80</t>
  </si>
  <si>
    <t>nFa90l50d5D60-O2030DR80</t>
  </si>
  <si>
    <t>nFa90l50d5D90-O2030DR80</t>
  </si>
  <si>
    <t>nFa90l12.5d5D120</t>
  </si>
  <si>
    <t>nFa90l12.5d5D60</t>
  </si>
  <si>
    <t>nFa90l12.5d5D90</t>
  </si>
  <si>
    <t>nFa90l25d5D120</t>
  </si>
  <si>
    <t>nFa90l25d5D60</t>
  </si>
  <si>
    <t>nFa90l37.5d5D120</t>
  </si>
  <si>
    <t>nFa90l37.5d5D150</t>
  </si>
  <si>
    <t>nFa90l37.5d5D60</t>
  </si>
  <si>
    <t>nFa90l37.5d5D90</t>
  </si>
  <si>
    <t>nFa90l50d5D120</t>
  </si>
  <si>
    <t>nFa90l50d5D150</t>
  </si>
  <si>
    <t>nFa90l50d5D60</t>
  </si>
  <si>
    <t>nFa90l50d5D90</t>
  </si>
  <si>
    <t>nFa90l12.5d5D120-F110DR50</t>
  </si>
  <si>
    <t>nFa90l25d5D120-F110DR50</t>
  </si>
  <si>
    <t>nFa90l25d5D90-F110DR50</t>
  </si>
  <si>
    <t>nFa90l37.5d5D150-F110DR50</t>
  </si>
  <si>
    <t>nFa90l50d5D60-F110DR50</t>
  </si>
  <si>
    <t>nFa90l50d5D90-F110DR50</t>
  </si>
  <si>
    <t>nFa90l12.5d5D120-GBDR80</t>
  </si>
  <si>
    <t>nFa90l25d5D120-GBDR80</t>
  </si>
  <si>
    <t>nFa90l25d5D90-GBDR80</t>
  </si>
  <si>
    <t>nFa90l37.5d5D150-GBDR80</t>
  </si>
  <si>
    <t>nFa90l50d5D60-GBDR80</t>
  </si>
  <si>
    <t>nFa90l50d5D90-GBDR80</t>
  </si>
  <si>
    <t>nFa90l12.5d5D120-GBDR55</t>
  </si>
  <si>
    <t>nFa90l25d5D120-GBDR55</t>
  </si>
  <si>
    <t>nFa90l25d5D90-GBDR55</t>
  </si>
  <si>
    <t>nFa90l37.5d5D150-GBDR55</t>
  </si>
  <si>
    <t>nFa90l50d5D60-GBDR55</t>
  </si>
  <si>
    <t>nFa90l50d5D90-GBDR55</t>
  </si>
  <si>
    <t>α [°]</t>
  </si>
  <si>
    <t>n [count]</t>
  </si>
  <si>
    <t>L [mm]</t>
  </si>
  <si>
    <t>H [mm]</t>
  </si>
  <si>
    <t>b [mm]</t>
  </si>
  <si>
    <t>H/2b [ ]</t>
  </si>
  <si>
    <t>d [mm]</t>
  </si>
  <si>
    <t>P [ ]</t>
  </si>
  <si>
    <r>
      <t>L</t>
    </r>
    <r>
      <rPr>
        <vertAlign val="subscript"/>
        <sz val="11"/>
        <color theme="1"/>
        <rFont val="等线"/>
        <family val="2"/>
        <scheme val="minor"/>
      </rPr>
      <t>s</t>
    </r>
    <r>
      <rPr>
        <sz val="11"/>
        <color theme="1"/>
        <rFont val="等线"/>
        <family val="2"/>
        <scheme val="minor"/>
      </rPr>
      <t xml:space="preserve"> [mm]</t>
    </r>
  </si>
  <si>
    <r>
      <t>γ [N/mm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</si>
  <si>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r>
      <t>P</t>
    </r>
    <r>
      <rPr>
        <vertAlign val="subscript"/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[N]</t>
    </r>
  </si>
  <si>
    <t>DR [ ]</t>
  </si>
  <si>
    <r>
      <t>F/N</t>
    </r>
    <r>
      <rPr>
        <vertAlign val="subscript"/>
        <sz val="11"/>
        <color theme="1"/>
        <rFont val="等线"/>
        <family val="2"/>
        <scheme val="minor"/>
      </rPr>
      <t>root</t>
    </r>
    <r>
      <rPr>
        <sz val="11"/>
        <color theme="1"/>
        <rFont val="等线"/>
        <family val="2"/>
        <scheme val="minor"/>
      </rPr>
      <t xml:space="preserve"> [ ]</t>
    </r>
  </si>
  <si>
    <r>
      <t>V</t>
    </r>
    <r>
      <rPr>
        <vertAlign val="subscript"/>
        <sz val="11"/>
        <color theme="1"/>
        <rFont val="等线"/>
        <family val="2"/>
        <scheme val="minor"/>
      </rPr>
      <t>root</t>
    </r>
    <r>
      <rPr>
        <sz val="11"/>
        <color theme="1"/>
        <rFont val="等线"/>
        <family val="2"/>
        <scheme val="minor"/>
      </rPr>
      <t xml:space="preserve"> [mm</t>
    </r>
    <r>
      <rPr>
        <vertAlign val="superscript"/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scheme val="minor"/>
      </rPr>
      <t>]</t>
    </r>
  </si>
  <si>
    <t>γAH' [N]</t>
  </si>
  <si>
    <r>
      <t>P</t>
    </r>
    <r>
      <rPr>
        <vertAlign val="subscript"/>
        <sz val="11"/>
        <color theme="1"/>
        <rFont val="等线"/>
        <family val="2"/>
        <scheme val="minor"/>
      </rPr>
      <t>max</t>
    </r>
    <r>
      <rPr>
        <sz val="11"/>
        <color theme="1"/>
        <rFont val="等线"/>
        <family val="2"/>
        <scheme val="minor"/>
      </rPr>
      <t xml:space="preserve"> [N]</t>
    </r>
  </si>
  <si>
    <r>
      <t>2</t>
    </r>
    <r>
      <rPr>
        <sz val="11"/>
        <color theme="1"/>
        <rFont val="Calibri"/>
        <family val="2"/>
      </rPr>
      <t>π/n [rad]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</si>
  <si>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等线"/>
        <family val="2"/>
        <scheme val="minor"/>
      </rPr>
      <t>(P</t>
    </r>
    <r>
      <rPr>
        <vertAlign val="subscript"/>
        <sz val="11"/>
        <color theme="1"/>
        <rFont val="等线"/>
        <family val="2"/>
        <scheme val="minor"/>
      </rPr>
      <t>max</t>
    </r>
    <r>
      <rPr>
        <sz val="11"/>
        <color theme="1"/>
        <rFont val="等线"/>
        <family val="2"/>
        <scheme val="minor"/>
      </rPr>
      <t>) [mm]</t>
    </r>
  </si>
  <si>
    <r>
      <t>d</t>
    </r>
    <r>
      <rPr>
        <vertAlign val="subscript"/>
        <sz val="11"/>
        <color theme="1"/>
        <rFont val="等线"/>
        <family val="2"/>
        <scheme val="minor"/>
      </rPr>
      <t>50</t>
    </r>
    <r>
      <rPr>
        <sz val="11"/>
        <color theme="1"/>
        <rFont val="等线"/>
        <family val="2"/>
        <scheme val="minor"/>
      </rPr>
      <t xml:space="preserve"> [mm]</t>
    </r>
  </si>
  <si>
    <t>φ [°]</t>
  </si>
  <si>
    <t>P_SLIPLINE [N]</t>
  </si>
  <si>
    <r>
      <t>N</t>
    </r>
    <r>
      <rPr>
        <sz val="11"/>
        <color theme="1"/>
        <rFont val="Calibri"/>
        <family val="2"/>
      </rPr>
      <t>γ [ ]</t>
    </r>
  </si>
  <si>
    <r>
      <t>max(k</t>
    </r>
    <r>
      <rPr>
        <vertAlign val="subscript"/>
        <sz val="11"/>
        <color theme="1"/>
        <rFont val="等线"/>
        <family val="2"/>
        <scheme val="minor"/>
      </rPr>
      <t>tan</t>
    </r>
    <r>
      <rPr>
        <sz val="11"/>
        <color theme="1"/>
        <rFont val="等线"/>
        <family val="2"/>
        <scheme val="minor"/>
      </rPr>
      <t>) [N/mm]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</si>
</sst>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12"/>
      <color rgb="FF222222"/>
      <name val="Times New Roman"/>
      <family val="1"/>
    </font>
    <font>
      <vertAlign val="subscript"/>
      <sz val="11"/>
      <color theme="1"/>
      <name val="等线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87"/>
  <sheetViews>
    <sheetView tabSelected="1" topLeftCell="C1" zoomScaleNormal="100" workbookViewId="0">
      <selection activeCell="T1" sqref="T1"/>
    </sheetView>
  </sheetViews>
  <sheetFormatPr defaultRowHeight="13.8" x14ac:dyDescent="0.25"/>
  <cols>
    <col min="1" max="1" width="30.88671875" customWidth="1"/>
    <col min="11" max="11" width="14.44140625" customWidth="1"/>
    <col min="12" max="12" width="15.109375" customWidth="1"/>
    <col min="13" max="13" width="16" customWidth="1"/>
    <col min="15" max="15" width="13.44140625" customWidth="1"/>
    <col min="18" max="18" width="12.44140625" customWidth="1"/>
    <col min="19" max="19" width="11.33203125" customWidth="1"/>
    <col min="23" max="23" width="12.33203125" customWidth="1"/>
    <col min="26" max="26" width="9.109375" style="1"/>
    <col min="27" max="27" width="19.88671875" customWidth="1"/>
    <col min="29" max="29" width="16.5546875" customWidth="1"/>
    <col min="30" max="30" width="23.5546875" customWidth="1"/>
    <col min="32" max="32" width="12" customWidth="1"/>
    <col min="39" max="40" width="9.109375" style="1"/>
    <col min="47" max="51" width="9.109375" style="1"/>
  </cols>
  <sheetData>
    <row r="1" spans="1:70" s="4" customFormat="1" ht="34.5" customHeight="1" x14ac:dyDescent="0.35">
      <c r="A1" s="4" t="s">
        <v>0</v>
      </c>
      <c r="B1" s="4" t="s">
        <v>162</v>
      </c>
      <c r="C1" s="3" t="s">
        <v>161</v>
      </c>
      <c r="D1" s="4" t="s">
        <v>163</v>
      </c>
      <c r="E1" s="4" t="s">
        <v>164</v>
      </c>
      <c r="F1" s="4" t="s">
        <v>165</v>
      </c>
      <c r="G1" s="4" t="s">
        <v>166</v>
      </c>
      <c r="H1" s="4" t="s">
        <v>169</v>
      </c>
      <c r="I1" s="4" t="s">
        <v>167</v>
      </c>
      <c r="J1" s="4" t="s">
        <v>168</v>
      </c>
      <c r="K1" s="4" t="s">
        <v>177</v>
      </c>
      <c r="L1" s="3" t="s">
        <v>170</v>
      </c>
      <c r="M1" s="4" t="s">
        <v>176</v>
      </c>
      <c r="N1" s="4" t="s">
        <v>178</v>
      </c>
      <c r="O1" s="4" t="s">
        <v>183</v>
      </c>
      <c r="P1" s="4" t="s">
        <v>175</v>
      </c>
      <c r="Q1" s="4" t="s">
        <v>182</v>
      </c>
      <c r="R1" s="4" t="s">
        <v>174</v>
      </c>
      <c r="S1" s="4" t="s">
        <v>173</v>
      </c>
      <c r="T1" s="4" t="s">
        <v>171</v>
      </c>
      <c r="U1" s="4" t="s">
        <v>172</v>
      </c>
      <c r="V1" s="4" t="s">
        <v>23</v>
      </c>
      <c r="W1" s="4" t="s">
        <v>179</v>
      </c>
      <c r="X1" s="3" t="s">
        <v>180</v>
      </c>
      <c r="Z1" s="4" t="s">
        <v>71</v>
      </c>
      <c r="AA1" s="4" t="s">
        <v>181</v>
      </c>
      <c r="AB1" s="4" t="s">
        <v>93</v>
      </c>
      <c r="AC1" s="4" t="s">
        <v>94</v>
      </c>
      <c r="AD1" s="4" t="s">
        <v>95</v>
      </c>
    </row>
    <row r="2" spans="1:70" x14ac:dyDescent="0.25">
      <c r="A2" s="1" t="s">
        <v>26</v>
      </c>
      <c r="B2" s="1">
        <v>3</v>
      </c>
      <c r="C2" s="1">
        <v>15</v>
      </c>
      <c r="D2" s="1">
        <v>75</v>
      </c>
      <c r="E2" s="1">
        <v>90</v>
      </c>
      <c r="F2" s="1">
        <v>19.4114</v>
      </c>
      <c r="G2" s="1">
        <v>2.3182</v>
      </c>
      <c r="H2" s="1">
        <v>17.555563028319881</v>
      </c>
      <c r="I2" s="1">
        <v>5</v>
      </c>
      <c r="J2" s="1">
        <v>1</v>
      </c>
      <c r="K2" s="1">
        <f>2*PI()/B2</f>
        <v>2.0943951023931953</v>
      </c>
      <c r="L2" s="1">
        <v>1.6227528089999998E-5</v>
      </c>
      <c r="M2" s="1">
        <v>9.0806437662159478</v>
      </c>
      <c r="N2" s="1">
        <v>0.47939451999999849</v>
      </c>
      <c r="O2" s="1">
        <v>61.236399792355847</v>
      </c>
      <c r="P2" s="1">
        <v>1.2649815809964386</v>
      </c>
      <c r="Q2" s="1">
        <v>7.1784790408276411</v>
      </c>
      <c r="R2" s="1">
        <v>4534.3505571180267</v>
      </c>
      <c r="S2" s="1">
        <v>185.58371027050168</v>
      </c>
      <c r="T2" s="1">
        <v>4.693902477297509E-2</v>
      </c>
      <c r="U2" s="1">
        <v>0.8</v>
      </c>
      <c r="V2" s="1" t="s">
        <v>22</v>
      </c>
      <c r="W2" s="1">
        <v>0.12</v>
      </c>
      <c r="X2" s="1">
        <v>39.33</v>
      </c>
      <c r="Z2" s="1">
        <v>0.79879879879879878</v>
      </c>
      <c r="AA2" s="1">
        <v>9.0846832546407725</v>
      </c>
      <c r="AB2" s="1">
        <f t="shared" ref="AB2:AB33" si="0">AA2/P2</f>
        <v>7.1816723588059492</v>
      </c>
      <c r="AC2" s="1">
        <f t="shared" ref="AC2:AC33" si="1">(H2+D2*COS(RADIANS(C2))*Z2)/2/(F2*Z2)</f>
        <v>2.4321246776560326</v>
      </c>
      <c r="AD2" s="1">
        <f t="shared" ref="AD2:AD33" si="2">L2*PI()*(F2*Z2)^2*(H2+2/3*D2*Z2*COS(RADIANS(C2)))</f>
        <v>0.68805200301719749</v>
      </c>
      <c r="AE2" s="1">
        <f t="shared" ref="AE2:AE33" si="3">AA2/AD2</f>
        <v>13.203483479160376</v>
      </c>
      <c r="AF2" s="1"/>
      <c r="AG2" s="1"/>
      <c r="AH2" s="1"/>
      <c r="AI2" s="1"/>
      <c r="AJ2" s="1"/>
      <c r="AK2" s="1"/>
      <c r="AL2" s="1"/>
      <c r="AO2" s="1"/>
      <c r="AP2" s="1"/>
      <c r="AQ2" s="1"/>
      <c r="AR2" s="1"/>
      <c r="AS2" s="1"/>
      <c r="AT2" s="1"/>
      <c r="AX2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15.6" x14ac:dyDescent="0.3">
      <c r="A3" s="1" t="s">
        <v>38</v>
      </c>
      <c r="B3" s="1">
        <v>3</v>
      </c>
      <c r="C3" s="1">
        <v>15</v>
      </c>
      <c r="D3" s="1">
        <v>50</v>
      </c>
      <c r="E3" s="1">
        <v>90</v>
      </c>
      <c r="F3" s="1">
        <v>12.941000000000001</v>
      </c>
      <c r="G3" s="1">
        <v>3.4773000000000001</v>
      </c>
      <c r="H3" s="1">
        <v>41.703708685546587</v>
      </c>
      <c r="I3" s="1">
        <v>5</v>
      </c>
      <c r="J3" s="1">
        <v>1</v>
      </c>
      <c r="K3" s="1">
        <f>2*PI()/B3</f>
        <v>2.0943951023931953</v>
      </c>
      <c r="L3" s="1">
        <v>1.6227528089999998E-5</v>
      </c>
      <c r="M3" s="1">
        <v>8.7587126852201269</v>
      </c>
      <c r="N3" s="1">
        <v>0.64548512000000025</v>
      </c>
      <c r="O3" s="1">
        <v>70.277713973219761</v>
      </c>
      <c r="P3" s="1">
        <v>0.63094175724766421</v>
      </c>
      <c r="Q3" s="1">
        <v>13.881967051012698</v>
      </c>
      <c r="R3" s="1">
        <v>3535.8767319638096</v>
      </c>
      <c r="S3" s="1">
        <v>229.55220644866498</v>
      </c>
      <c r="T3" s="1">
        <v>0.15424938510491631</v>
      </c>
      <c r="U3" s="1">
        <v>0.8</v>
      </c>
      <c r="V3" s="1" t="s">
        <v>22</v>
      </c>
      <c r="W3" s="1">
        <v>0.12</v>
      </c>
      <c r="X3" s="1">
        <v>39.33</v>
      </c>
      <c r="Z3" s="1">
        <v>0.78278278278278279</v>
      </c>
      <c r="AA3" s="1">
        <v>8.7622499163962466</v>
      </c>
      <c r="AB3" s="1">
        <f t="shared" si="0"/>
        <v>13.88757332312179</v>
      </c>
      <c r="AC3" s="1">
        <f t="shared" si="1"/>
        <v>3.9244460440648101</v>
      </c>
      <c r="AD3" s="1">
        <f t="shared" si="2"/>
        <v>0.35002129157422723</v>
      </c>
      <c r="AE3" s="1">
        <f t="shared" si="3"/>
        <v>25.03347689789917</v>
      </c>
      <c r="AF3" s="1"/>
      <c r="AG3" s="1"/>
      <c r="AH3" s="1"/>
      <c r="AI3" s="1"/>
      <c r="AJ3" s="1"/>
      <c r="AK3" s="1"/>
      <c r="AL3" s="1"/>
      <c r="AO3" s="1"/>
      <c r="AP3" s="1"/>
      <c r="AQ3" s="1"/>
      <c r="AR3" s="1"/>
      <c r="AS3" s="1"/>
      <c r="AT3" s="1"/>
      <c r="AX3"/>
      <c r="AZ3" s="1"/>
      <c r="BA3" s="1"/>
      <c r="BB3" s="1"/>
      <c r="BC3" s="1"/>
      <c r="BD3" s="1"/>
      <c r="BE3" s="1"/>
      <c r="BF3" s="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25">
      <c r="A4" s="1" t="s">
        <v>25</v>
      </c>
      <c r="B4" s="1">
        <v>6</v>
      </c>
      <c r="C4" s="1">
        <v>15</v>
      </c>
      <c r="D4" s="1">
        <v>75</v>
      </c>
      <c r="E4" s="1">
        <v>90</v>
      </c>
      <c r="F4" s="1">
        <v>19.4114</v>
      </c>
      <c r="G4" s="1">
        <v>2.3182</v>
      </c>
      <c r="H4" s="1">
        <v>17.555563028319881</v>
      </c>
      <c r="I4" s="1">
        <v>5</v>
      </c>
      <c r="J4" s="1">
        <v>1</v>
      </c>
      <c r="K4" s="1">
        <f>2*PI()/B4</f>
        <v>1.0471975511965976</v>
      </c>
      <c r="L4" s="1">
        <v>1.6227528089999998E-5</v>
      </c>
      <c r="M4" s="1">
        <v>11.753734108513035</v>
      </c>
      <c r="N4" s="1">
        <v>0.55017161999999908</v>
      </c>
      <c r="O4" s="1">
        <v>78.229049702237887</v>
      </c>
      <c r="P4" s="1">
        <v>1.2649815809964386</v>
      </c>
      <c r="Q4" s="1">
        <v>9.2916247043332447</v>
      </c>
      <c r="R4" s="1">
        <v>8267.5648682620213</v>
      </c>
      <c r="S4" s="1">
        <v>131.74573304661325</v>
      </c>
      <c r="T4" s="1">
        <v>0.72002870646868589</v>
      </c>
      <c r="U4" s="1">
        <v>0.8</v>
      </c>
      <c r="V4" s="1" t="s">
        <v>22</v>
      </c>
      <c r="W4" s="1">
        <v>0.12</v>
      </c>
      <c r="X4" s="1">
        <v>39.33</v>
      </c>
      <c r="Z4" s="1">
        <v>0.88788788788788786</v>
      </c>
      <c r="AA4" s="1">
        <v>11.754317516988722</v>
      </c>
      <c r="AB4" s="1">
        <f t="shared" si="0"/>
        <v>9.2920859035194248</v>
      </c>
      <c r="AC4" s="1">
        <f t="shared" si="1"/>
        <v>2.3753235586667314</v>
      </c>
      <c r="AD4" s="1">
        <f t="shared" si="2"/>
        <v>0.91524413617558387</v>
      </c>
      <c r="AE4" s="1">
        <f t="shared" si="3"/>
        <v>12.842821988573473</v>
      </c>
      <c r="AF4" s="1"/>
      <c r="AG4" s="1"/>
      <c r="AH4" s="1"/>
      <c r="AI4" s="1"/>
      <c r="AJ4" s="1"/>
      <c r="AK4" s="1"/>
      <c r="AL4" s="1"/>
      <c r="AO4" s="1"/>
      <c r="AP4" s="1"/>
      <c r="AQ4" s="1"/>
      <c r="AR4" s="1"/>
      <c r="AS4" s="1"/>
      <c r="AT4" s="1"/>
      <c r="AX4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25">
      <c r="A5" s="1" t="s">
        <v>42</v>
      </c>
      <c r="B5" s="1">
        <v>6</v>
      </c>
      <c r="C5" s="1">
        <v>15</v>
      </c>
      <c r="D5" s="1">
        <v>50</v>
      </c>
      <c r="E5" s="1">
        <v>90</v>
      </c>
      <c r="F5" s="1">
        <v>12.941000000000001</v>
      </c>
      <c r="G5" s="1">
        <v>3.4773000000000001</v>
      </c>
      <c r="H5" s="1">
        <v>41.703708685546587</v>
      </c>
      <c r="I5" s="1">
        <v>5</v>
      </c>
      <c r="J5" s="1">
        <v>1</v>
      </c>
      <c r="K5" s="1">
        <f>2*PI()/B5</f>
        <v>1.0471975511965976</v>
      </c>
      <c r="L5" s="1">
        <v>1.6227528089999998E-5</v>
      </c>
      <c r="M5" s="1">
        <v>10.797682927270914</v>
      </c>
      <c r="N5" s="1">
        <v>0.49543969999999882</v>
      </c>
      <c r="O5" s="1">
        <v>99.754251964211761</v>
      </c>
      <c r="P5" s="1">
        <v>0.63094175724766421</v>
      </c>
      <c r="Q5" s="1">
        <v>17.113596941773643</v>
      </c>
      <c r="R5" s="1">
        <v>5796.4694867375883</v>
      </c>
      <c r="S5" s="1">
        <v>172.62564875733341</v>
      </c>
      <c r="T5" s="1">
        <v>1.0322177257191709</v>
      </c>
      <c r="U5" s="1">
        <v>0.8</v>
      </c>
      <c r="V5" s="1" t="s">
        <v>22</v>
      </c>
      <c r="W5" s="1">
        <v>0.12</v>
      </c>
      <c r="X5" s="1">
        <v>39.33</v>
      </c>
      <c r="Z5" s="1">
        <v>0.88788788788788786</v>
      </c>
      <c r="AA5" s="1">
        <v>10.787512378558738</v>
      </c>
      <c r="AB5" s="1">
        <f t="shared" si="0"/>
        <v>17.097477310135147</v>
      </c>
      <c r="AC5" s="1">
        <f t="shared" si="1"/>
        <v>3.6807764949005497</v>
      </c>
      <c r="AD5" s="1">
        <f t="shared" si="2"/>
        <v>0.47310442720280171</v>
      </c>
      <c r="AE5" s="1">
        <f t="shared" si="3"/>
        <v>22.801546039928613</v>
      </c>
      <c r="AF5" s="1"/>
      <c r="AG5" s="1"/>
      <c r="AH5" s="1"/>
      <c r="AI5" s="1"/>
      <c r="AJ5" s="1"/>
      <c r="AK5" s="1"/>
      <c r="AL5" s="1"/>
      <c r="AO5" s="1"/>
      <c r="AP5" s="1"/>
      <c r="AQ5" s="1"/>
      <c r="AR5" s="1"/>
      <c r="AS5" s="1"/>
      <c r="AT5" s="1"/>
      <c r="AX5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25">
      <c r="A6" s="1" t="s">
        <v>24</v>
      </c>
      <c r="B6" s="1" t="s">
        <v>14</v>
      </c>
      <c r="C6" s="1">
        <v>15</v>
      </c>
      <c r="D6" s="1">
        <v>75</v>
      </c>
      <c r="E6" s="1">
        <v>90</v>
      </c>
      <c r="F6" s="1">
        <v>19.4114</v>
      </c>
      <c r="G6" s="1">
        <v>2.3182</v>
      </c>
      <c r="H6" s="1">
        <v>17.555563028319881</v>
      </c>
      <c r="I6" s="1">
        <v>5</v>
      </c>
      <c r="J6" s="1">
        <v>1</v>
      </c>
      <c r="K6" s="1">
        <v>0</v>
      </c>
      <c r="L6" s="1">
        <v>1.6227528089999998E-5</v>
      </c>
      <c r="M6" s="1">
        <v>14.095078801970407</v>
      </c>
      <c r="N6" s="1">
        <v>0.33274508000000014</v>
      </c>
      <c r="O6" s="1">
        <v>130.31367916140559</v>
      </c>
      <c r="P6" s="1">
        <v>1.2649815809964386</v>
      </c>
      <c r="Q6" s="1">
        <v>11.142517024530566</v>
      </c>
      <c r="R6" s="1">
        <v>23281.011642582493</v>
      </c>
      <c r="S6" s="1">
        <v>56.105310174682714</v>
      </c>
      <c r="T6" s="1">
        <v>2.0175684879412334</v>
      </c>
      <c r="U6" s="1">
        <v>0.8</v>
      </c>
      <c r="V6" s="1" t="s">
        <v>22</v>
      </c>
      <c r="W6" s="1">
        <v>0.12</v>
      </c>
      <c r="X6" s="1">
        <v>39.33</v>
      </c>
      <c r="Z6" s="1">
        <v>0.95595595595595595</v>
      </c>
      <c r="AA6" s="1">
        <v>14.113314368918189</v>
      </c>
      <c r="AB6" s="1">
        <f t="shared" si="0"/>
        <v>11.156932702372623</v>
      </c>
      <c r="AC6" s="1">
        <f t="shared" si="1"/>
        <v>2.3390595911294008</v>
      </c>
      <c r="AD6" s="1">
        <f t="shared" si="2"/>
        <v>1.1186634812775804</v>
      </c>
      <c r="AE6" s="1">
        <f t="shared" si="3"/>
        <v>12.616228745395302</v>
      </c>
      <c r="AF6" s="1"/>
      <c r="AG6" s="1"/>
      <c r="AH6" s="1"/>
      <c r="AI6" s="1"/>
      <c r="AJ6" s="1"/>
      <c r="AK6" s="1"/>
      <c r="AL6" s="1"/>
      <c r="AO6" s="1"/>
      <c r="AP6" s="1"/>
      <c r="AQ6" s="1"/>
      <c r="AR6" s="1"/>
      <c r="AS6" s="1"/>
      <c r="AT6" s="1"/>
      <c r="AX6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25">
      <c r="A7" s="1" t="s">
        <v>96</v>
      </c>
      <c r="B7" s="1">
        <v>2</v>
      </c>
      <c r="C7" s="1">
        <v>30</v>
      </c>
      <c r="D7" s="1">
        <v>50</v>
      </c>
      <c r="E7" s="1">
        <v>90</v>
      </c>
      <c r="F7" s="1">
        <v>25</v>
      </c>
      <c r="G7" s="1">
        <v>1.8</v>
      </c>
      <c r="H7" s="1">
        <v>46.698729810778062</v>
      </c>
      <c r="I7" s="1">
        <v>5</v>
      </c>
      <c r="J7" s="1">
        <v>1</v>
      </c>
      <c r="K7" s="1">
        <f t="shared" ref="K7:K23" si="4">2*PI()/B7</f>
        <v>3.1415926535897931</v>
      </c>
      <c r="L7" s="1">
        <v>1.6227528089999998E-5</v>
      </c>
      <c r="M7" s="1">
        <v>9.4239770461440067</v>
      </c>
      <c r="N7" s="1">
        <v>1.5503956799999989</v>
      </c>
      <c r="O7" s="1">
        <v>49.322065202975317</v>
      </c>
      <c r="P7" s="1">
        <v>2.4077427935584792</v>
      </c>
      <c r="Q7" s="1">
        <v>3.914029800590126</v>
      </c>
      <c r="R7" s="1">
        <v>2827.9189569299701</v>
      </c>
      <c r="S7" s="1">
        <v>308.82010613816675</v>
      </c>
      <c r="T7" s="1">
        <v>0.34148815540773536</v>
      </c>
      <c r="U7" s="1">
        <v>0.8</v>
      </c>
      <c r="V7" s="1" t="s">
        <v>22</v>
      </c>
      <c r="W7" s="1">
        <v>0.12</v>
      </c>
      <c r="X7" s="1">
        <v>39.33</v>
      </c>
      <c r="Z7" s="1">
        <v>0.65765765765765771</v>
      </c>
      <c r="AA7" s="1">
        <v>9.4201213046531631</v>
      </c>
      <c r="AB7" s="1">
        <f t="shared" si="0"/>
        <v>3.9124284079907339</v>
      </c>
      <c r="AC7" s="1">
        <f t="shared" si="1"/>
        <v>2.2861785569341277</v>
      </c>
      <c r="AD7" s="1">
        <f t="shared" si="2"/>
        <v>0.90518935915129695</v>
      </c>
      <c r="AE7" s="1">
        <f t="shared" si="3"/>
        <v>10.406796334289041</v>
      </c>
      <c r="AF7" s="1"/>
      <c r="AG7" s="1"/>
      <c r="AH7" s="1"/>
      <c r="AI7" s="1"/>
      <c r="AJ7" s="1"/>
      <c r="AK7" s="1"/>
      <c r="AL7" s="1"/>
      <c r="AO7" s="1"/>
      <c r="AP7" s="1"/>
      <c r="AQ7" s="1"/>
      <c r="AR7" s="1"/>
      <c r="AS7" s="1"/>
      <c r="AT7" s="1"/>
      <c r="AX7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25">
      <c r="A8" s="1" t="s">
        <v>1</v>
      </c>
      <c r="B8" s="1">
        <v>3</v>
      </c>
      <c r="C8" s="1">
        <v>30</v>
      </c>
      <c r="D8" s="1">
        <v>50</v>
      </c>
      <c r="E8" s="1">
        <v>60</v>
      </c>
      <c r="F8" s="1">
        <v>25</v>
      </c>
      <c r="G8" s="1">
        <v>1.2</v>
      </c>
      <c r="H8" s="1">
        <v>16.698729810778062</v>
      </c>
      <c r="I8" s="1">
        <v>5</v>
      </c>
      <c r="J8" s="1">
        <v>1</v>
      </c>
      <c r="K8" s="1">
        <f t="shared" si="4"/>
        <v>2.0943951023931953</v>
      </c>
      <c r="L8" s="1">
        <v>1.6227528089999998E-5</v>
      </c>
      <c r="M8" s="1">
        <v>4.4369964668491608</v>
      </c>
      <c r="N8" s="1">
        <v>0.8577224399999982</v>
      </c>
      <c r="O8" s="1">
        <v>13.455425443223069</v>
      </c>
      <c r="P8" s="1">
        <v>1.4518624866809922</v>
      </c>
      <c r="Q8" s="1">
        <v>3.056072119469309</v>
      </c>
      <c r="R8" s="1">
        <v>3154.9882045997947</v>
      </c>
      <c r="S8" s="1">
        <v>130.32557521685985</v>
      </c>
      <c r="T8" s="1">
        <v>1.5395424524974817</v>
      </c>
      <c r="U8" s="1">
        <v>0.8</v>
      </c>
      <c r="V8" s="1" t="s">
        <v>22</v>
      </c>
      <c r="W8" s="1">
        <v>0.12</v>
      </c>
      <c r="X8" s="1">
        <v>39.33</v>
      </c>
      <c r="Z8" s="1">
        <v>0.80680680680680683</v>
      </c>
      <c r="AA8" s="1">
        <v>4.4328243055311312</v>
      </c>
      <c r="AB8" s="1">
        <f t="shared" si="0"/>
        <v>3.0531984579784281</v>
      </c>
      <c r="AC8" s="1">
        <f t="shared" si="1"/>
        <v>1.2799715844536022</v>
      </c>
      <c r="AD8" s="1">
        <f t="shared" si="2"/>
        <v>0.82940084887616228</v>
      </c>
      <c r="AE8" s="1">
        <f t="shared" si="3"/>
        <v>5.3446102828778219</v>
      </c>
      <c r="AF8" s="1"/>
      <c r="AG8" s="1"/>
      <c r="AH8" s="1"/>
      <c r="AI8" s="1"/>
      <c r="AJ8" s="1"/>
      <c r="AK8" s="1"/>
      <c r="AL8" s="1"/>
      <c r="AO8" s="1"/>
      <c r="AP8" s="1"/>
      <c r="AQ8" s="1"/>
      <c r="AR8" s="1"/>
      <c r="AS8" s="1"/>
      <c r="AT8" s="1"/>
      <c r="AX8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25">
      <c r="A9" s="1" t="s">
        <v>39</v>
      </c>
      <c r="B9" s="1">
        <v>3</v>
      </c>
      <c r="C9" s="1">
        <v>30</v>
      </c>
      <c r="D9" s="1">
        <v>75</v>
      </c>
      <c r="E9" s="1">
        <v>90</v>
      </c>
      <c r="F9" s="1">
        <v>37.5</v>
      </c>
      <c r="G9" s="1">
        <v>1.2</v>
      </c>
      <c r="H9" s="1">
        <v>25.0480947161671</v>
      </c>
      <c r="I9" s="1">
        <v>5</v>
      </c>
      <c r="J9" s="1">
        <v>1</v>
      </c>
      <c r="K9" s="1">
        <f t="shared" si="4"/>
        <v>2.0943951023931953</v>
      </c>
      <c r="L9" s="1">
        <v>1.6227528089999998E-5</v>
      </c>
      <c r="M9" s="1">
        <v>11.139099021402782</v>
      </c>
      <c r="N9" s="1">
        <v>7.6845820399999996</v>
      </c>
      <c r="O9" s="1">
        <v>59.122738154180169</v>
      </c>
      <c r="P9" s="1">
        <v>4.9000358925483489</v>
      </c>
      <c r="Q9" s="1">
        <v>2.2732688628551454</v>
      </c>
      <c r="R9" s="1">
        <v>4791.549157525702</v>
      </c>
      <c r="S9" s="1">
        <v>215.43309665169835</v>
      </c>
      <c r="T9" s="1">
        <v>1.2761375825402999</v>
      </c>
      <c r="U9" s="1">
        <v>0.8</v>
      </c>
      <c r="V9" s="1" t="s">
        <v>22</v>
      </c>
      <c r="W9" s="1">
        <v>0.12</v>
      </c>
      <c r="X9" s="1">
        <v>39.33</v>
      </c>
      <c r="Z9" s="1">
        <v>0.70670670670670666</v>
      </c>
      <c r="AA9" s="1">
        <v>11.124774826313702</v>
      </c>
      <c r="AB9" s="1">
        <f t="shared" si="0"/>
        <v>2.2703455791480067</v>
      </c>
      <c r="AC9" s="1">
        <f t="shared" si="1"/>
        <v>1.3386041879478179</v>
      </c>
      <c r="AD9" s="1">
        <f t="shared" si="2"/>
        <v>1.9925243301944859</v>
      </c>
      <c r="AE9" s="1">
        <f t="shared" si="3"/>
        <v>5.5832567049396271</v>
      </c>
      <c r="AF9" s="1"/>
      <c r="AG9" s="1"/>
      <c r="AH9" s="1"/>
      <c r="AI9" s="1"/>
      <c r="AJ9" s="1"/>
      <c r="AK9" s="1"/>
      <c r="AL9" s="1"/>
      <c r="AO9" s="1"/>
      <c r="AP9" s="1"/>
      <c r="AQ9" s="1"/>
      <c r="AR9" s="1"/>
      <c r="AS9" s="1"/>
      <c r="AT9" s="1"/>
      <c r="AX9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25">
      <c r="A10" s="1" t="s">
        <v>2</v>
      </c>
      <c r="B10" s="1">
        <v>3</v>
      </c>
      <c r="C10" s="1">
        <v>30</v>
      </c>
      <c r="D10" s="1">
        <v>50</v>
      </c>
      <c r="E10" s="1">
        <v>90</v>
      </c>
      <c r="F10" s="1">
        <v>25</v>
      </c>
      <c r="G10" s="1">
        <v>1.8</v>
      </c>
      <c r="H10" s="1">
        <v>46.698729810778062</v>
      </c>
      <c r="I10" s="1">
        <v>5</v>
      </c>
      <c r="J10" s="1">
        <v>1</v>
      </c>
      <c r="K10" s="1">
        <f t="shared" si="4"/>
        <v>2.0943951023931953</v>
      </c>
      <c r="L10" s="1">
        <v>1.6227528089999998E-5</v>
      </c>
      <c r="M10" s="1">
        <v>11.187882725873392</v>
      </c>
      <c r="N10" s="1">
        <v>1.3981760200000026</v>
      </c>
      <c r="O10" s="1">
        <v>76.695316038930059</v>
      </c>
      <c r="P10" s="1">
        <v>2.4077427935584792</v>
      </c>
      <c r="Q10" s="1">
        <v>4.6466270217087704</v>
      </c>
      <c r="R10" s="1">
        <v>3744.036827147881</v>
      </c>
      <c r="S10" s="1">
        <v>276.91475741753129</v>
      </c>
      <c r="T10" s="1">
        <v>1.471273735</v>
      </c>
      <c r="U10" s="1">
        <v>0.8</v>
      </c>
      <c r="V10" s="1" t="s">
        <v>22</v>
      </c>
      <c r="W10" s="1">
        <v>0.12</v>
      </c>
      <c r="X10" s="1">
        <v>39.33</v>
      </c>
      <c r="Z10" s="1">
        <v>0.73673673673673679</v>
      </c>
      <c r="AA10" s="1">
        <v>11.180545136300625</v>
      </c>
      <c r="AB10" s="1">
        <f t="shared" si="0"/>
        <v>4.6435795244460243</v>
      </c>
      <c r="AC10" s="1">
        <f t="shared" si="1"/>
        <v>2.1337436396802891</v>
      </c>
      <c r="AD10" s="1">
        <f t="shared" si="2"/>
        <v>1.1754434435412269</v>
      </c>
      <c r="AE10" s="1">
        <f t="shared" si="3"/>
        <v>9.5117678334376485</v>
      </c>
      <c r="AF10" s="1"/>
      <c r="AG10" s="1"/>
      <c r="AH10" s="1"/>
      <c r="AI10" s="1"/>
      <c r="AJ10" s="1"/>
      <c r="AK10" s="1"/>
      <c r="AL10" s="1"/>
      <c r="AO10" s="1"/>
      <c r="AP10" s="1"/>
      <c r="AQ10" s="1"/>
      <c r="AR10" s="1"/>
      <c r="AS10" s="1"/>
      <c r="AT10" s="1"/>
      <c r="AX10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25">
      <c r="A11" s="1" t="s">
        <v>100</v>
      </c>
      <c r="B11" s="1">
        <v>3</v>
      </c>
      <c r="C11" s="1">
        <v>30</v>
      </c>
      <c r="D11" s="1">
        <v>50</v>
      </c>
      <c r="E11" s="1">
        <v>90</v>
      </c>
      <c r="F11" s="1">
        <v>25</v>
      </c>
      <c r="G11" s="1">
        <v>1.8</v>
      </c>
      <c r="H11" s="1">
        <v>46.698729999999998</v>
      </c>
      <c r="I11" s="1">
        <v>5</v>
      </c>
      <c r="J11" s="1">
        <v>1</v>
      </c>
      <c r="K11" s="1">
        <f t="shared" si="4"/>
        <v>2.0943951023931953</v>
      </c>
      <c r="L11" s="1">
        <v>1.6227528089999998E-5</v>
      </c>
      <c r="M11" s="1">
        <v>12.050443881944998</v>
      </c>
      <c r="N11" s="1">
        <v>0.80751679999999537</v>
      </c>
      <c r="O11" s="1">
        <v>195.77200295106294</v>
      </c>
      <c r="P11" s="1">
        <v>2.4077427935584792</v>
      </c>
      <c r="Q11" s="1">
        <v>5.004871747174982</v>
      </c>
      <c r="R11" s="1">
        <v>3744.036827147881</v>
      </c>
      <c r="S11" s="1">
        <v>298.26427628037834</v>
      </c>
      <c r="T11" s="1">
        <v>2.4328356933299995</v>
      </c>
      <c r="U11" s="1">
        <v>0.8</v>
      </c>
      <c r="V11" s="1" t="s">
        <v>22</v>
      </c>
      <c r="W11" s="1">
        <v>0.12</v>
      </c>
      <c r="X11" s="1">
        <v>39.33</v>
      </c>
      <c r="Z11" s="1">
        <v>0.77277277277277279</v>
      </c>
      <c r="AA11" s="1">
        <v>12.049438904040796</v>
      </c>
      <c r="AB11" s="1">
        <f t="shared" si="0"/>
        <v>5.0044543529637355</v>
      </c>
      <c r="AC11" s="1">
        <f t="shared" si="1"/>
        <v>2.0746272501574956</v>
      </c>
      <c r="AD11" s="1">
        <f t="shared" si="2"/>
        <v>1.3130386525232043</v>
      </c>
      <c r="AE11" s="1">
        <f t="shared" si="3"/>
        <v>9.1767587198487721</v>
      </c>
      <c r="AF11" s="1"/>
      <c r="AG11" s="1"/>
      <c r="AH11" s="1"/>
      <c r="AI11" s="1"/>
      <c r="AJ11" s="1"/>
      <c r="AK11" s="1"/>
      <c r="AL11" s="1"/>
      <c r="AO11" s="1"/>
      <c r="AP11" s="1"/>
      <c r="AQ11" s="1"/>
      <c r="AR11" s="1"/>
      <c r="AS11" s="1"/>
      <c r="AT11" s="1"/>
      <c r="AX1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25">
      <c r="A12" s="1" t="s">
        <v>3</v>
      </c>
      <c r="B12" s="1">
        <v>3</v>
      </c>
      <c r="C12" s="1">
        <v>30</v>
      </c>
      <c r="D12" s="1">
        <v>50</v>
      </c>
      <c r="E12" s="1">
        <v>120</v>
      </c>
      <c r="F12" s="1">
        <v>25</v>
      </c>
      <c r="G12" s="1">
        <v>2.4</v>
      </c>
      <c r="H12" s="1">
        <v>76.698729810778062</v>
      </c>
      <c r="I12" s="1">
        <v>5</v>
      </c>
      <c r="J12" s="1">
        <v>1</v>
      </c>
      <c r="K12" s="1">
        <f t="shared" si="4"/>
        <v>2.0943951023931953</v>
      </c>
      <c r="L12" s="1">
        <v>1.6227528089999998E-5</v>
      </c>
      <c r="M12" s="1">
        <v>21.138668177463693</v>
      </c>
      <c r="N12" s="1">
        <v>3.549134379999999</v>
      </c>
      <c r="O12" s="1">
        <v>192.14884903721423</v>
      </c>
      <c r="P12" s="1">
        <v>3.3636231004359671</v>
      </c>
      <c r="Q12" s="1">
        <v>6.2844936980971084</v>
      </c>
      <c r="R12" s="1">
        <v>4333.0854496959673</v>
      </c>
      <c r="S12" s="1">
        <v>452.08351962628893</v>
      </c>
      <c r="T12" s="1">
        <v>2.9150934581447121</v>
      </c>
      <c r="U12" s="1">
        <v>0.8</v>
      </c>
      <c r="V12" s="1" t="s">
        <v>22</v>
      </c>
      <c r="W12" s="1">
        <v>0.12</v>
      </c>
      <c r="X12" s="1">
        <v>39.33</v>
      </c>
      <c r="Z12" s="1">
        <v>0.63363363363363367</v>
      </c>
      <c r="AA12" s="1">
        <v>21.130190232319507</v>
      </c>
      <c r="AB12" s="1">
        <f t="shared" si="0"/>
        <v>6.2819732179805676</v>
      </c>
      <c r="AC12" s="1">
        <f t="shared" si="1"/>
        <v>3.2869426575274807</v>
      </c>
      <c r="AD12" s="1">
        <f t="shared" si="2"/>
        <v>1.2151707573812838</v>
      </c>
      <c r="AE12" s="1">
        <f t="shared" si="3"/>
        <v>17.388659251359432</v>
      </c>
      <c r="AF12" s="1"/>
      <c r="AG12" s="1"/>
      <c r="AH12" s="1"/>
      <c r="AI12" s="1"/>
      <c r="AJ12" s="1"/>
      <c r="AK12" s="1"/>
      <c r="AL12" s="1"/>
      <c r="AO12" s="1"/>
      <c r="AP12" s="1"/>
      <c r="AQ12" s="1"/>
      <c r="AR12" s="1"/>
      <c r="AS12" s="1"/>
      <c r="AT12" s="1"/>
      <c r="AX12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25">
      <c r="A13" s="1" t="s">
        <v>101</v>
      </c>
      <c r="B13" s="1">
        <v>3</v>
      </c>
      <c r="C13" s="1">
        <v>30</v>
      </c>
      <c r="D13" s="1">
        <v>50</v>
      </c>
      <c r="E13" s="1">
        <v>120</v>
      </c>
      <c r="F13" s="1">
        <v>25</v>
      </c>
      <c r="G13" s="1">
        <v>2.4</v>
      </c>
      <c r="H13" s="1">
        <v>76.698729999999998</v>
      </c>
      <c r="I13" s="1">
        <v>5</v>
      </c>
      <c r="J13" s="1">
        <v>1</v>
      </c>
      <c r="K13" s="1">
        <f t="shared" si="4"/>
        <v>2.0943951023931953</v>
      </c>
      <c r="L13" s="1">
        <v>1.6227528089999998E-5</v>
      </c>
      <c r="M13" s="1">
        <v>22.377158183415002</v>
      </c>
      <c r="N13" s="1">
        <v>3.2270492873132124</v>
      </c>
      <c r="O13" s="1">
        <v>115.13225845573974</v>
      </c>
      <c r="P13" s="1">
        <v>3.3636231004359671</v>
      </c>
      <c r="Q13" s="1">
        <v>6.6526948814552513</v>
      </c>
      <c r="R13" s="1">
        <v>4333.0854496959673</v>
      </c>
      <c r="S13" s="1">
        <v>478.57056773225111</v>
      </c>
      <c r="T13" s="1">
        <v>4.5238733495549992</v>
      </c>
      <c r="U13" s="1">
        <v>0.8</v>
      </c>
      <c r="V13" s="1" t="s">
        <v>22</v>
      </c>
      <c r="W13" s="1">
        <v>0.12</v>
      </c>
      <c r="X13" s="1">
        <v>39.33</v>
      </c>
      <c r="Z13" s="1">
        <v>0.66766766766766772</v>
      </c>
      <c r="AA13" s="1">
        <v>22.389394681509732</v>
      </c>
      <c r="AB13" s="1">
        <f t="shared" si="0"/>
        <v>6.6563327736118207</v>
      </c>
      <c r="AC13" s="1">
        <f t="shared" si="1"/>
        <v>3.1635375857934336</v>
      </c>
      <c r="AD13" s="1">
        <f t="shared" si="2"/>
        <v>1.3631711041981238</v>
      </c>
      <c r="AE13" s="1">
        <f t="shared" si="3"/>
        <v>16.424493310163101</v>
      </c>
      <c r="AF13" s="1"/>
      <c r="AG13" s="1"/>
      <c r="AH13" s="1"/>
      <c r="AI13" s="1"/>
      <c r="AJ13" s="1"/>
      <c r="AK13" s="1"/>
      <c r="AL13" s="1"/>
      <c r="AO13" s="1"/>
      <c r="AP13" s="1"/>
      <c r="AQ13" s="1"/>
      <c r="AR13" s="1"/>
      <c r="AS13" s="1"/>
      <c r="AT13" s="1"/>
      <c r="AX13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25">
      <c r="A14" s="1" t="s">
        <v>102</v>
      </c>
      <c r="B14" s="1">
        <v>3</v>
      </c>
      <c r="C14" s="1">
        <v>30</v>
      </c>
      <c r="D14" s="1">
        <v>50</v>
      </c>
      <c r="E14" s="1">
        <v>150</v>
      </c>
      <c r="F14" s="1">
        <v>25</v>
      </c>
      <c r="G14" s="1">
        <v>3</v>
      </c>
      <c r="H14" s="1">
        <v>106.69873</v>
      </c>
      <c r="I14" s="1">
        <v>5</v>
      </c>
      <c r="J14" s="1">
        <v>1</v>
      </c>
      <c r="K14" s="1">
        <f t="shared" si="4"/>
        <v>2.0943951023931953</v>
      </c>
      <c r="L14" s="1">
        <v>1.6227528089999998E-5</v>
      </c>
      <c r="M14" s="1">
        <v>35.883579700219997</v>
      </c>
      <c r="N14" s="1">
        <v>3.9941708917426975</v>
      </c>
      <c r="O14" s="1">
        <v>186.63021712820765</v>
      </c>
      <c r="P14" s="1">
        <v>4.3195034073134542</v>
      </c>
      <c r="Q14" s="1">
        <v>8.3073391352035166</v>
      </c>
      <c r="R14" s="1">
        <v>4922.1340722440536</v>
      </c>
      <c r="S14" s="1">
        <v>675.5859818368416</v>
      </c>
      <c r="T14" s="1">
        <v>5.215328473075</v>
      </c>
      <c r="U14" s="1">
        <v>0.8</v>
      </c>
      <c r="V14" s="1" t="s">
        <v>22</v>
      </c>
      <c r="W14" s="1">
        <v>0.12</v>
      </c>
      <c r="X14" s="1">
        <v>39.33</v>
      </c>
      <c r="Z14" s="1">
        <v>0.53653653653653655</v>
      </c>
      <c r="AA14" s="1">
        <v>35.89590721324177</v>
      </c>
      <c r="AB14" s="1">
        <f t="shared" si="0"/>
        <v>8.3101930542445128</v>
      </c>
      <c r="AC14" s="1">
        <f t="shared" si="1"/>
        <v>4.8433400034113037</v>
      </c>
      <c r="AD14" s="1">
        <f t="shared" si="2"/>
        <v>1.1207444465295473</v>
      </c>
      <c r="AE14" s="1">
        <f t="shared" si="3"/>
        <v>32.028628225101279</v>
      </c>
      <c r="AF14" s="1"/>
      <c r="AG14" s="1"/>
      <c r="AH14" s="1"/>
      <c r="AI14" s="1"/>
      <c r="AJ14" s="1"/>
      <c r="AK14" s="1"/>
      <c r="AL14" s="1"/>
      <c r="AO14" s="1"/>
      <c r="AP14" s="1"/>
      <c r="AQ14" s="1"/>
      <c r="AR14" s="1"/>
      <c r="AS14" s="1"/>
      <c r="AT14" s="1"/>
      <c r="AX14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25">
      <c r="A15" s="1" t="s">
        <v>7</v>
      </c>
      <c r="B15" s="1">
        <v>6</v>
      </c>
      <c r="C15" s="1">
        <v>30</v>
      </c>
      <c r="D15" s="1">
        <v>50</v>
      </c>
      <c r="E15" s="1">
        <v>60</v>
      </c>
      <c r="F15" s="1">
        <v>25</v>
      </c>
      <c r="G15" s="1">
        <v>1.2</v>
      </c>
      <c r="H15" s="1">
        <v>16.698729810778062</v>
      </c>
      <c r="I15" s="1">
        <v>5</v>
      </c>
      <c r="J15" s="1">
        <v>1</v>
      </c>
      <c r="K15" s="1">
        <f t="shared" si="4"/>
        <v>1.0471975511965976</v>
      </c>
      <c r="L15" s="1">
        <v>1.6227528089999998E-5</v>
      </c>
      <c r="M15" s="1">
        <v>5.7637628783804002</v>
      </c>
      <c r="N15" s="1">
        <v>0.63925704000000172</v>
      </c>
      <c r="O15" s="1">
        <v>38.76784391571038</v>
      </c>
      <c r="P15" s="1">
        <v>1.4518624866809922</v>
      </c>
      <c r="Q15" s="1">
        <v>3.9699096376245393</v>
      </c>
      <c r="R15" s="1">
        <v>5745.8302135841695</v>
      </c>
      <c r="S15" s="1">
        <v>92.959038790745765</v>
      </c>
      <c r="T15" s="1">
        <v>0.20303353439821956</v>
      </c>
      <c r="U15" s="1">
        <v>0.8</v>
      </c>
      <c r="V15" s="1" t="s">
        <v>22</v>
      </c>
      <c r="W15" s="1">
        <v>0.12</v>
      </c>
      <c r="X15" s="1">
        <v>39.33</v>
      </c>
      <c r="Z15" s="1">
        <v>0.90390390390390385</v>
      </c>
      <c r="AA15" s="1">
        <v>5.7579196307709672</v>
      </c>
      <c r="AB15" s="1">
        <f t="shared" si="0"/>
        <v>3.9658849812517509</v>
      </c>
      <c r="AC15" s="1">
        <f t="shared" si="1"/>
        <v>1.2355056049132824</v>
      </c>
      <c r="AD15" s="1">
        <f t="shared" si="2"/>
        <v>1.1140156087524458</v>
      </c>
      <c r="AE15" s="1">
        <f t="shared" si="3"/>
        <v>5.1686166562954146</v>
      </c>
      <c r="AF15" s="1"/>
      <c r="AG15" s="1"/>
      <c r="AH15" s="1"/>
      <c r="AI15" s="1"/>
      <c r="AJ15" s="1"/>
      <c r="AK15" s="1"/>
      <c r="AL15" s="1"/>
      <c r="AO15" s="1"/>
      <c r="AP15" s="1"/>
      <c r="AQ15" s="1"/>
      <c r="AR15" s="1"/>
      <c r="AS15" s="1"/>
      <c r="AT15" s="1"/>
      <c r="AX15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25">
      <c r="A16" s="1" t="s">
        <v>43</v>
      </c>
      <c r="B16" s="1">
        <v>6</v>
      </c>
      <c r="C16" s="1">
        <v>30</v>
      </c>
      <c r="D16" s="1">
        <v>75</v>
      </c>
      <c r="E16" s="1">
        <v>90</v>
      </c>
      <c r="F16" s="1">
        <v>37.5</v>
      </c>
      <c r="G16" s="1">
        <v>1.2</v>
      </c>
      <c r="H16" s="1">
        <v>25.0480947161671</v>
      </c>
      <c r="I16" s="1">
        <v>5</v>
      </c>
      <c r="J16" s="1">
        <v>1</v>
      </c>
      <c r="K16" s="1">
        <f t="shared" si="4"/>
        <v>1.0471975511965976</v>
      </c>
      <c r="L16" s="1">
        <v>1.6227528089999998E-5</v>
      </c>
      <c r="M16" s="1">
        <v>14.592589405727521</v>
      </c>
      <c r="N16" s="1">
        <v>6.9231154400000001</v>
      </c>
      <c r="O16" s="1">
        <v>79.448320054478472</v>
      </c>
      <c r="P16" s="1">
        <v>4.900035892548348</v>
      </c>
      <c r="Q16" s="1">
        <v>2.9780576562549204</v>
      </c>
      <c r="R16" s="1">
        <v>8855.0127228802921</v>
      </c>
      <c r="S16" s="1">
        <v>152.71492413762351</v>
      </c>
      <c r="T16" s="1">
        <v>2.710214799226168</v>
      </c>
      <c r="U16" s="1">
        <v>0.8</v>
      </c>
      <c r="V16" s="1" t="s">
        <v>22</v>
      </c>
      <c r="W16" s="1">
        <v>0.12</v>
      </c>
      <c r="X16" s="1">
        <v>39.33</v>
      </c>
      <c r="Z16" s="1">
        <v>0.7977977977977978</v>
      </c>
      <c r="AA16" s="1">
        <v>14.584394056570416</v>
      </c>
      <c r="AB16" s="1">
        <f t="shared" si="0"/>
        <v>2.9763851482699142</v>
      </c>
      <c r="AC16" s="1">
        <f t="shared" si="1"/>
        <v>1.2846460080747093</v>
      </c>
      <c r="AD16" s="1">
        <f t="shared" si="2"/>
        <v>2.7192627816587356</v>
      </c>
      <c r="AE16" s="1">
        <f t="shared" si="3"/>
        <v>5.3633632449726001</v>
      </c>
      <c r="AF16" s="1"/>
      <c r="AG16" s="1"/>
      <c r="AH16" s="1"/>
      <c r="AI16" s="1"/>
      <c r="AJ16" s="1"/>
      <c r="AK16" s="1"/>
      <c r="AL16" s="1"/>
      <c r="AO16" s="1"/>
      <c r="AP16" s="1"/>
      <c r="AQ16" s="1"/>
      <c r="AR16" s="1"/>
      <c r="AS16" s="1"/>
      <c r="AT16" s="1"/>
      <c r="AX16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25">
      <c r="A17" s="1" t="s">
        <v>8</v>
      </c>
      <c r="B17" s="1">
        <v>6</v>
      </c>
      <c r="C17" s="1">
        <v>30</v>
      </c>
      <c r="D17" s="1">
        <v>50</v>
      </c>
      <c r="E17" s="1">
        <v>90</v>
      </c>
      <c r="F17" s="1">
        <v>25</v>
      </c>
      <c r="G17" s="1">
        <v>1.8</v>
      </c>
      <c r="H17" s="1">
        <v>46.698729810778062</v>
      </c>
      <c r="I17" s="1">
        <v>5</v>
      </c>
      <c r="J17" s="1">
        <v>1</v>
      </c>
      <c r="K17" s="1">
        <f t="shared" si="4"/>
        <v>1.0471975511965976</v>
      </c>
      <c r="L17" s="1">
        <v>1.6227528089999998E-5</v>
      </c>
      <c r="M17" s="1">
        <v>13.890200587874554</v>
      </c>
      <c r="N17" s="1">
        <v>0.74240136000000112</v>
      </c>
      <c r="O17" s="1">
        <v>72.729195301196</v>
      </c>
      <c r="P17" s="1">
        <v>2.4077427935584792</v>
      </c>
      <c r="Q17" s="1">
        <v>5.7689719288270771</v>
      </c>
      <c r="R17" s="1">
        <v>6334.8788361322559</v>
      </c>
      <c r="S17" s="1">
        <v>203.19289223779347</v>
      </c>
      <c r="T17" s="1">
        <v>3.2370245391405317</v>
      </c>
      <c r="U17" s="1">
        <v>0.8</v>
      </c>
      <c r="V17" s="1" t="s">
        <v>22</v>
      </c>
      <c r="W17" s="1">
        <v>0.12</v>
      </c>
      <c r="X17" s="1">
        <v>39.33</v>
      </c>
      <c r="Z17" s="1">
        <v>0.84384384384384381</v>
      </c>
      <c r="AA17" s="1">
        <v>13.890514954398657</v>
      </c>
      <c r="AB17" s="1">
        <f t="shared" si="0"/>
        <v>5.7691024936552404</v>
      </c>
      <c r="AC17" s="1">
        <f t="shared" si="1"/>
        <v>1.9728351565950506</v>
      </c>
      <c r="AD17" s="1">
        <f t="shared" si="2"/>
        <v>1.6122109894773309</v>
      </c>
      <c r="AE17" s="1">
        <f t="shared" si="3"/>
        <v>8.6158170643048884</v>
      </c>
      <c r="AF17" s="1"/>
      <c r="AG17" s="1"/>
      <c r="AH17" s="1"/>
      <c r="AI17" s="1"/>
      <c r="AJ17" s="1"/>
      <c r="AK17" s="1"/>
      <c r="AL17" s="1"/>
      <c r="AO17" s="1"/>
      <c r="AP17" s="1"/>
      <c r="AQ17" s="1"/>
      <c r="AR17" s="1"/>
      <c r="AS17" s="1"/>
      <c r="AT17" s="1"/>
      <c r="AX17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25">
      <c r="A18" s="1" t="s">
        <v>112</v>
      </c>
      <c r="B18" s="1">
        <v>6</v>
      </c>
      <c r="C18" s="1">
        <v>30</v>
      </c>
      <c r="D18" s="1">
        <v>50</v>
      </c>
      <c r="E18" s="1">
        <v>90</v>
      </c>
      <c r="F18" s="1">
        <v>25</v>
      </c>
      <c r="G18" s="1">
        <v>1.8</v>
      </c>
      <c r="H18" s="1">
        <v>46.698729999999998</v>
      </c>
      <c r="I18" s="1">
        <v>5</v>
      </c>
      <c r="J18" s="1">
        <v>1</v>
      </c>
      <c r="K18" s="1">
        <f t="shared" si="4"/>
        <v>1.0471975511965976</v>
      </c>
      <c r="L18" s="1">
        <v>1.6227528089999998E-5</v>
      </c>
      <c r="M18" s="1">
        <v>14.643641838734998</v>
      </c>
      <c r="N18" s="1">
        <v>2.8686759999998656E-2</v>
      </c>
      <c r="O18" s="1"/>
      <c r="P18" s="1">
        <v>2.4077427935584792</v>
      </c>
      <c r="Q18" s="1">
        <v>6.0818962382160002</v>
      </c>
      <c r="R18" s="1">
        <v>6334.8788361322559</v>
      </c>
      <c r="S18" s="1">
        <v>214.21461261721245</v>
      </c>
      <c r="T18" s="1">
        <v>2.4377399989949997</v>
      </c>
      <c r="U18" s="1">
        <v>0.8</v>
      </c>
      <c r="V18" s="1" t="s">
        <v>22</v>
      </c>
      <c r="W18" s="1">
        <v>0.12</v>
      </c>
      <c r="X18" s="1">
        <v>39.33</v>
      </c>
      <c r="Z18" s="1">
        <v>0.87087087087087089</v>
      </c>
      <c r="AA18" s="1">
        <v>14.636297077788619</v>
      </c>
      <c r="AB18" s="1">
        <f t="shared" si="0"/>
        <v>6.0788457624899266</v>
      </c>
      <c r="AC18" s="1">
        <f t="shared" si="1"/>
        <v>1.938485892749956</v>
      </c>
      <c r="AD18" s="1">
        <f t="shared" si="2"/>
        <v>1.7359918756354831</v>
      </c>
      <c r="AE18" s="1">
        <f t="shared" si="3"/>
        <v>8.4310861607176619</v>
      </c>
      <c r="AF18" s="1"/>
      <c r="AG18" s="1"/>
      <c r="AH18" s="1"/>
      <c r="AI18" s="1"/>
      <c r="AJ18" s="1"/>
      <c r="AK18" s="1"/>
      <c r="AL18" s="1"/>
      <c r="AO18" s="1"/>
      <c r="AP18" s="1"/>
      <c r="AQ18" s="1"/>
      <c r="AR18" s="1"/>
      <c r="AS18" s="1"/>
      <c r="AT18" s="1"/>
      <c r="AX18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25">
      <c r="A19" s="1" t="s">
        <v>9</v>
      </c>
      <c r="B19" s="1">
        <v>6</v>
      </c>
      <c r="C19" s="1">
        <v>30</v>
      </c>
      <c r="D19" s="1">
        <v>50</v>
      </c>
      <c r="E19" s="1">
        <v>120</v>
      </c>
      <c r="F19" s="1">
        <v>25</v>
      </c>
      <c r="G19" s="1">
        <v>2.4</v>
      </c>
      <c r="H19" s="1">
        <v>76.698729810778062</v>
      </c>
      <c r="I19" s="1">
        <v>5</v>
      </c>
      <c r="J19" s="1">
        <v>1</v>
      </c>
      <c r="K19" s="1">
        <f t="shared" si="4"/>
        <v>1.0471975511965976</v>
      </c>
      <c r="L19" s="1">
        <v>1.6227528089999998E-5</v>
      </c>
      <c r="M19" s="1">
        <v>26.367723489059344</v>
      </c>
      <c r="N19" s="1">
        <v>1.0442879800000036</v>
      </c>
      <c r="O19" s="1">
        <v>167.02136247737485</v>
      </c>
      <c r="P19" s="1">
        <v>3.3636231004359671</v>
      </c>
      <c r="Q19" s="1">
        <v>7.8390838395781506</v>
      </c>
      <c r="R19" s="1">
        <v>6923.9274586803422</v>
      </c>
      <c r="S19" s="1">
        <v>352.90550581784453</v>
      </c>
      <c r="T19" s="1">
        <v>3.9491558635615198</v>
      </c>
      <c r="U19" s="1">
        <v>0.8</v>
      </c>
      <c r="V19" s="1" t="s">
        <v>22</v>
      </c>
      <c r="W19" s="1">
        <v>0.12</v>
      </c>
      <c r="X19" s="1">
        <v>39.33</v>
      </c>
      <c r="Z19" s="1">
        <v>0.76776776776776778</v>
      </c>
      <c r="AA19" s="1">
        <v>26.375715660126691</v>
      </c>
      <c r="AB19" s="1">
        <f t="shared" si="0"/>
        <v>7.841459899805086</v>
      </c>
      <c r="AC19" s="1">
        <f t="shared" si="1"/>
        <v>2.8639923159348242</v>
      </c>
      <c r="AD19" s="1">
        <f t="shared" si="2"/>
        <v>1.856832018774244</v>
      </c>
      <c r="AE19" s="1">
        <f t="shared" si="3"/>
        <v>14.204685934669616</v>
      </c>
      <c r="AF19" s="1"/>
      <c r="AG19" s="1"/>
      <c r="AH19" s="1"/>
      <c r="AI19" s="1"/>
      <c r="AJ19" s="1"/>
      <c r="AK19" s="1"/>
      <c r="AL19" s="1"/>
      <c r="AO19" s="1"/>
      <c r="AP19" s="1"/>
      <c r="AQ19" s="1"/>
      <c r="AR19" s="1"/>
      <c r="AS19" s="1"/>
      <c r="AT19" s="1"/>
      <c r="AX19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25">
      <c r="A20" s="1" t="s">
        <v>113</v>
      </c>
      <c r="B20" s="1">
        <v>6</v>
      </c>
      <c r="C20" s="1">
        <v>30</v>
      </c>
      <c r="D20" s="1">
        <v>50</v>
      </c>
      <c r="E20" s="1">
        <v>120</v>
      </c>
      <c r="F20" s="1">
        <v>25</v>
      </c>
      <c r="G20" s="1">
        <v>2.4</v>
      </c>
      <c r="H20" s="1">
        <v>76.698729999999998</v>
      </c>
      <c r="I20" s="1">
        <v>5</v>
      </c>
      <c r="J20" s="1">
        <v>1</v>
      </c>
      <c r="K20" s="1">
        <f t="shared" si="4"/>
        <v>1.0471975511965976</v>
      </c>
      <c r="L20" s="1">
        <v>1.6227528089999998E-5</v>
      </c>
      <c r="M20" s="1">
        <v>27.943116562584994</v>
      </c>
      <c r="N20" s="1">
        <v>2.1126424599999982</v>
      </c>
      <c r="O20" s="1">
        <v>129.52752410093493</v>
      </c>
      <c r="P20" s="1">
        <v>3.3636231004359676</v>
      </c>
      <c r="Q20" s="1">
        <v>8.3074457893225961</v>
      </c>
      <c r="R20" s="1">
        <v>6923.9274586803422</v>
      </c>
      <c r="S20" s="1">
        <v>373.99056041898149</v>
      </c>
      <c r="T20" s="1">
        <v>7.7644082728449995</v>
      </c>
      <c r="U20" s="1">
        <v>0.8</v>
      </c>
      <c r="V20" s="1" t="s">
        <v>22</v>
      </c>
      <c r="W20" s="1">
        <v>0.12</v>
      </c>
      <c r="X20" s="1">
        <v>39.33</v>
      </c>
      <c r="Z20" s="1">
        <v>0.80480480480480476</v>
      </c>
      <c r="AA20" s="1">
        <v>27.960740633217668</v>
      </c>
      <c r="AB20" s="1">
        <f t="shared" si="0"/>
        <v>8.3126853985494407</v>
      </c>
      <c r="AC20" s="1">
        <f t="shared" si="1"/>
        <v>2.7720460821426474</v>
      </c>
      <c r="AD20" s="1">
        <f t="shared" si="2"/>
        <v>2.062365056323757</v>
      </c>
      <c r="AE20" s="1">
        <f t="shared" si="3"/>
        <v>13.557609768204053</v>
      </c>
      <c r="AF20" s="1"/>
      <c r="AG20" s="1"/>
      <c r="AH20" s="1"/>
      <c r="AI20" s="1"/>
      <c r="AJ20" s="1"/>
      <c r="AK20" s="1"/>
      <c r="AL20" s="1"/>
      <c r="AO20" s="1"/>
      <c r="AP20" s="1"/>
      <c r="AQ20" s="1"/>
      <c r="AR20" s="1"/>
      <c r="AS20" s="1"/>
      <c r="AT20" s="1"/>
      <c r="AX20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25">
      <c r="A21" s="1" t="s">
        <v>114</v>
      </c>
      <c r="B21" s="1">
        <v>6</v>
      </c>
      <c r="C21" s="1">
        <v>30</v>
      </c>
      <c r="D21" s="1">
        <v>50</v>
      </c>
      <c r="E21" s="1">
        <v>150</v>
      </c>
      <c r="F21" s="1">
        <v>25</v>
      </c>
      <c r="G21" s="1">
        <v>3</v>
      </c>
      <c r="H21" s="1">
        <v>106.69873</v>
      </c>
      <c r="I21" s="1">
        <v>5</v>
      </c>
      <c r="J21" s="1">
        <v>1</v>
      </c>
      <c r="K21" s="1">
        <f t="shared" si="4"/>
        <v>1.0471975511965976</v>
      </c>
      <c r="L21" s="1">
        <v>1.6227528089999998E-5</v>
      </c>
      <c r="M21" s="1">
        <v>46.467243922330006</v>
      </c>
      <c r="N21" s="1">
        <v>2.7181200400000001</v>
      </c>
      <c r="O21" s="1">
        <v>349.25471937311369</v>
      </c>
      <c r="P21" s="1">
        <v>4.3195034073134542</v>
      </c>
      <c r="Q21" s="1">
        <v>10.757543064708598</v>
      </c>
      <c r="R21" s="1">
        <v>7512.9760812284285</v>
      </c>
      <c r="S21" s="1">
        <v>573.1564914738218</v>
      </c>
      <c r="T21" s="1">
        <v>9.9770650603750006</v>
      </c>
      <c r="U21" s="1">
        <v>0.8</v>
      </c>
      <c r="V21" s="1" t="s">
        <v>22</v>
      </c>
      <c r="W21" s="1">
        <v>0.12</v>
      </c>
      <c r="X21" s="1">
        <v>39.33</v>
      </c>
      <c r="Z21" s="1">
        <v>0.72272272272272275</v>
      </c>
      <c r="AA21" s="1">
        <v>46.438686236184758</v>
      </c>
      <c r="AB21" s="1">
        <f t="shared" si="0"/>
        <v>10.750931729225705</v>
      </c>
      <c r="AC21" s="1">
        <f t="shared" si="1"/>
        <v>3.8187132505988428</v>
      </c>
      <c r="AD21" s="1">
        <f t="shared" si="2"/>
        <v>2.1229843208946608</v>
      </c>
      <c r="AE21" s="1">
        <f t="shared" si="3"/>
        <v>21.874248330112358</v>
      </c>
      <c r="AF21" s="1"/>
      <c r="AG21" s="1"/>
      <c r="AH21" s="1"/>
      <c r="AI21" s="1"/>
      <c r="AJ21" s="1"/>
      <c r="AK21" s="1"/>
      <c r="AL21" s="1"/>
      <c r="AO21" s="1"/>
      <c r="AP21" s="1"/>
      <c r="AQ21" s="1"/>
      <c r="AR21" s="1"/>
      <c r="AS21" s="1"/>
      <c r="AT21" s="1"/>
      <c r="AX2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25">
      <c r="A22" s="1" t="s">
        <v>28</v>
      </c>
      <c r="B22" s="1">
        <v>9</v>
      </c>
      <c r="C22" s="1">
        <v>30</v>
      </c>
      <c r="D22" s="1">
        <v>50</v>
      </c>
      <c r="E22" s="1">
        <v>90</v>
      </c>
      <c r="F22" s="1">
        <v>25</v>
      </c>
      <c r="G22" s="1">
        <v>1.8</v>
      </c>
      <c r="H22" s="1">
        <v>46.698729810778062</v>
      </c>
      <c r="I22" s="1">
        <v>5</v>
      </c>
      <c r="J22" s="1">
        <v>1</v>
      </c>
      <c r="K22" s="1">
        <f t="shared" si="4"/>
        <v>0.69813170079773179</v>
      </c>
      <c r="L22" s="1">
        <v>1.6227528089999998E-5</v>
      </c>
      <c r="M22" s="1">
        <v>16.465722631585038</v>
      </c>
      <c r="N22" s="1">
        <v>0.5715025399999949</v>
      </c>
      <c r="O22" s="1">
        <v>125.02198701907034</v>
      </c>
      <c r="P22" s="1">
        <v>2.4077427935584792</v>
      </c>
      <c r="Q22" s="1">
        <v>6.8386551402568321</v>
      </c>
      <c r="R22" s="1">
        <v>8689.4534426125938</v>
      </c>
      <c r="S22" s="1">
        <v>175.60086147782576</v>
      </c>
      <c r="T22" s="1">
        <v>4.2418603144986431</v>
      </c>
      <c r="U22" s="1">
        <v>0.8</v>
      </c>
      <c r="V22" s="1" t="s">
        <v>22</v>
      </c>
      <c r="W22" s="1">
        <v>0.12</v>
      </c>
      <c r="X22" s="1">
        <v>39.33</v>
      </c>
      <c r="Z22" s="1">
        <v>0.93393393393393398</v>
      </c>
      <c r="AA22" s="1">
        <v>16.477563738821424</v>
      </c>
      <c r="AB22" s="1">
        <f t="shared" si="0"/>
        <v>6.8435730688944192</v>
      </c>
      <c r="AC22" s="1">
        <f t="shared" si="1"/>
        <v>1.8660689424975641</v>
      </c>
      <c r="AD22" s="1">
        <f t="shared" si="2"/>
        <v>2.0471085028178768</v>
      </c>
      <c r="AE22" s="1">
        <f t="shared" si="3"/>
        <v>8.0491892423580875</v>
      </c>
      <c r="AF22" s="1"/>
      <c r="AG22" s="1"/>
      <c r="AH22" s="1"/>
      <c r="AI22" s="1"/>
      <c r="AJ22" s="1"/>
      <c r="AK22" s="1"/>
      <c r="AL22" s="1"/>
      <c r="AO22" s="1"/>
      <c r="AP22" s="1"/>
      <c r="AQ22" s="1"/>
      <c r="AR22" s="1"/>
      <c r="AS22" s="1"/>
      <c r="AT22" s="1"/>
      <c r="AX22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25">
      <c r="A23" s="1" t="s">
        <v>27</v>
      </c>
      <c r="B23" s="1">
        <v>12</v>
      </c>
      <c r="C23" s="1">
        <v>30</v>
      </c>
      <c r="D23" s="1">
        <v>50</v>
      </c>
      <c r="E23" s="1">
        <v>90</v>
      </c>
      <c r="F23" s="1">
        <v>25</v>
      </c>
      <c r="G23" s="1">
        <v>1.8</v>
      </c>
      <c r="H23" s="1">
        <v>46.698729810778062</v>
      </c>
      <c r="I23" s="1">
        <v>5</v>
      </c>
      <c r="J23" s="1">
        <v>1</v>
      </c>
      <c r="K23" s="1">
        <f t="shared" si="4"/>
        <v>0.52359877559829882</v>
      </c>
      <c r="L23" s="1">
        <v>1.6227528089999998E-5</v>
      </c>
      <c r="M23" s="1">
        <v>16.953490728774121</v>
      </c>
      <c r="N23" s="1">
        <v>0.37926772000000125</v>
      </c>
      <c r="O23" s="1">
        <v>177.94161793733778</v>
      </c>
      <c r="P23" s="1">
        <v>2.4077427935584792</v>
      </c>
      <c r="Q23" s="1">
        <v>7.0412382809868248</v>
      </c>
      <c r="R23" s="1">
        <v>10807.760646588895</v>
      </c>
      <c r="S23" s="1">
        <v>145.3656258856806</v>
      </c>
      <c r="T23" s="1">
        <v>5.236953138466041</v>
      </c>
      <c r="U23" s="1">
        <v>0.8</v>
      </c>
      <c r="V23" s="1" t="s">
        <v>22</v>
      </c>
      <c r="W23" s="1">
        <v>0.12</v>
      </c>
      <c r="X23" s="1">
        <v>39.33</v>
      </c>
      <c r="Z23" s="1">
        <v>0.94994994994994997</v>
      </c>
      <c r="AA23" s="1">
        <v>16.968207986776399</v>
      </c>
      <c r="AB23" s="1">
        <f t="shared" si="0"/>
        <v>7.0473507519873202</v>
      </c>
      <c r="AC23" s="1">
        <f t="shared" si="1"/>
        <v>1.8492083559649928</v>
      </c>
      <c r="AD23" s="1">
        <f t="shared" si="2"/>
        <v>2.1312159370343511</v>
      </c>
      <c r="AE23" s="1">
        <f t="shared" si="3"/>
        <v>7.9617497654358544</v>
      </c>
      <c r="AF23" s="1"/>
      <c r="AG23" s="1"/>
      <c r="AH23" s="1"/>
      <c r="AI23" s="1"/>
      <c r="AJ23" s="1"/>
      <c r="AK23" s="1"/>
      <c r="AL23" s="1"/>
      <c r="AO23" s="1"/>
      <c r="AP23" s="1"/>
      <c r="AQ23" s="1"/>
      <c r="AR23" s="1"/>
      <c r="AS23" s="1"/>
      <c r="AT23" s="1"/>
      <c r="AX23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25">
      <c r="A24" s="1" t="s">
        <v>13</v>
      </c>
      <c r="B24" s="1" t="s">
        <v>14</v>
      </c>
      <c r="C24" s="1">
        <v>30</v>
      </c>
      <c r="D24" s="1">
        <v>50</v>
      </c>
      <c r="E24" s="1">
        <v>90</v>
      </c>
      <c r="F24" s="1">
        <v>25</v>
      </c>
      <c r="G24" s="1">
        <v>1.8</v>
      </c>
      <c r="H24" s="1">
        <v>46.698729810778062</v>
      </c>
      <c r="I24" s="1">
        <v>5</v>
      </c>
      <c r="J24" s="1">
        <v>1</v>
      </c>
      <c r="K24" s="1">
        <v>0</v>
      </c>
      <c r="L24" s="1">
        <v>1.6227528089999998E-5</v>
      </c>
      <c r="M24" s="1">
        <v>18.007110208602843</v>
      </c>
      <c r="N24" s="1">
        <v>0.29509212000000029</v>
      </c>
      <c r="O24" s="1">
        <v>130.94464770826229</v>
      </c>
      <c r="P24" s="1">
        <v>2.4077427935584792</v>
      </c>
      <c r="Q24" s="1">
        <v>7.478834639969814</v>
      </c>
      <c r="R24" s="1">
        <v>20595.514731895531</v>
      </c>
      <c r="S24" s="1">
        <v>81.023253722189452</v>
      </c>
      <c r="T24" s="1">
        <v>5.9588269694550551</v>
      </c>
      <c r="U24" s="1">
        <v>0.8</v>
      </c>
      <c r="V24" s="1" t="s">
        <v>22</v>
      </c>
      <c r="W24" s="1">
        <v>0.12</v>
      </c>
      <c r="X24" s="1">
        <v>39.33</v>
      </c>
      <c r="Z24" s="1">
        <v>0.98298298298298303</v>
      </c>
      <c r="AA24" s="1">
        <v>18.010261995586202</v>
      </c>
      <c r="AB24" s="1">
        <f t="shared" si="0"/>
        <v>7.4801436614283316</v>
      </c>
      <c r="AC24" s="1">
        <f t="shared" si="1"/>
        <v>1.816168602989475</v>
      </c>
      <c r="AD24" s="1">
        <f t="shared" si="2"/>
        <v>2.3113708108746498</v>
      </c>
      <c r="AE24" s="1">
        <f t="shared" si="3"/>
        <v>7.7920262343240836</v>
      </c>
      <c r="AF24" s="1"/>
      <c r="AG24" s="1"/>
      <c r="AH24" s="1"/>
      <c r="AI24" s="1"/>
      <c r="AJ24" s="1"/>
      <c r="AK24" s="1"/>
      <c r="AL24" s="1"/>
      <c r="AO24" s="1"/>
      <c r="AP24" s="1"/>
      <c r="AQ24" s="1"/>
      <c r="AR24" s="1"/>
      <c r="AS24" s="1"/>
      <c r="AT24" s="1"/>
      <c r="AX24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25">
      <c r="A25" s="1" t="s">
        <v>97</v>
      </c>
      <c r="B25" s="1">
        <v>2</v>
      </c>
      <c r="C25" s="1">
        <v>45</v>
      </c>
      <c r="D25" s="1">
        <v>35.3553</v>
      </c>
      <c r="E25" s="1">
        <v>90</v>
      </c>
      <c r="F25" s="1">
        <v>25</v>
      </c>
      <c r="G25" s="1">
        <v>1.8</v>
      </c>
      <c r="H25" s="1">
        <v>65</v>
      </c>
      <c r="I25" s="1">
        <v>5</v>
      </c>
      <c r="J25" s="1">
        <v>1</v>
      </c>
      <c r="K25" s="1">
        <f t="shared" ref="K25:K45" si="5">2*PI()/B25</f>
        <v>3.1415926535897931</v>
      </c>
      <c r="L25" s="1">
        <v>1.6227528089999998E-5</v>
      </c>
      <c r="M25" s="1">
        <v>9.5605144813573322</v>
      </c>
      <c r="N25" s="1">
        <v>1.1538534200000015</v>
      </c>
      <c r="O25" s="1">
        <v>35.069369457461171</v>
      </c>
      <c r="P25" s="1">
        <v>2.602118613166494</v>
      </c>
      <c r="Q25" s="1">
        <v>3.6741270874363527</v>
      </c>
      <c r="R25" s="1">
        <v>2627.5461015872179</v>
      </c>
      <c r="S25" s="1">
        <v>337.18576092311656</v>
      </c>
      <c r="T25" s="1">
        <v>0.80969917818490234</v>
      </c>
      <c r="U25" s="1">
        <v>0.8</v>
      </c>
      <c r="V25" s="1" t="s">
        <v>22</v>
      </c>
      <c r="W25" s="1">
        <v>0.12</v>
      </c>
      <c r="X25" s="1">
        <v>39.33</v>
      </c>
      <c r="Z25" s="1">
        <v>0.53953953953953959</v>
      </c>
      <c r="AA25" s="1">
        <v>9.5593311617009622</v>
      </c>
      <c r="AB25" s="1">
        <f t="shared" si="0"/>
        <v>3.6736723350471334</v>
      </c>
      <c r="AC25" s="1">
        <f t="shared" si="1"/>
        <v>2.9094614142225188</v>
      </c>
      <c r="AD25" s="1">
        <f t="shared" si="2"/>
        <v>0.68630226644002379</v>
      </c>
      <c r="AE25" s="1">
        <f t="shared" si="3"/>
        <v>13.928747767783097</v>
      </c>
      <c r="AF25" s="1"/>
      <c r="AG25" s="1"/>
      <c r="AH25" s="1"/>
      <c r="AI25" s="1"/>
      <c r="AJ25" s="1"/>
      <c r="AK25" s="1"/>
      <c r="AL25" s="1"/>
      <c r="AO25" s="1"/>
      <c r="AP25" s="1"/>
      <c r="AQ25" s="1"/>
      <c r="AR25" s="1"/>
      <c r="AS25" s="1"/>
      <c r="AT25" s="1"/>
      <c r="AX25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25">
      <c r="A26" s="1" t="s">
        <v>4</v>
      </c>
      <c r="B26" s="1">
        <v>3</v>
      </c>
      <c r="C26" s="1">
        <v>45</v>
      </c>
      <c r="D26" s="1">
        <v>35.3553</v>
      </c>
      <c r="E26" s="1">
        <v>60</v>
      </c>
      <c r="F26" s="1">
        <v>25</v>
      </c>
      <c r="G26" s="1">
        <v>1.2</v>
      </c>
      <c r="H26" s="1">
        <v>35</v>
      </c>
      <c r="I26" s="1">
        <v>5</v>
      </c>
      <c r="J26" s="1">
        <v>1</v>
      </c>
      <c r="K26" s="1">
        <f t="shared" si="5"/>
        <v>2.0943951023931953</v>
      </c>
      <c r="L26" s="1">
        <v>1.6227528089999998E-5</v>
      </c>
      <c r="M26" s="1">
        <v>5.383233080247388</v>
      </c>
      <c r="N26" s="1">
        <v>0.69710554000000013</v>
      </c>
      <c r="O26" s="1">
        <v>14.678236483995535</v>
      </c>
      <c r="P26" s="1">
        <v>1.6462383062890062</v>
      </c>
      <c r="Q26" s="1">
        <v>3.2700205430053524</v>
      </c>
      <c r="R26" s="1">
        <v>2686.2898705082939</v>
      </c>
      <c r="S26" s="1">
        <v>185.70714659753932</v>
      </c>
      <c r="T26" s="1">
        <v>2.2224467020370855</v>
      </c>
      <c r="U26" s="1">
        <v>0.8</v>
      </c>
      <c r="V26" s="1" t="s">
        <v>22</v>
      </c>
      <c r="W26" s="1">
        <v>0.12</v>
      </c>
      <c r="X26" s="1">
        <v>39.33</v>
      </c>
      <c r="Z26" s="1">
        <v>0.81981981981981977</v>
      </c>
      <c r="AA26" s="1">
        <v>5.3867625022516048</v>
      </c>
      <c r="AB26" s="1">
        <f t="shared" si="0"/>
        <v>3.2721644744098968</v>
      </c>
      <c r="AC26" s="1">
        <f t="shared" si="1"/>
        <v>1.3538456014638489</v>
      </c>
      <c r="AD26" s="1">
        <f t="shared" si="2"/>
        <v>1.0421344527628911</v>
      </c>
      <c r="AE26" s="1">
        <f t="shared" si="3"/>
        <v>5.1689707484195555</v>
      </c>
      <c r="AF26" s="1"/>
      <c r="AG26" s="1"/>
      <c r="AH26" s="1"/>
      <c r="AI26" s="1"/>
      <c r="AJ26" s="1"/>
      <c r="AK26" s="1"/>
      <c r="AL26" s="1"/>
      <c r="AO26" s="1"/>
      <c r="AP26" s="1"/>
      <c r="AQ26" s="1"/>
      <c r="AR26" s="1"/>
      <c r="AS26" s="1"/>
      <c r="AT26" s="1"/>
      <c r="AX26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25">
      <c r="A27" s="1" t="s">
        <v>40</v>
      </c>
      <c r="B27" s="1">
        <v>3</v>
      </c>
      <c r="C27" s="1">
        <v>45</v>
      </c>
      <c r="D27" s="1">
        <v>75</v>
      </c>
      <c r="E27" s="1">
        <v>90</v>
      </c>
      <c r="F27" s="1">
        <v>53.033000000000001</v>
      </c>
      <c r="G27" s="1">
        <v>0.84853000000000001</v>
      </c>
      <c r="H27" s="1">
        <v>36.966991411008934</v>
      </c>
      <c r="I27" s="1">
        <v>5</v>
      </c>
      <c r="J27" s="1">
        <v>1</v>
      </c>
      <c r="K27" s="1">
        <f t="shared" si="5"/>
        <v>2.0943951023931953</v>
      </c>
      <c r="L27" s="1">
        <v>1.6227528089999998E-5</v>
      </c>
      <c r="M27" s="1">
        <v>14.934077561135252</v>
      </c>
      <c r="N27" s="1">
        <v>8.3755534799999989</v>
      </c>
      <c r="O27" s="1">
        <v>58.163731349788137</v>
      </c>
      <c r="P27" s="1">
        <v>10.369720768245529</v>
      </c>
      <c r="Q27" s="1">
        <v>1.44016197686507</v>
      </c>
      <c r="R27" s="1">
        <v>5060.1767068820709</v>
      </c>
      <c r="S27" s="1">
        <v>273.49603015836374</v>
      </c>
      <c r="T27" s="1">
        <v>2.2028900724478575</v>
      </c>
      <c r="U27" s="1">
        <v>0.8</v>
      </c>
      <c r="V27" s="1" t="s">
        <v>22</v>
      </c>
      <c r="W27" s="1">
        <v>0.12</v>
      </c>
      <c r="X27" s="1">
        <v>39.33</v>
      </c>
      <c r="Z27" s="1">
        <v>0.66366366366366369</v>
      </c>
      <c r="AA27" s="1">
        <v>14.940274834592985</v>
      </c>
      <c r="AB27" s="1">
        <f t="shared" si="0"/>
        <v>1.440759608527121</v>
      </c>
      <c r="AC27" s="1">
        <f t="shared" si="1"/>
        <v>1.0251579477591986</v>
      </c>
      <c r="AD27" s="1">
        <f t="shared" si="2"/>
        <v>3.8163730406005385</v>
      </c>
      <c r="AE27" s="1">
        <f t="shared" si="3"/>
        <v>3.9147836638742231</v>
      </c>
      <c r="AF27" s="1"/>
      <c r="AG27" s="1"/>
      <c r="AH27" s="1"/>
      <c r="AI27" s="1"/>
      <c r="AJ27" s="1"/>
      <c r="AK27" s="1"/>
      <c r="AL27" s="1"/>
      <c r="AO27" s="1"/>
      <c r="AP27" s="1"/>
      <c r="AQ27" s="1"/>
      <c r="AR27" s="1"/>
      <c r="AS27" s="1"/>
      <c r="AT27" s="1"/>
      <c r="AX27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x14ac:dyDescent="0.25">
      <c r="A28" s="1" t="s">
        <v>37</v>
      </c>
      <c r="B28" s="1">
        <v>3</v>
      </c>
      <c r="C28" s="1">
        <v>45</v>
      </c>
      <c r="D28" s="1">
        <v>50</v>
      </c>
      <c r="E28" s="1">
        <v>90</v>
      </c>
      <c r="F28" s="1">
        <v>35.3553</v>
      </c>
      <c r="G28" s="1">
        <v>1.2727999999999999</v>
      </c>
      <c r="H28" s="1">
        <v>54.644660940672622</v>
      </c>
      <c r="I28" s="1">
        <v>5</v>
      </c>
      <c r="J28" s="1">
        <v>1</v>
      </c>
      <c r="K28" s="1">
        <f t="shared" si="5"/>
        <v>2.0943951023931953</v>
      </c>
      <c r="L28" s="1">
        <v>1.6227528089999998E-5</v>
      </c>
      <c r="M28" s="1">
        <v>14.153605457831734</v>
      </c>
      <c r="N28" s="1">
        <v>1.7367732600000019</v>
      </c>
      <c r="O28" s="1">
        <v>71.5405919731691</v>
      </c>
      <c r="P28" s="1">
        <v>4.9842611614038708</v>
      </c>
      <c r="Q28" s="1">
        <v>2.8396596806426611</v>
      </c>
      <c r="R28" s="1">
        <v>3934.6553800554766</v>
      </c>
      <c r="S28" s="1">
        <v>333.34864358135144</v>
      </c>
      <c r="T28" s="1">
        <v>2.2809733578984113</v>
      </c>
      <c r="U28" s="1">
        <v>0.8</v>
      </c>
      <c r="V28" s="1" t="s">
        <v>22</v>
      </c>
      <c r="W28" s="1">
        <v>0.12</v>
      </c>
      <c r="X28" s="1">
        <v>39.33</v>
      </c>
      <c r="Z28" s="1">
        <v>0.70870870870870872</v>
      </c>
      <c r="AA28" s="1">
        <v>14.164953974411278</v>
      </c>
      <c r="AB28" s="1">
        <f t="shared" si="0"/>
        <v>2.8419365510176369</v>
      </c>
      <c r="AC28" s="1">
        <f t="shared" si="1"/>
        <v>1.5904246580754562</v>
      </c>
      <c r="AD28" s="1">
        <f t="shared" si="2"/>
        <v>2.2836799820376137</v>
      </c>
      <c r="AE28" s="1">
        <f t="shared" si="3"/>
        <v>6.2026878046952074</v>
      </c>
      <c r="AF28" s="1"/>
      <c r="AG28" s="1"/>
      <c r="AH28" s="1"/>
      <c r="AI28" s="1"/>
      <c r="AJ28" s="1"/>
      <c r="AK28" s="1"/>
      <c r="AL28" s="1"/>
      <c r="AO28" s="1"/>
      <c r="AP28" s="1"/>
      <c r="AQ28" s="1"/>
      <c r="AR28" s="1"/>
      <c r="AS28" s="1"/>
      <c r="AT28" s="1"/>
      <c r="AX28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x14ac:dyDescent="0.25">
      <c r="A29" s="1" t="s">
        <v>5</v>
      </c>
      <c r="B29" s="1">
        <v>3</v>
      </c>
      <c r="C29" s="1">
        <v>45</v>
      </c>
      <c r="D29" s="1">
        <v>35.3553</v>
      </c>
      <c r="E29" s="1">
        <v>90</v>
      </c>
      <c r="F29" s="1">
        <v>25</v>
      </c>
      <c r="G29" s="1">
        <v>1.8</v>
      </c>
      <c r="H29" s="1">
        <v>65</v>
      </c>
      <c r="I29" s="1">
        <v>5</v>
      </c>
      <c r="J29" s="1">
        <v>1</v>
      </c>
      <c r="K29" s="1">
        <f t="shared" si="5"/>
        <v>2.0943951023931953</v>
      </c>
      <c r="L29" s="1">
        <v>1.6227528089999998E-5</v>
      </c>
      <c r="M29" s="1">
        <v>13.021974753828321</v>
      </c>
      <c r="N29" s="1">
        <v>1.0563707600000027</v>
      </c>
      <c r="O29" s="1">
        <v>71.781833468052255</v>
      </c>
      <c r="P29" s="1">
        <v>2.602118613166494</v>
      </c>
      <c r="Q29" s="1">
        <v>5.0043740081402364</v>
      </c>
      <c r="R29" s="1">
        <v>3275.3384930563802</v>
      </c>
      <c r="S29" s="1">
        <v>368.43337740810796</v>
      </c>
      <c r="T29" s="1">
        <v>2.3882837182303525</v>
      </c>
      <c r="U29" s="1">
        <v>0.8</v>
      </c>
      <c r="V29" s="1" t="s">
        <v>22</v>
      </c>
      <c r="W29" s="1">
        <v>0.12</v>
      </c>
      <c r="X29" s="1">
        <v>39.33</v>
      </c>
      <c r="Z29" s="1">
        <v>0.73673673673673679</v>
      </c>
      <c r="AA29" s="1">
        <v>13.014091880422448</v>
      </c>
      <c r="AB29" s="1">
        <f t="shared" si="0"/>
        <v>5.0013446022684267</v>
      </c>
      <c r="AC29" s="1">
        <f t="shared" si="1"/>
        <v>2.2645374910959557</v>
      </c>
      <c r="AD29" s="1">
        <f t="shared" si="2"/>
        <v>1.3364971087016546</v>
      </c>
      <c r="AE29" s="1">
        <f t="shared" si="3"/>
        <v>9.7374635498202</v>
      </c>
      <c r="AF29" s="1"/>
      <c r="AG29" s="1"/>
      <c r="AH29" s="1"/>
      <c r="AI29" s="1"/>
      <c r="AJ29" s="1"/>
      <c r="AK29" s="1"/>
      <c r="AL29" s="1"/>
      <c r="AO29" s="1"/>
      <c r="AP29" s="1"/>
      <c r="AQ29" s="1"/>
      <c r="AR29" s="1"/>
      <c r="AS29" s="1"/>
      <c r="AT29" s="1"/>
      <c r="AX29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x14ac:dyDescent="0.25">
      <c r="A30" s="1" t="s">
        <v>103</v>
      </c>
      <c r="B30" s="1">
        <v>3</v>
      </c>
      <c r="C30" s="1">
        <v>45</v>
      </c>
      <c r="D30" s="1">
        <v>35.355339000000001</v>
      </c>
      <c r="E30" s="1">
        <v>90</v>
      </c>
      <c r="F30" s="1">
        <v>25</v>
      </c>
      <c r="G30" s="1">
        <v>1.8</v>
      </c>
      <c r="H30" s="1">
        <v>65</v>
      </c>
      <c r="I30" s="1">
        <v>5</v>
      </c>
      <c r="J30" s="1">
        <v>1</v>
      </c>
      <c r="K30" s="1">
        <f t="shared" si="5"/>
        <v>2.0943951023931953</v>
      </c>
      <c r="L30" s="1">
        <v>1.6227528089999998E-5</v>
      </c>
      <c r="M30" s="1">
        <v>14.669144032059997</v>
      </c>
      <c r="N30" s="1">
        <v>1.3005968399999983</v>
      </c>
      <c r="O30" s="1">
        <v>92.644303343732801</v>
      </c>
      <c r="P30" s="1">
        <v>2.602118613166494</v>
      </c>
      <c r="Q30" s="1">
        <v>5.6373848439634546</v>
      </c>
      <c r="R30" s="1">
        <v>3275.3402488696497</v>
      </c>
      <c r="S30" s="1">
        <v>415.03684996633405</v>
      </c>
      <c r="T30" s="1">
        <v>3.1998098671699982</v>
      </c>
      <c r="U30" s="1">
        <v>0.8</v>
      </c>
      <c r="V30" s="1" t="s">
        <v>22</v>
      </c>
      <c r="W30" s="1">
        <v>0.12</v>
      </c>
      <c r="X30" s="1">
        <v>39.33</v>
      </c>
      <c r="Z30" s="1">
        <v>0.81881881881881879</v>
      </c>
      <c r="AA30" s="1">
        <v>14.660725467565058</v>
      </c>
      <c r="AB30" s="1">
        <f t="shared" si="0"/>
        <v>5.6341495708085949</v>
      </c>
      <c r="AC30" s="1">
        <f t="shared" si="1"/>
        <v>2.0876528108969254</v>
      </c>
      <c r="AD30" s="1">
        <f t="shared" si="2"/>
        <v>1.6801186114294995</v>
      </c>
      <c r="AE30" s="1">
        <f t="shared" si="3"/>
        <v>8.7260062282693465</v>
      </c>
      <c r="AF30" s="1"/>
      <c r="AG30" s="1"/>
      <c r="AH30" s="1"/>
      <c r="AI30" s="1"/>
      <c r="AJ30" s="1"/>
      <c r="AK30" s="1"/>
      <c r="AL30" s="1"/>
      <c r="AO30" s="1"/>
      <c r="AP30" s="1"/>
      <c r="AQ30" s="1"/>
      <c r="AR30" s="1"/>
      <c r="AS30" s="1"/>
      <c r="AT30" s="1"/>
      <c r="AX30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x14ac:dyDescent="0.25">
      <c r="A31" s="1" t="s">
        <v>6</v>
      </c>
      <c r="B31" s="1">
        <v>3</v>
      </c>
      <c r="C31" s="1">
        <v>45</v>
      </c>
      <c r="D31" s="1">
        <v>35.3553</v>
      </c>
      <c r="E31" s="1">
        <v>120</v>
      </c>
      <c r="F31" s="1">
        <v>25</v>
      </c>
      <c r="G31" s="1">
        <v>2.4</v>
      </c>
      <c r="H31" s="1">
        <v>95</v>
      </c>
      <c r="I31" s="1">
        <v>5</v>
      </c>
      <c r="J31" s="1">
        <v>1</v>
      </c>
      <c r="K31" s="1">
        <f t="shared" si="5"/>
        <v>2.0943951023931953</v>
      </c>
      <c r="L31" s="1">
        <v>1.6227528089999998E-5</v>
      </c>
      <c r="M31" s="1">
        <v>24.543372188381674</v>
      </c>
      <c r="N31" s="1">
        <v>1.8965392600000053</v>
      </c>
      <c r="O31" s="1">
        <v>94.256145244064157</v>
      </c>
      <c r="P31" s="1">
        <v>3.5579989200439814</v>
      </c>
      <c r="Q31" s="1">
        <v>6.8980830910646498</v>
      </c>
      <c r="R31" s="1">
        <v>3864.3871156044665</v>
      </c>
      <c r="S31" s="1">
        <v>588.56158868928912</v>
      </c>
      <c r="T31" s="1">
        <v>2.5346357212875668</v>
      </c>
      <c r="U31" s="1">
        <v>0.8</v>
      </c>
      <c r="V31" s="1" t="s">
        <v>22</v>
      </c>
      <c r="W31" s="1">
        <v>0.12</v>
      </c>
      <c r="X31" s="1">
        <v>39.33</v>
      </c>
      <c r="Z31" s="1">
        <v>0.6216216216216216</v>
      </c>
      <c r="AA31" s="1">
        <v>24.551376288965766</v>
      </c>
      <c r="AB31" s="1">
        <f t="shared" si="0"/>
        <v>6.9003326984321509</v>
      </c>
      <c r="AC31" s="1">
        <f t="shared" si="1"/>
        <v>3.5565211867481299</v>
      </c>
      <c r="AD31" s="1">
        <f t="shared" si="2"/>
        <v>1.2972141690661543</v>
      </c>
      <c r="AE31" s="1">
        <f t="shared" si="3"/>
        <v>18.926231978054901</v>
      </c>
      <c r="AF31" s="1"/>
      <c r="AG31" s="1"/>
      <c r="AH31" s="1"/>
      <c r="AI31" s="1"/>
      <c r="AJ31" s="1"/>
      <c r="AK31" s="1"/>
      <c r="AL31" s="1"/>
      <c r="AO31" s="1"/>
      <c r="AP31" s="1"/>
      <c r="AQ31" s="1"/>
      <c r="AR31" s="1"/>
      <c r="AS31" s="1"/>
      <c r="AT31" s="1"/>
      <c r="AX3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25">
      <c r="A32" s="1" t="s">
        <v>104</v>
      </c>
      <c r="B32" s="1">
        <v>3</v>
      </c>
      <c r="C32" s="1">
        <v>45</v>
      </c>
      <c r="D32" s="1">
        <v>35.355339000000001</v>
      </c>
      <c r="E32" s="1">
        <v>120</v>
      </c>
      <c r="F32" s="1">
        <v>25</v>
      </c>
      <c r="G32" s="1">
        <v>2.4</v>
      </c>
      <c r="H32" s="1">
        <v>95</v>
      </c>
      <c r="I32" s="1">
        <v>5</v>
      </c>
      <c r="J32" s="1">
        <v>1</v>
      </c>
      <c r="K32" s="1">
        <f t="shared" si="5"/>
        <v>2.0943951023931953</v>
      </c>
      <c r="L32" s="1">
        <v>1.6227528089999998E-5</v>
      </c>
      <c r="M32" s="1">
        <v>25.433287879440002</v>
      </c>
      <c r="N32" s="1">
        <v>2.1102828000000025</v>
      </c>
      <c r="O32" s="1">
        <v>193.79813978280785</v>
      </c>
      <c r="P32" s="1">
        <v>3.5579989200439814</v>
      </c>
      <c r="Q32" s="1">
        <v>7.1481999997699868</v>
      </c>
      <c r="R32" s="1">
        <v>3864.388871417736</v>
      </c>
      <c r="S32" s="1">
        <v>609.90190768085927</v>
      </c>
      <c r="T32" s="1">
        <v>6.2667494334899985</v>
      </c>
      <c r="U32" s="1">
        <v>0.8</v>
      </c>
      <c r="V32" s="1" t="s">
        <v>22</v>
      </c>
      <c r="W32" s="1">
        <v>0.12</v>
      </c>
      <c r="X32" s="1">
        <v>39.33</v>
      </c>
      <c r="Z32" s="1">
        <v>0.65065065065065064</v>
      </c>
      <c r="AA32" s="1">
        <v>25.423648524909222</v>
      </c>
      <c r="AB32" s="1">
        <f t="shared" si="0"/>
        <v>7.1454907930649272</v>
      </c>
      <c r="AC32" s="1">
        <f t="shared" si="1"/>
        <v>3.4201538453148301</v>
      </c>
      <c r="AD32" s="1">
        <f t="shared" si="2"/>
        <v>1.4277263300858851</v>
      </c>
      <c r="AE32" s="1">
        <f t="shared" si="3"/>
        <v>17.80708808765883</v>
      </c>
      <c r="AF32" s="1"/>
      <c r="AG32" s="1"/>
      <c r="AH32" s="1"/>
      <c r="AI32" s="1"/>
      <c r="AJ32" s="1"/>
      <c r="AK32" s="1"/>
      <c r="AL32" s="1"/>
      <c r="AO32" s="1"/>
      <c r="AP32" s="1"/>
      <c r="AQ32" s="1"/>
      <c r="AR32" s="1"/>
      <c r="AS32" s="1"/>
      <c r="AT32" s="1"/>
      <c r="AX32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x14ac:dyDescent="0.25">
      <c r="A33" s="1" t="s">
        <v>105</v>
      </c>
      <c r="B33" s="1">
        <v>3</v>
      </c>
      <c r="C33" s="1">
        <v>45</v>
      </c>
      <c r="D33" s="1">
        <v>35.355339000000001</v>
      </c>
      <c r="E33" s="1">
        <v>150</v>
      </c>
      <c r="F33" s="1">
        <v>25</v>
      </c>
      <c r="G33" s="1">
        <v>3</v>
      </c>
      <c r="H33" s="1">
        <v>125</v>
      </c>
      <c r="I33" s="1">
        <v>5</v>
      </c>
      <c r="J33" s="1">
        <v>1</v>
      </c>
      <c r="K33" s="1">
        <f t="shared" si="5"/>
        <v>2.0943951023931953</v>
      </c>
      <c r="L33" s="1">
        <v>1.6227528089999998E-5</v>
      </c>
      <c r="M33" s="1">
        <v>42.357748607194999</v>
      </c>
      <c r="N33" s="1">
        <v>2.942813520000001</v>
      </c>
      <c r="O33" s="1">
        <v>167.1389464738065</v>
      </c>
      <c r="P33" s="1">
        <v>4.5138792269214685</v>
      </c>
      <c r="Q33" s="1">
        <v>9.3838905468641887</v>
      </c>
      <c r="R33" s="1">
        <v>4453.4374939658219</v>
      </c>
      <c r="S33" s="1">
        <v>881.40561890364518</v>
      </c>
      <c r="T33" s="1">
        <v>6.3020602381449988</v>
      </c>
      <c r="U33" s="1">
        <v>0.8</v>
      </c>
      <c r="V33" s="1" t="s">
        <v>22</v>
      </c>
      <c r="W33" s="1">
        <v>0.12</v>
      </c>
      <c r="X33" s="1">
        <v>39.33</v>
      </c>
      <c r="Z33" s="1">
        <v>0.52952952952952947</v>
      </c>
      <c r="AA33" s="1">
        <v>42.35342586805757</v>
      </c>
      <c r="AB33" s="1">
        <f t="shared" si="0"/>
        <v>9.3829328918361927</v>
      </c>
      <c r="AC33" s="1">
        <f t="shared" si="1"/>
        <v>5.2211720218452946</v>
      </c>
      <c r="AD33" s="1">
        <f t="shared" si="2"/>
        <v>1.1956428646322501</v>
      </c>
      <c r="AE33" s="1">
        <f t="shared" si="3"/>
        <v>35.42314107405678</v>
      </c>
      <c r="AF33" s="1"/>
      <c r="AG33" s="1"/>
      <c r="AH33" s="1"/>
      <c r="AI33" s="1"/>
      <c r="AJ33" s="1"/>
      <c r="AK33" s="1"/>
      <c r="AL33" s="1"/>
      <c r="AO33" s="1"/>
      <c r="AP33" s="1"/>
      <c r="AQ33" s="1"/>
      <c r="AR33" s="1"/>
      <c r="AS33" s="1"/>
      <c r="AT33" s="1"/>
      <c r="AX33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x14ac:dyDescent="0.25">
      <c r="A34" s="1" t="s">
        <v>10</v>
      </c>
      <c r="B34" s="1">
        <v>6</v>
      </c>
      <c r="C34" s="1">
        <v>45</v>
      </c>
      <c r="D34" s="1">
        <v>35.3553</v>
      </c>
      <c r="E34" s="1">
        <v>60</v>
      </c>
      <c r="F34" s="1">
        <v>25</v>
      </c>
      <c r="G34" s="1">
        <v>1.2</v>
      </c>
      <c r="H34" s="1">
        <v>35</v>
      </c>
      <c r="I34" s="1">
        <v>5</v>
      </c>
      <c r="J34" s="1">
        <v>1</v>
      </c>
      <c r="K34" s="1">
        <f t="shared" si="5"/>
        <v>1.0471975511965976</v>
      </c>
      <c r="L34" s="1">
        <v>1.6227528089999998E-5</v>
      </c>
      <c r="M34" s="1">
        <v>6.7880832220518732</v>
      </c>
      <c r="N34" s="1">
        <v>0.5815965000000004</v>
      </c>
      <c r="O34" s="1">
        <v>25.658186090122758</v>
      </c>
      <c r="P34" s="1">
        <v>1.6462383062890062</v>
      </c>
      <c r="Q34" s="1">
        <v>4.1233903962262604</v>
      </c>
      <c r="R34" s="1">
        <v>4518.2895232598257</v>
      </c>
      <c r="S34" s="1">
        <v>139.22313515322298</v>
      </c>
      <c r="T34" s="1">
        <v>2.7395143802061104</v>
      </c>
      <c r="U34" s="1">
        <v>0.8</v>
      </c>
      <c r="V34" s="1" t="s">
        <v>22</v>
      </c>
      <c r="W34" s="1">
        <v>0.12</v>
      </c>
      <c r="X34" s="1">
        <v>39.33</v>
      </c>
      <c r="Z34" s="1">
        <v>0.94394394394394399</v>
      </c>
      <c r="AA34" s="1">
        <v>6.7932794173555475</v>
      </c>
      <c r="AB34" s="1">
        <f t="shared" ref="AB34:AB65" si="6">AA34/P34</f>
        <v>4.1265468015193605</v>
      </c>
      <c r="AC34" s="1">
        <f t="shared" ref="AC34:AC70" si="7">(H34+D34*COS(RADIANS(C34))*Z34)/2/(F34*Z34)</f>
        <v>1.2415689067905475</v>
      </c>
      <c r="AD34" s="1">
        <f t="shared" ref="AD34:AD70" si="8">L34*PI()*(F34*Z34)^2*(H34+2/3*D34*Z34*COS(RADIANS(C34)))</f>
        <v>1.4403230796087405</v>
      </c>
      <c r="AE34" s="1">
        <f t="shared" ref="AE34:AE65" si="9">AA34/AD34</f>
        <v>4.7164969537257724</v>
      </c>
      <c r="AF34" s="1"/>
      <c r="AG34" s="1"/>
      <c r="AH34" s="1"/>
      <c r="AI34" s="1"/>
      <c r="AJ34" s="1"/>
      <c r="AK34" s="1"/>
      <c r="AL34" s="1"/>
      <c r="AO34" s="1"/>
      <c r="AP34" s="1"/>
      <c r="AQ34" s="1"/>
      <c r="AR34" s="1"/>
      <c r="AS34" s="1"/>
      <c r="AT34" s="1"/>
      <c r="AX34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x14ac:dyDescent="0.25">
      <c r="A35" s="1" t="s">
        <v>44</v>
      </c>
      <c r="B35" s="1">
        <v>6</v>
      </c>
      <c r="C35" s="1">
        <v>45</v>
      </c>
      <c r="D35" s="1">
        <v>75</v>
      </c>
      <c r="E35" s="1">
        <v>90</v>
      </c>
      <c r="F35" s="1">
        <v>53.033000000000001</v>
      </c>
      <c r="G35" s="1">
        <v>0.84853000000000001</v>
      </c>
      <c r="H35" s="1">
        <v>36.966991411008934</v>
      </c>
      <c r="I35" s="1">
        <v>5</v>
      </c>
      <c r="J35" s="1">
        <v>1</v>
      </c>
      <c r="K35" s="1">
        <f t="shared" si="5"/>
        <v>1.0471975511965976</v>
      </c>
      <c r="L35" s="1">
        <v>1.6227528089999998E-5</v>
      </c>
      <c r="M35" s="1">
        <v>21.733747524630093</v>
      </c>
      <c r="N35" s="1">
        <v>5.8265440999999987</v>
      </c>
      <c r="O35" s="1">
        <v>97.331154465933835</v>
      </c>
      <c r="P35" s="1">
        <v>10.369720768245529</v>
      </c>
      <c r="Q35" s="1">
        <v>2.0958855122872575</v>
      </c>
      <c r="R35" s="1">
        <v>9227.441952266814</v>
      </c>
      <c r="S35" s="1">
        <v>218.26877110939046</v>
      </c>
      <c r="T35" s="1">
        <v>5.1881694339954292</v>
      </c>
      <c r="U35" s="1">
        <v>0.8</v>
      </c>
      <c r="V35" s="1" t="s">
        <v>22</v>
      </c>
      <c r="W35" s="1">
        <v>0.12</v>
      </c>
      <c r="X35" s="1">
        <v>39.33</v>
      </c>
      <c r="Z35" s="1">
        <v>0.80180180180180183</v>
      </c>
      <c r="AA35" s="1">
        <v>21.720748537139837</v>
      </c>
      <c r="AB35" s="1">
        <f t="shared" si="6"/>
        <v>2.0946319599707803</v>
      </c>
      <c r="AC35" s="1">
        <f t="shared" si="7"/>
        <v>0.93468131153468748</v>
      </c>
      <c r="AD35" s="1">
        <f t="shared" si="8"/>
        <v>6.0206224453862367</v>
      </c>
      <c r="AE35" s="1">
        <f t="shared" si="9"/>
        <v>3.607724738458733</v>
      </c>
      <c r="AF35" s="1"/>
      <c r="AG35" s="1"/>
      <c r="AH35" s="1"/>
      <c r="AI35" s="1"/>
      <c r="AJ35" s="1"/>
      <c r="AK35" s="1"/>
      <c r="AL35" s="1"/>
      <c r="AO35" s="1"/>
      <c r="AP35" s="1"/>
      <c r="AQ35" s="1"/>
      <c r="AR35" s="1"/>
      <c r="AS35" s="1"/>
      <c r="AT35" s="1"/>
      <c r="AX3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x14ac:dyDescent="0.25">
      <c r="A36" s="1" t="s">
        <v>36</v>
      </c>
      <c r="B36" s="1">
        <v>6</v>
      </c>
      <c r="C36" s="1">
        <v>45</v>
      </c>
      <c r="D36" s="1">
        <v>50</v>
      </c>
      <c r="E36" s="1">
        <v>90</v>
      </c>
      <c r="F36" s="1">
        <v>35.3553</v>
      </c>
      <c r="G36" s="1">
        <v>1.2727999999999999</v>
      </c>
      <c r="H36" s="1">
        <v>54.644660940672622</v>
      </c>
      <c r="I36" s="1">
        <v>5</v>
      </c>
      <c r="J36" s="1">
        <v>1</v>
      </c>
      <c r="K36" s="1">
        <f t="shared" si="5"/>
        <v>1.0471975511965976</v>
      </c>
      <c r="L36" s="1">
        <v>1.6227528089999998E-5</v>
      </c>
      <c r="M36" s="1">
        <v>18.660715321985197</v>
      </c>
      <c r="N36" s="1">
        <v>1.1793321599999995</v>
      </c>
      <c r="O36" s="1">
        <v>83.614069045015555</v>
      </c>
      <c r="P36" s="1">
        <v>4.9842611614038708</v>
      </c>
      <c r="Q36" s="1">
        <v>3.743928080351473</v>
      </c>
      <c r="R36" s="1">
        <v>6629.2990690700035</v>
      </c>
      <c r="S36" s="1">
        <v>260.8548904159411</v>
      </c>
      <c r="T36" s="1">
        <v>4.3882123175558618</v>
      </c>
      <c r="U36" s="1">
        <v>0.8</v>
      </c>
      <c r="V36" s="1" t="s">
        <v>22</v>
      </c>
      <c r="W36" s="1">
        <v>0.12</v>
      </c>
      <c r="X36" s="1">
        <v>39.33</v>
      </c>
      <c r="Z36" s="1">
        <v>0.85285285285285284</v>
      </c>
      <c r="AA36" s="1">
        <v>18.667424794678325</v>
      </c>
      <c r="AB36" s="1">
        <f t="shared" si="6"/>
        <v>3.7452742122004787</v>
      </c>
      <c r="AC36" s="1">
        <f t="shared" si="7"/>
        <v>1.4061276261274211</v>
      </c>
      <c r="AD36" s="1">
        <f t="shared" si="8"/>
        <v>3.4645826411705687</v>
      </c>
      <c r="AE36" s="1">
        <f t="shared" si="9"/>
        <v>5.3880731759284046</v>
      </c>
      <c r="AF36" s="1"/>
      <c r="AG36" s="1"/>
      <c r="AH36" s="1"/>
      <c r="AI36" s="1"/>
      <c r="AJ36" s="1"/>
      <c r="AK36" s="1"/>
      <c r="AL36" s="1"/>
      <c r="AO36" s="1"/>
      <c r="AP36" s="1"/>
      <c r="AQ36" s="1"/>
      <c r="AR36" s="1"/>
      <c r="AS36" s="1"/>
      <c r="AT36" s="1"/>
      <c r="AX36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x14ac:dyDescent="0.25">
      <c r="A37" s="1" t="s">
        <v>11</v>
      </c>
      <c r="B37" s="1">
        <v>6</v>
      </c>
      <c r="C37" s="1">
        <v>45</v>
      </c>
      <c r="D37" s="1">
        <v>35.3553</v>
      </c>
      <c r="E37" s="1">
        <v>90</v>
      </c>
      <c r="F37" s="1">
        <v>25</v>
      </c>
      <c r="G37" s="1">
        <v>1.8</v>
      </c>
      <c r="H37" s="1">
        <v>65</v>
      </c>
      <c r="I37" s="1">
        <v>5</v>
      </c>
      <c r="J37" s="1">
        <v>1</v>
      </c>
      <c r="K37" s="1">
        <f t="shared" si="5"/>
        <v>1.0471975511965976</v>
      </c>
      <c r="L37" s="1">
        <v>1.6227528089999998E-5</v>
      </c>
      <c r="M37" s="1">
        <v>16.377897284389142</v>
      </c>
      <c r="N37" s="1">
        <v>0.60301885999999882</v>
      </c>
      <c r="O37" s="1">
        <v>85.086462325595264</v>
      </c>
      <c r="P37" s="1">
        <v>2.602118613166494</v>
      </c>
      <c r="Q37" s="1">
        <v>6.294062538701505</v>
      </c>
      <c r="R37" s="1">
        <v>5107.338145807912</v>
      </c>
      <c r="S37" s="1">
        <v>297.16786084522232</v>
      </c>
      <c r="T37" s="1">
        <v>3.7638342790548913</v>
      </c>
      <c r="U37" s="1">
        <v>0.8</v>
      </c>
      <c r="V37" s="1" t="s">
        <v>22</v>
      </c>
      <c r="W37" s="1">
        <v>0.12</v>
      </c>
      <c r="X37" s="1">
        <v>39.33</v>
      </c>
      <c r="Z37" s="1">
        <v>0.89789789789789787</v>
      </c>
      <c r="AA37" s="1">
        <v>16.368910952736243</v>
      </c>
      <c r="AB37" s="1">
        <f t="shared" si="6"/>
        <v>6.290609071358614</v>
      </c>
      <c r="AC37" s="1">
        <f t="shared" si="7"/>
        <v>1.9478255345742164</v>
      </c>
      <c r="AD37" s="1">
        <f t="shared" si="8"/>
        <v>2.0541673912545311</v>
      </c>
      <c r="AE37" s="1">
        <f t="shared" si="9"/>
        <v>7.9686353811406496</v>
      </c>
      <c r="AF37" s="1"/>
      <c r="AG37" s="1"/>
      <c r="AH37" s="1"/>
      <c r="AI37" s="1"/>
      <c r="AJ37" s="1"/>
      <c r="AK37" s="1"/>
      <c r="AL37" s="1"/>
      <c r="AO37" s="1"/>
      <c r="AP37" s="1"/>
      <c r="AQ37" s="1"/>
      <c r="AR37" s="1"/>
      <c r="AS37" s="1"/>
      <c r="AT37" s="1"/>
      <c r="AX37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x14ac:dyDescent="0.25">
      <c r="A38" s="1" t="s">
        <v>115</v>
      </c>
      <c r="B38" s="1">
        <v>6</v>
      </c>
      <c r="C38" s="1">
        <v>45</v>
      </c>
      <c r="D38" s="1">
        <v>35.355339000000001</v>
      </c>
      <c r="E38" s="1">
        <v>90</v>
      </c>
      <c r="F38" s="1">
        <v>25</v>
      </c>
      <c r="G38" s="1">
        <v>1.8</v>
      </c>
      <c r="H38" s="1">
        <v>65</v>
      </c>
      <c r="I38" s="1">
        <v>5</v>
      </c>
      <c r="J38" s="1">
        <v>1</v>
      </c>
      <c r="K38" s="1">
        <f t="shared" si="5"/>
        <v>1.0471975511965976</v>
      </c>
      <c r="L38" s="1">
        <v>1.6227528089999998E-5</v>
      </c>
      <c r="M38" s="1">
        <v>15.985357291119998</v>
      </c>
      <c r="N38" s="1">
        <v>0.85347556000000002</v>
      </c>
      <c r="O38" s="1">
        <v>164.24499884404221</v>
      </c>
      <c r="P38" s="1">
        <v>2.602118613166494</v>
      </c>
      <c r="Q38" s="1">
        <v>6.143208541776489</v>
      </c>
      <c r="R38" s="1">
        <v>5107.3421989108092</v>
      </c>
      <c r="S38" s="1">
        <v>290.04521024742093</v>
      </c>
      <c r="T38" s="1">
        <v>5.0927306380999982</v>
      </c>
      <c r="U38" s="1">
        <v>0.8</v>
      </c>
      <c r="V38" s="1" t="s">
        <v>22</v>
      </c>
      <c r="W38" s="1">
        <v>0.12</v>
      </c>
      <c r="X38" s="1">
        <v>39.33</v>
      </c>
      <c r="Z38" s="1">
        <v>0.8808808808808809</v>
      </c>
      <c r="AA38" s="1">
        <v>15.991046482247274</v>
      </c>
      <c r="AB38" s="1">
        <f t="shared" si="6"/>
        <v>6.1453949106447219</v>
      </c>
      <c r="AC38" s="1">
        <f t="shared" si="7"/>
        <v>1.9757954537064388</v>
      </c>
      <c r="AD38" s="1">
        <f t="shared" si="8"/>
        <v>1.9700320878856639</v>
      </c>
      <c r="AE38" s="1">
        <f t="shared" si="9"/>
        <v>8.1171502639886732</v>
      </c>
      <c r="AF38" s="1"/>
      <c r="AG38" s="1"/>
      <c r="AH38" s="1"/>
      <c r="AI38" s="1"/>
      <c r="AJ38" s="1"/>
      <c r="AK38" s="1"/>
      <c r="AL38" s="1"/>
      <c r="AO38" s="1"/>
      <c r="AP38" s="1"/>
      <c r="AQ38" s="1"/>
      <c r="AR38" s="1"/>
      <c r="AS38" s="1"/>
      <c r="AT38" s="1"/>
      <c r="AX38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x14ac:dyDescent="0.25">
      <c r="A39" s="1" t="s">
        <v>12</v>
      </c>
      <c r="B39" s="1">
        <v>6</v>
      </c>
      <c r="C39" s="1">
        <v>45</v>
      </c>
      <c r="D39" s="1">
        <v>35.3553</v>
      </c>
      <c r="E39" s="1">
        <v>120</v>
      </c>
      <c r="F39" s="1">
        <v>25</v>
      </c>
      <c r="G39" s="1">
        <v>2.4</v>
      </c>
      <c r="H39" s="1">
        <v>95</v>
      </c>
      <c r="I39" s="1">
        <v>5</v>
      </c>
      <c r="J39" s="1">
        <v>1</v>
      </c>
      <c r="K39" s="1">
        <f t="shared" si="5"/>
        <v>1.0471975511965976</v>
      </c>
      <c r="L39" s="1">
        <v>1.6227528089999998E-5</v>
      </c>
      <c r="M39" s="1">
        <v>29.665118474113452</v>
      </c>
      <c r="N39" s="1">
        <v>1.1707444199999992</v>
      </c>
      <c r="O39" s="1">
        <v>180.08811722817794</v>
      </c>
      <c r="P39" s="1">
        <v>3.5579989200439814</v>
      </c>
      <c r="Q39" s="1">
        <v>8.3375850135858816</v>
      </c>
      <c r="R39" s="1">
        <v>5696.3867683559974</v>
      </c>
      <c r="S39" s="1">
        <v>482.59734198826027</v>
      </c>
      <c r="T39" s="1">
        <v>4.8369387720196677</v>
      </c>
      <c r="U39" s="1">
        <v>0.8</v>
      </c>
      <c r="V39" s="1" t="s">
        <v>22</v>
      </c>
      <c r="W39" s="1">
        <v>0.12</v>
      </c>
      <c r="X39" s="1">
        <v>39.33</v>
      </c>
      <c r="Z39" s="1">
        <v>0.78278278278278279</v>
      </c>
      <c r="AA39" s="1">
        <v>29.649646227289146</v>
      </c>
      <c r="AB39" s="1">
        <f t="shared" si="6"/>
        <v>8.3332364324952177</v>
      </c>
      <c r="AC39" s="1">
        <f t="shared" si="7"/>
        <v>2.9272372992800988</v>
      </c>
      <c r="AD39" s="1">
        <f t="shared" si="8"/>
        <v>2.1094777598671954</v>
      </c>
      <c r="AE39" s="1">
        <f t="shared" si="9"/>
        <v>14.055443859790099</v>
      </c>
      <c r="AF39" s="1"/>
      <c r="AG39" s="1"/>
      <c r="AH39" s="1"/>
      <c r="AI39" s="1"/>
      <c r="AJ39" s="1"/>
      <c r="AK39" s="1"/>
      <c r="AL39" s="1"/>
      <c r="AO39" s="1"/>
      <c r="AP39" s="1"/>
      <c r="AQ39" s="1"/>
      <c r="AR39" s="1"/>
      <c r="AS39" s="1"/>
      <c r="AT39" s="1"/>
      <c r="AX39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x14ac:dyDescent="0.25">
      <c r="A40" s="1" t="s">
        <v>116</v>
      </c>
      <c r="B40" s="1">
        <v>6</v>
      </c>
      <c r="C40" s="1">
        <v>45</v>
      </c>
      <c r="D40" s="1">
        <v>35.355339000000001</v>
      </c>
      <c r="E40" s="1">
        <v>120</v>
      </c>
      <c r="F40" s="1">
        <v>25</v>
      </c>
      <c r="G40" s="1">
        <v>2.4</v>
      </c>
      <c r="H40" s="1">
        <v>95</v>
      </c>
      <c r="I40" s="1">
        <v>5</v>
      </c>
      <c r="J40" s="1">
        <v>1</v>
      </c>
      <c r="K40" s="1">
        <f t="shared" si="5"/>
        <v>1.0471975511965976</v>
      </c>
      <c r="L40" s="1">
        <v>1.6227528089999998E-5</v>
      </c>
      <c r="M40" s="1">
        <v>30.525533088365002</v>
      </c>
      <c r="N40" s="1">
        <v>1.5666237399999989</v>
      </c>
      <c r="O40" s="1">
        <v>120.90126735244372</v>
      </c>
      <c r="P40" s="1">
        <v>3.5579989200439819</v>
      </c>
      <c r="Q40" s="1">
        <v>8.5794104423133621</v>
      </c>
      <c r="R40" s="1">
        <v>5696.3908214588946</v>
      </c>
      <c r="S40" s="1">
        <v>496.5943642622147</v>
      </c>
      <c r="T40" s="1">
        <v>7.9272212181399988</v>
      </c>
      <c r="U40" s="1">
        <v>0.8</v>
      </c>
      <c r="V40" s="1" t="s">
        <v>22</v>
      </c>
      <c r="W40" s="1">
        <v>0.12</v>
      </c>
      <c r="X40" s="1">
        <v>39.33</v>
      </c>
      <c r="Z40" s="1">
        <v>0.80880880880880879</v>
      </c>
      <c r="AA40" s="1">
        <v>30.532476439520735</v>
      </c>
      <c r="AB40" s="1">
        <f t="shared" si="6"/>
        <v>8.5813619187785779</v>
      </c>
      <c r="AC40" s="1">
        <f t="shared" si="7"/>
        <v>2.8491336625273207</v>
      </c>
      <c r="AD40" s="1">
        <f t="shared" si="8"/>
        <v>2.2611234231255777</v>
      </c>
      <c r="AE40" s="1">
        <f t="shared" si="9"/>
        <v>13.503233006765871</v>
      </c>
      <c r="AF40" s="1"/>
      <c r="AG40" s="1"/>
      <c r="AH40" s="1"/>
      <c r="AI40" s="1"/>
      <c r="AJ40" s="1"/>
      <c r="AK40" s="1"/>
      <c r="AL40" s="1"/>
      <c r="AO40" s="1"/>
      <c r="AP40" s="1"/>
      <c r="AQ40" s="1"/>
      <c r="AR40" s="1"/>
      <c r="AS40" s="1"/>
      <c r="AT40" s="1"/>
      <c r="AX40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x14ac:dyDescent="0.25">
      <c r="A41" s="1" t="s">
        <v>117</v>
      </c>
      <c r="B41" s="1">
        <v>6</v>
      </c>
      <c r="C41" s="1">
        <v>45</v>
      </c>
      <c r="D41" s="1">
        <v>35.355339000000001</v>
      </c>
      <c r="E41" s="1">
        <v>150</v>
      </c>
      <c r="F41" s="1">
        <v>25</v>
      </c>
      <c r="G41" s="1">
        <v>3</v>
      </c>
      <c r="H41" s="1">
        <v>125</v>
      </c>
      <c r="I41" s="1">
        <v>5</v>
      </c>
      <c r="J41" s="1">
        <v>1</v>
      </c>
      <c r="K41" s="1">
        <f t="shared" si="5"/>
        <v>1.0471975511965976</v>
      </c>
      <c r="L41" s="1">
        <v>1.6227528089999998E-5</v>
      </c>
      <c r="M41" s="1">
        <v>47.887423362029999</v>
      </c>
      <c r="N41" s="1">
        <v>1.9367398399999978</v>
      </c>
      <c r="O41" s="1">
        <v>499.55988157711386</v>
      </c>
      <c r="P41" s="1">
        <v>4.5138792269214685</v>
      </c>
      <c r="Q41" s="1">
        <v>10.608928807049612</v>
      </c>
      <c r="R41" s="1">
        <v>6285.4394440069809</v>
      </c>
      <c r="S41" s="1">
        <v>706.0315862058909</v>
      </c>
      <c r="T41" s="1">
        <v>9.2836505681849992</v>
      </c>
      <c r="U41" s="1">
        <v>0.8</v>
      </c>
      <c r="V41" s="1" t="s">
        <v>22</v>
      </c>
      <c r="W41" s="1">
        <v>0.12</v>
      </c>
      <c r="X41" s="1">
        <v>39.33</v>
      </c>
      <c r="Z41" s="1">
        <v>0.65365365365365369</v>
      </c>
      <c r="AA41" s="1">
        <v>47.892529087402529</v>
      </c>
      <c r="AB41" s="1">
        <f t="shared" si="6"/>
        <v>10.610059924014832</v>
      </c>
      <c r="AC41" s="1">
        <f t="shared" si="7"/>
        <v>4.3246554356081512</v>
      </c>
      <c r="AD41" s="1">
        <f t="shared" si="8"/>
        <v>1.8500295062671259</v>
      </c>
      <c r="AE41" s="1">
        <f t="shared" si="9"/>
        <v>25.887440673331252</v>
      </c>
      <c r="AF41" s="1"/>
      <c r="AG41" s="1"/>
      <c r="AH41" s="1"/>
      <c r="AI41" s="1"/>
      <c r="AJ41" s="1"/>
      <c r="AK41" s="1"/>
      <c r="AL41" s="1"/>
      <c r="AO41" s="1"/>
      <c r="AP41" s="1"/>
      <c r="AQ41" s="1"/>
      <c r="AR41" s="1"/>
      <c r="AS41" s="1"/>
      <c r="AT41" s="1"/>
      <c r="AX4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x14ac:dyDescent="0.25">
      <c r="A42" s="1" t="s">
        <v>35</v>
      </c>
      <c r="B42" s="1">
        <v>9</v>
      </c>
      <c r="C42" s="1">
        <v>45</v>
      </c>
      <c r="D42" s="1">
        <v>50</v>
      </c>
      <c r="E42" s="1">
        <v>90</v>
      </c>
      <c r="F42" s="1">
        <v>35.3553</v>
      </c>
      <c r="G42" s="1">
        <v>1.2727999999999999</v>
      </c>
      <c r="H42" s="1">
        <v>54.644660940672622</v>
      </c>
      <c r="I42" s="1">
        <v>5</v>
      </c>
      <c r="J42" s="1">
        <v>1</v>
      </c>
      <c r="K42" s="1">
        <f t="shared" si="5"/>
        <v>0.69813170079773179</v>
      </c>
      <c r="L42" s="1">
        <v>1.6227528089999998E-5</v>
      </c>
      <c r="M42" s="1">
        <v>20.836219885490468</v>
      </c>
      <c r="N42" s="1">
        <v>0.87102696000000002</v>
      </c>
      <c r="O42" s="1">
        <v>113.51335129833213</v>
      </c>
      <c r="P42" s="1">
        <v>4.9842611614038708</v>
      </c>
      <c r="Q42" s="1">
        <v>4.1804029144455432</v>
      </c>
      <c r="R42" s="1">
        <v>9156.8764756005949</v>
      </c>
      <c r="S42" s="1">
        <v>210.86761387277866</v>
      </c>
      <c r="T42" s="1">
        <v>5.5686267260298825</v>
      </c>
      <c r="U42" s="1">
        <v>0.8</v>
      </c>
      <c r="V42" s="1" t="s">
        <v>22</v>
      </c>
      <c r="W42" s="1">
        <v>0.12</v>
      </c>
      <c r="X42" s="1">
        <v>39.33</v>
      </c>
      <c r="Z42" s="1">
        <v>0.91391391391391397</v>
      </c>
      <c r="AA42" s="1">
        <v>20.822059879260451</v>
      </c>
      <c r="AB42" s="1">
        <f t="shared" si="6"/>
        <v>4.1775619705681102</v>
      </c>
      <c r="AC42" s="1">
        <f t="shared" si="7"/>
        <v>1.3455868249243381</v>
      </c>
      <c r="AD42" s="1">
        <f t="shared" si="8"/>
        <v>4.0550481169055681</v>
      </c>
      <c r="AE42" s="1">
        <f t="shared" si="9"/>
        <v>5.1348490274265579</v>
      </c>
      <c r="AF42" s="1"/>
      <c r="AG42" s="1"/>
      <c r="AH42" s="1"/>
      <c r="AI42" s="1"/>
      <c r="AJ42" s="1"/>
      <c r="AK42" s="1"/>
      <c r="AL42" s="1"/>
      <c r="AO42" s="1"/>
      <c r="AP42" s="1"/>
      <c r="AQ42" s="1"/>
      <c r="AR42" s="1"/>
      <c r="AS42" s="1"/>
      <c r="AT42" s="1"/>
      <c r="AX42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x14ac:dyDescent="0.25">
      <c r="A43" s="1" t="s">
        <v>30</v>
      </c>
      <c r="B43" s="1">
        <v>9</v>
      </c>
      <c r="C43" s="1">
        <v>45</v>
      </c>
      <c r="D43" s="1">
        <v>35.3553</v>
      </c>
      <c r="E43" s="1">
        <v>90</v>
      </c>
      <c r="F43" s="1">
        <v>25</v>
      </c>
      <c r="G43" s="1">
        <v>1.8</v>
      </c>
      <c r="H43" s="1">
        <v>65</v>
      </c>
      <c r="I43" s="1">
        <v>5</v>
      </c>
      <c r="J43" s="1">
        <v>1</v>
      </c>
      <c r="K43" s="1">
        <f t="shared" si="5"/>
        <v>0.69813170079773179</v>
      </c>
      <c r="L43" s="1">
        <v>1.6227528089999998E-5</v>
      </c>
      <c r="M43" s="1">
        <v>17.29490682290599</v>
      </c>
      <c r="N43" s="1">
        <v>0.52431442000000006</v>
      </c>
      <c r="O43" s="1">
        <v>104.22798661991776</v>
      </c>
      <c r="P43" s="1">
        <v>2.602118613166494</v>
      </c>
      <c r="Q43" s="1">
        <v>6.6464713543015543</v>
      </c>
      <c r="R43" s="1">
        <v>6772.271516075506</v>
      </c>
      <c r="S43" s="1">
        <v>236.65853534136252</v>
      </c>
      <c r="T43" s="1">
        <v>4.7296284116877265</v>
      </c>
      <c r="U43" s="1">
        <v>0.8</v>
      </c>
      <c r="V43" s="1" t="s">
        <v>22</v>
      </c>
      <c r="W43" s="1">
        <v>0.12</v>
      </c>
      <c r="X43" s="1">
        <v>39.33</v>
      </c>
      <c r="Z43" s="1">
        <v>0.93893893893893898</v>
      </c>
      <c r="AA43" s="1">
        <v>17.303835911117982</v>
      </c>
      <c r="AB43" s="1">
        <f t="shared" si="6"/>
        <v>6.6499028228621393</v>
      </c>
      <c r="AC43" s="1">
        <f t="shared" si="7"/>
        <v>1.8845410254428545</v>
      </c>
      <c r="AD43" s="1">
        <f t="shared" si="8"/>
        <v>2.2654566608200111</v>
      </c>
      <c r="AE43" s="1">
        <f t="shared" si="9"/>
        <v>7.6381226842161869</v>
      </c>
      <c r="AF43" s="1"/>
      <c r="AG43" s="1"/>
      <c r="AH43" s="1"/>
      <c r="AI43" s="1"/>
      <c r="AJ43" s="1"/>
      <c r="AK43" s="1"/>
      <c r="AL43" s="1"/>
      <c r="AO43" s="1"/>
      <c r="AP43" s="1"/>
      <c r="AQ43" s="1"/>
      <c r="AR43" s="1"/>
      <c r="AS43" s="1"/>
      <c r="AT43" s="1"/>
      <c r="AX43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x14ac:dyDescent="0.25">
      <c r="A44" s="1" t="s">
        <v>34</v>
      </c>
      <c r="B44" s="1">
        <v>12</v>
      </c>
      <c r="C44" s="1">
        <v>45</v>
      </c>
      <c r="D44" s="1">
        <v>50</v>
      </c>
      <c r="E44" s="1">
        <v>90</v>
      </c>
      <c r="F44" s="1">
        <v>35.3553</v>
      </c>
      <c r="G44" s="1">
        <v>1.2727999999999999</v>
      </c>
      <c r="H44" s="1">
        <v>54.644660940672622</v>
      </c>
      <c r="I44" s="1">
        <v>5</v>
      </c>
      <c r="J44" s="1">
        <v>1</v>
      </c>
      <c r="K44" s="1">
        <f t="shared" si="5"/>
        <v>0.52359877559829882</v>
      </c>
      <c r="L44" s="1">
        <v>1.6227528089999998E-5</v>
      </c>
      <c r="M44" s="1">
        <v>21.948365576357833</v>
      </c>
      <c r="N44" s="1">
        <v>0.74117454000000105</v>
      </c>
      <c r="O44" s="1">
        <v>119.03211511477505</v>
      </c>
      <c r="P44" s="1">
        <v>4.9842611614038708</v>
      </c>
      <c r="Q44" s="1">
        <v>4.4035344187654566</v>
      </c>
      <c r="R44" s="1">
        <v>11517.387599647247</v>
      </c>
      <c r="S44" s="1">
        <v>176.59829657376858</v>
      </c>
      <c r="T44" s="1">
        <v>7.4515029032781159</v>
      </c>
      <c r="U44" s="1">
        <v>0.8</v>
      </c>
      <c r="V44" s="1" t="s">
        <v>22</v>
      </c>
      <c r="W44" s="1">
        <v>0.12</v>
      </c>
      <c r="X44" s="1">
        <v>39.33</v>
      </c>
      <c r="Z44" s="1">
        <v>0.94394394394394399</v>
      </c>
      <c r="AA44" s="1">
        <v>21.938031943242443</v>
      </c>
      <c r="AB44" s="1">
        <f t="shared" si="6"/>
        <v>4.4014611660243261</v>
      </c>
      <c r="AC44" s="1">
        <f t="shared" si="7"/>
        <v>1.3186858830619386</v>
      </c>
      <c r="AD44" s="1">
        <f t="shared" si="8"/>
        <v>4.3661040934915309</v>
      </c>
      <c r="AE44" s="1">
        <f t="shared" si="9"/>
        <v>5.0246241210659761</v>
      </c>
      <c r="AF44" s="1"/>
      <c r="AG44" s="1"/>
      <c r="AH44" s="1"/>
      <c r="AI44" s="1"/>
      <c r="AJ44" s="1"/>
      <c r="AK44" s="1"/>
      <c r="AL44" s="1"/>
      <c r="AO44" s="1"/>
      <c r="AP44" s="1"/>
      <c r="AQ44" s="1"/>
      <c r="AR44" s="1"/>
      <c r="AS44" s="1"/>
      <c r="AT44" s="1"/>
      <c r="AX44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x14ac:dyDescent="0.25">
      <c r="A45" s="1" t="s">
        <v>29</v>
      </c>
      <c r="B45" s="1">
        <v>12</v>
      </c>
      <c r="C45" s="1">
        <v>45</v>
      </c>
      <c r="D45" s="1">
        <v>35.3553</v>
      </c>
      <c r="E45" s="1">
        <v>90</v>
      </c>
      <c r="F45" s="1">
        <v>25</v>
      </c>
      <c r="G45" s="1">
        <v>1.8</v>
      </c>
      <c r="H45" s="1">
        <v>65</v>
      </c>
      <c r="I45" s="1">
        <v>5</v>
      </c>
      <c r="J45" s="1">
        <v>1</v>
      </c>
      <c r="K45" s="1">
        <f t="shared" si="5"/>
        <v>0.52359877559829882</v>
      </c>
      <c r="L45" s="1">
        <v>1.6227528089999998E-5</v>
      </c>
      <c r="M45" s="1">
        <v>18.01685271517087</v>
      </c>
      <c r="N45" s="1">
        <v>0.4226788599999961</v>
      </c>
      <c r="O45" s="1">
        <v>111.90448809311972</v>
      </c>
      <c r="P45" s="1">
        <v>2.602118613166494</v>
      </c>
      <c r="Q45" s="1">
        <v>6.9239167745878927</v>
      </c>
      <c r="R45" s="1">
        <v>8270.1386038591627</v>
      </c>
      <c r="S45" s="1">
        <v>201.88518378487953</v>
      </c>
      <c r="T45" s="1">
        <v>6.1637056283735978</v>
      </c>
      <c r="U45" s="1">
        <v>0.8</v>
      </c>
      <c r="V45" s="1" t="s">
        <v>22</v>
      </c>
      <c r="W45" s="1">
        <v>0.12</v>
      </c>
      <c r="X45" s="1">
        <v>39.33</v>
      </c>
      <c r="Z45" s="1">
        <v>0.968968968968969</v>
      </c>
      <c r="AA45" s="1">
        <v>18.00928734516533</v>
      </c>
      <c r="AB45" s="1">
        <f t="shared" si="6"/>
        <v>6.9210093859825994</v>
      </c>
      <c r="AC45" s="1">
        <f t="shared" si="7"/>
        <v>1.8416316790226537</v>
      </c>
      <c r="AD45" s="1">
        <f t="shared" si="8"/>
        <v>2.4276588596541195</v>
      </c>
      <c r="AE45" s="1">
        <f t="shared" si="9"/>
        <v>7.41837646321164</v>
      </c>
      <c r="AF45" s="1"/>
      <c r="AG45" s="1"/>
      <c r="AH45" s="1"/>
      <c r="AI45" s="1"/>
      <c r="AJ45" s="1"/>
      <c r="AK45" s="1"/>
      <c r="AL45" s="1"/>
      <c r="AO45" s="1"/>
      <c r="AP45" s="1"/>
      <c r="AQ45" s="1"/>
      <c r="AR45" s="1"/>
      <c r="AS45" s="1"/>
      <c r="AT45" s="1"/>
      <c r="AX45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x14ac:dyDescent="0.25">
      <c r="A46" s="1" t="s">
        <v>33</v>
      </c>
      <c r="B46" s="1" t="s">
        <v>14</v>
      </c>
      <c r="C46" s="1">
        <v>45</v>
      </c>
      <c r="D46" s="1">
        <v>50</v>
      </c>
      <c r="E46" s="1">
        <v>90</v>
      </c>
      <c r="F46" s="1">
        <v>35.3553</v>
      </c>
      <c r="G46" s="1">
        <v>1.2727999999999999</v>
      </c>
      <c r="H46" s="1">
        <v>54.644660940672622</v>
      </c>
      <c r="I46" s="1">
        <v>5</v>
      </c>
      <c r="J46" s="1">
        <v>1</v>
      </c>
      <c r="K46" s="1">
        <v>0</v>
      </c>
      <c r="L46" s="1">
        <v>1.6227528089999998E-5</v>
      </c>
      <c r="M46" s="1">
        <v>23.880025902899362</v>
      </c>
      <c r="N46" s="1">
        <v>0.28839160000000219</v>
      </c>
      <c r="O46" s="1">
        <v>136.98950725108423</v>
      </c>
      <c r="P46" s="1">
        <v>4.9842611614038708</v>
      </c>
      <c r="Q46" s="1">
        <v>4.7910864077140962</v>
      </c>
      <c r="R46" s="1">
        <v>28887.243802652611</v>
      </c>
      <c r="S46" s="1">
        <v>76.606742270507766</v>
      </c>
      <c r="T46" s="1">
        <v>11.373276371655887</v>
      </c>
      <c r="U46" s="1">
        <v>0.8</v>
      </c>
      <c r="V46" s="1" t="s">
        <v>22</v>
      </c>
      <c r="W46" s="1">
        <v>0.12</v>
      </c>
      <c r="X46" s="1">
        <v>39.33</v>
      </c>
      <c r="Z46" s="1">
        <v>0.99399399399399402</v>
      </c>
      <c r="AA46" s="1">
        <v>23.882536466187741</v>
      </c>
      <c r="AB46" s="1">
        <f t="shared" si="6"/>
        <v>4.7915901058966517</v>
      </c>
      <c r="AC46" s="1">
        <f t="shared" si="7"/>
        <v>1.2774630567437602</v>
      </c>
      <c r="AD46" s="1">
        <f t="shared" si="8"/>
        <v>4.9156560388203605</v>
      </c>
      <c r="AE46" s="1">
        <f t="shared" si="9"/>
        <v>4.8584637081155453</v>
      </c>
      <c r="AF46" s="1"/>
      <c r="AG46" s="1"/>
      <c r="AH46" s="1"/>
      <c r="AI46" s="1"/>
      <c r="AJ46" s="1"/>
      <c r="AK46" s="1"/>
      <c r="AL46" s="1"/>
      <c r="AO46" s="1"/>
      <c r="AP46" s="1"/>
      <c r="AQ46" s="1"/>
      <c r="AR46" s="1"/>
      <c r="AS46" s="1"/>
      <c r="AT46" s="1"/>
      <c r="AX46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x14ac:dyDescent="0.25">
      <c r="A47" s="1" t="s">
        <v>15</v>
      </c>
      <c r="B47" s="1" t="s">
        <v>14</v>
      </c>
      <c r="C47" s="1">
        <v>45</v>
      </c>
      <c r="D47" s="1">
        <v>35.3553</v>
      </c>
      <c r="E47" s="1">
        <v>90</v>
      </c>
      <c r="F47" s="1">
        <v>25</v>
      </c>
      <c r="G47" s="1">
        <v>1.8</v>
      </c>
      <c r="H47" s="1">
        <v>65</v>
      </c>
      <c r="I47" s="1">
        <v>5</v>
      </c>
      <c r="J47" s="1">
        <v>1</v>
      </c>
      <c r="K47" s="1">
        <v>0</v>
      </c>
      <c r="L47" s="1">
        <v>1.6227528089999998E-5</v>
      </c>
      <c r="M47" s="1">
        <v>17.519342111413756</v>
      </c>
      <c r="N47" s="1">
        <v>0.288015679999997</v>
      </c>
      <c r="O47" s="1">
        <v>116.4704928543437</v>
      </c>
      <c r="P47" s="1">
        <v>2.602118613166494</v>
      </c>
      <c r="Q47" s="1">
        <v>6.7327223373936178</v>
      </c>
      <c r="R47" s="1">
        <v>15206.531093064583</v>
      </c>
      <c r="S47" s="1">
        <v>106.76427287760087</v>
      </c>
      <c r="T47" s="1">
        <v>6.8271248647771499</v>
      </c>
      <c r="U47" s="1">
        <v>0.8</v>
      </c>
      <c r="V47" s="1" t="s">
        <v>22</v>
      </c>
      <c r="W47" s="1">
        <v>0.12</v>
      </c>
      <c r="X47" s="1">
        <v>39.33</v>
      </c>
      <c r="Z47" s="1">
        <v>0.9479479479479479</v>
      </c>
      <c r="AA47" s="1">
        <v>17.513563918016541</v>
      </c>
      <c r="AB47" s="1">
        <f t="shared" si="6"/>
        <v>6.7305017647540852</v>
      </c>
      <c r="AC47" s="1">
        <f t="shared" si="7"/>
        <v>1.8713827633515914</v>
      </c>
      <c r="AD47" s="1">
        <f t="shared" si="8"/>
        <v>2.3134378947100975</v>
      </c>
      <c r="AE47" s="1">
        <f t="shared" si="9"/>
        <v>7.5703626875236294</v>
      </c>
      <c r="AF47" s="1"/>
      <c r="AG47" s="1"/>
      <c r="AH47" s="1"/>
      <c r="AI47" s="1"/>
      <c r="AJ47" s="1"/>
      <c r="AK47" s="1"/>
      <c r="AL47" s="1"/>
      <c r="AO47" s="1"/>
      <c r="AP47" s="1"/>
      <c r="AQ47" s="1"/>
      <c r="AR47" s="1"/>
      <c r="AS47" s="1"/>
      <c r="AT47" s="1"/>
      <c r="AX47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x14ac:dyDescent="0.25">
      <c r="A48" s="1" t="s">
        <v>98</v>
      </c>
      <c r="B48" s="1">
        <v>2</v>
      </c>
      <c r="C48" s="1">
        <v>60</v>
      </c>
      <c r="D48" s="1">
        <v>28.8675</v>
      </c>
      <c r="E48" s="1">
        <v>90</v>
      </c>
      <c r="F48" s="1">
        <v>25</v>
      </c>
      <c r="G48" s="1">
        <v>1.8</v>
      </c>
      <c r="H48" s="1">
        <v>75.566243270259349</v>
      </c>
      <c r="I48" s="1">
        <v>5</v>
      </c>
      <c r="J48" s="1">
        <v>1</v>
      </c>
      <c r="K48" s="1">
        <f t="shared" ref="K48:K58" si="10">2*PI()/B48</f>
        <v>3.1415926535897931</v>
      </c>
      <c r="L48" s="1">
        <v>1.6227528089999998E-5</v>
      </c>
      <c r="M48" s="1">
        <v>10.497081539108784</v>
      </c>
      <c r="N48" s="1">
        <v>1.3268299599999969</v>
      </c>
      <c r="O48" s="1">
        <v>79.921175682212052</v>
      </c>
      <c r="P48" s="1">
        <v>2.714341544941135</v>
      </c>
      <c r="Q48" s="1">
        <v>3.8672662836674929</v>
      </c>
      <c r="R48" s="1">
        <v>2587.050801339838</v>
      </c>
      <c r="S48" s="1">
        <v>376.01218707535025</v>
      </c>
      <c r="T48" s="1">
        <v>1.6681829504857999</v>
      </c>
      <c r="U48" s="1">
        <v>0.8</v>
      </c>
      <c r="V48" s="1" t="s">
        <v>22</v>
      </c>
      <c r="W48" s="1">
        <v>0.12</v>
      </c>
      <c r="X48" s="1">
        <v>39.33</v>
      </c>
      <c r="Z48" s="1">
        <v>0.49049049049049048</v>
      </c>
      <c r="AA48" s="1">
        <v>10.493676301310378</v>
      </c>
      <c r="AB48" s="1">
        <f t="shared" si="6"/>
        <v>3.8660117481781207</v>
      </c>
      <c r="AC48" s="1">
        <f t="shared" si="7"/>
        <v>3.3699271235505757</v>
      </c>
      <c r="AD48" s="1">
        <f t="shared" si="8"/>
        <v>0.61543642896499529</v>
      </c>
      <c r="AE48" s="1">
        <f t="shared" si="9"/>
        <v>17.050788363240091</v>
      </c>
      <c r="AF48" s="1"/>
      <c r="AG48" s="1"/>
      <c r="AH48" s="1"/>
      <c r="AI48" s="1"/>
      <c r="AJ48" s="1"/>
      <c r="AK48" s="1"/>
      <c r="AL48" s="1"/>
      <c r="AO48" s="1"/>
      <c r="AP48" s="1"/>
      <c r="AQ48" s="1"/>
      <c r="AR48" s="1"/>
      <c r="AS48" s="1"/>
      <c r="AT48" s="1"/>
      <c r="AX48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x14ac:dyDescent="0.25">
      <c r="A49" s="1" t="s">
        <v>41</v>
      </c>
      <c r="B49" s="1">
        <v>3</v>
      </c>
      <c r="C49" s="1">
        <v>60</v>
      </c>
      <c r="D49" s="1">
        <v>50</v>
      </c>
      <c r="E49" s="1">
        <v>90</v>
      </c>
      <c r="F49" s="1">
        <v>43.301299999999998</v>
      </c>
      <c r="G49" s="1">
        <v>1.0391999999999999</v>
      </c>
      <c r="H49" s="1">
        <v>65</v>
      </c>
      <c r="I49" s="1">
        <v>5</v>
      </c>
      <c r="J49" s="1">
        <v>1</v>
      </c>
      <c r="K49" s="1">
        <f t="shared" si="10"/>
        <v>2.0943951023931953</v>
      </c>
      <c r="L49" s="1">
        <v>1.6227528089999998E-5</v>
      </c>
      <c r="M49" s="1">
        <v>19.128998850860913</v>
      </c>
      <c r="N49" s="1">
        <v>3.2480935799999995</v>
      </c>
      <c r="O49" s="1">
        <v>70.681845220850164</v>
      </c>
      <c r="P49" s="1">
        <v>7.8063660396836498</v>
      </c>
      <c r="Q49" s="1">
        <v>2.4504358050363866</v>
      </c>
      <c r="R49" s="1">
        <v>4153.3106040430648</v>
      </c>
      <c r="S49" s="1">
        <v>426.81152466719351</v>
      </c>
      <c r="T49" s="1">
        <v>3.7150505745842799</v>
      </c>
      <c r="U49" s="1">
        <v>0.8</v>
      </c>
      <c r="V49" s="1" t="s">
        <v>22</v>
      </c>
      <c r="W49" s="1">
        <v>0.12</v>
      </c>
      <c r="X49" s="1">
        <v>39.33</v>
      </c>
      <c r="Z49" s="1">
        <v>0.73973973973973972</v>
      </c>
      <c r="AA49" s="1">
        <v>19.136160653875947</v>
      </c>
      <c r="AB49" s="1">
        <f t="shared" si="6"/>
        <v>2.451353236140517</v>
      </c>
      <c r="AC49" s="1">
        <f t="shared" si="7"/>
        <v>1.3032950690005289</v>
      </c>
      <c r="AD49" s="1">
        <f t="shared" si="8"/>
        <v>4.0448682689000783</v>
      </c>
      <c r="AE49" s="1">
        <f t="shared" si="9"/>
        <v>4.7309725265984115</v>
      </c>
      <c r="AF49" s="1"/>
      <c r="AG49" s="1"/>
      <c r="AH49" s="1"/>
      <c r="AI49" s="1"/>
      <c r="AJ49" s="1"/>
      <c r="AK49" s="1"/>
      <c r="AL49" s="1"/>
      <c r="AO49" s="1"/>
      <c r="AP49" s="1"/>
      <c r="AQ49" s="1"/>
      <c r="AR49" s="1"/>
      <c r="AS49" s="1"/>
      <c r="AT49" s="1"/>
      <c r="AX49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x14ac:dyDescent="0.25">
      <c r="A50" s="1" t="s">
        <v>16</v>
      </c>
      <c r="B50" s="1">
        <v>3</v>
      </c>
      <c r="C50" s="1">
        <v>60</v>
      </c>
      <c r="D50" s="1">
        <v>28.8675</v>
      </c>
      <c r="E50" s="1">
        <v>90</v>
      </c>
      <c r="F50" s="1">
        <v>25</v>
      </c>
      <c r="G50" s="1">
        <v>1.8</v>
      </c>
      <c r="H50" s="1">
        <v>75.566243270259349</v>
      </c>
      <c r="I50" s="1">
        <v>5</v>
      </c>
      <c r="J50" s="1">
        <v>1</v>
      </c>
      <c r="K50" s="1">
        <f t="shared" si="10"/>
        <v>2.0943951023931953</v>
      </c>
      <c r="L50" s="1">
        <v>1.6227528089999998E-5</v>
      </c>
      <c r="M50" s="1">
        <v>15.616981810674851</v>
      </c>
      <c r="N50" s="1">
        <v>1.0145623600000018</v>
      </c>
      <c r="O50" s="1">
        <v>78.072018358680893</v>
      </c>
      <c r="P50" s="1">
        <v>2.714341544941135</v>
      </c>
      <c r="Q50" s="1">
        <v>5.7535065326546926</v>
      </c>
      <c r="R50" s="1">
        <v>3115.9714360432786</v>
      </c>
      <c r="S50" s="1">
        <v>464.45318356445819</v>
      </c>
      <c r="T50" s="1">
        <v>2.9053509515766893</v>
      </c>
      <c r="U50" s="1">
        <v>0.8</v>
      </c>
      <c r="V50" s="1" t="s">
        <v>22</v>
      </c>
      <c r="W50" s="1">
        <v>0.12</v>
      </c>
      <c r="X50" s="1">
        <v>39.33</v>
      </c>
      <c r="Z50" s="1">
        <v>0.8238238238238238</v>
      </c>
      <c r="AA50" s="1">
        <v>15.61615406612896</v>
      </c>
      <c r="AB50" s="1">
        <f t="shared" si="6"/>
        <v>5.7532015804104057</v>
      </c>
      <c r="AC50" s="1">
        <f t="shared" si="7"/>
        <v>2.1231993505951179</v>
      </c>
      <c r="AD50" s="1">
        <f t="shared" si="8"/>
        <v>1.8055252155194821</v>
      </c>
      <c r="AE50" s="1">
        <f t="shared" si="9"/>
        <v>8.6490922042514438</v>
      </c>
      <c r="AF50" s="1"/>
      <c r="AG50" s="1"/>
      <c r="AH50" s="1"/>
      <c r="AI50" s="1"/>
      <c r="AJ50" s="1"/>
      <c r="AK50" s="1"/>
      <c r="AL50" s="1"/>
      <c r="AO50" s="1"/>
      <c r="AP50" s="1"/>
      <c r="AQ50" s="1"/>
      <c r="AR50" s="1"/>
      <c r="AS50" s="1"/>
      <c r="AT50" s="1"/>
      <c r="AX50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1:70" x14ac:dyDescent="0.25">
      <c r="A51" s="1" t="s">
        <v>106</v>
      </c>
      <c r="B51" s="1">
        <v>3</v>
      </c>
      <c r="C51" s="1">
        <v>60</v>
      </c>
      <c r="D51" s="1">
        <v>28.867512999999999</v>
      </c>
      <c r="E51" s="1">
        <v>90</v>
      </c>
      <c r="F51" s="1">
        <v>25</v>
      </c>
      <c r="G51" s="1">
        <v>1.8</v>
      </c>
      <c r="H51" s="1">
        <v>75.566243</v>
      </c>
      <c r="I51" s="1">
        <v>5</v>
      </c>
      <c r="J51" s="1">
        <v>1</v>
      </c>
      <c r="K51" s="1">
        <f t="shared" si="10"/>
        <v>2.0943951023931953</v>
      </c>
      <c r="L51" s="1">
        <v>1.6227528089999998E-5</v>
      </c>
      <c r="M51" s="1">
        <v>14.246427403144997</v>
      </c>
      <c r="N51" s="1">
        <v>1.0470261000000005</v>
      </c>
      <c r="O51" s="1">
        <v>88.594188062883561</v>
      </c>
      <c r="P51" s="1">
        <v>2.714341544941135</v>
      </c>
      <c r="Q51" s="1">
        <v>5.2485758211588491</v>
      </c>
      <c r="R51" s="1">
        <v>3115.9720741792867</v>
      </c>
      <c r="S51" s="1">
        <v>423.69244498955868</v>
      </c>
      <c r="T51" s="1">
        <v>3.4538354447799984</v>
      </c>
      <c r="U51" s="1">
        <v>0.8</v>
      </c>
      <c r="V51" s="1" t="s">
        <v>22</v>
      </c>
      <c r="W51" s="1">
        <v>0.12</v>
      </c>
      <c r="X51" s="1">
        <v>39.33</v>
      </c>
      <c r="Z51" s="1">
        <v>0.74274274274274277</v>
      </c>
      <c r="AA51" s="1">
        <v>14.248534553388048</v>
      </c>
      <c r="AB51" s="1">
        <f t="shared" si="6"/>
        <v>5.2493521237015335</v>
      </c>
      <c r="AC51" s="1">
        <f t="shared" si="7"/>
        <v>2.3234642609164422</v>
      </c>
      <c r="AD51" s="1">
        <f t="shared" si="8"/>
        <v>1.4538994766825055</v>
      </c>
      <c r="AE51" s="1">
        <f t="shared" si="9"/>
        <v>9.8002198789562964</v>
      </c>
      <c r="AF51" s="1"/>
      <c r="AG51" s="1"/>
      <c r="AH51" s="1"/>
      <c r="AI51" s="1"/>
      <c r="AJ51" s="1"/>
      <c r="AK51" s="1"/>
      <c r="AL51" s="1"/>
      <c r="AO51" s="1"/>
      <c r="AP51" s="1"/>
      <c r="AQ51" s="1"/>
      <c r="AR51" s="1"/>
      <c r="AS51" s="1"/>
      <c r="AT51" s="1"/>
      <c r="AX5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x14ac:dyDescent="0.25">
      <c r="A52" s="1" t="s">
        <v>107</v>
      </c>
      <c r="B52" s="1">
        <v>3</v>
      </c>
      <c r="C52" s="1">
        <v>60</v>
      </c>
      <c r="D52" s="1">
        <v>28.867512999999999</v>
      </c>
      <c r="E52" s="1">
        <v>120</v>
      </c>
      <c r="F52" s="1">
        <v>25</v>
      </c>
      <c r="G52" s="1">
        <v>2.4</v>
      </c>
      <c r="H52" s="1">
        <v>105.56623999999999</v>
      </c>
      <c r="I52" s="1">
        <v>5</v>
      </c>
      <c r="J52" s="1">
        <v>1</v>
      </c>
      <c r="K52" s="1">
        <f t="shared" si="10"/>
        <v>2.0943951023931953</v>
      </c>
      <c r="L52" s="1">
        <v>1.6227528089999998E-5</v>
      </c>
      <c r="M52" s="1">
        <v>26.825020188820002</v>
      </c>
      <c r="N52" s="1">
        <v>2.4074526399999976</v>
      </c>
      <c r="O52" s="1">
        <v>124.28188194706388</v>
      </c>
      <c r="P52" s="1">
        <v>3.6702218518186225</v>
      </c>
      <c r="Q52" s="1">
        <v>7.308827986931635</v>
      </c>
      <c r="R52" s="1">
        <v>3705.0206967273725</v>
      </c>
      <c r="S52" s="1">
        <v>670.94624489691807</v>
      </c>
      <c r="T52" s="1">
        <v>1.6717455094900002</v>
      </c>
      <c r="U52" s="1">
        <v>0.8</v>
      </c>
      <c r="V52" s="1" t="s">
        <v>22</v>
      </c>
      <c r="W52" s="1">
        <v>0.12</v>
      </c>
      <c r="X52" s="1">
        <v>39.33</v>
      </c>
      <c r="Z52" s="1">
        <v>0.61561561561561562</v>
      </c>
      <c r="AA52" s="1">
        <v>26.823610354076685</v>
      </c>
      <c r="AB52" s="1">
        <f t="shared" si="6"/>
        <v>7.308443858995985</v>
      </c>
      <c r="AC52" s="1">
        <f t="shared" si="7"/>
        <v>3.7182905368292678</v>
      </c>
      <c r="AD52" s="1">
        <f t="shared" si="8"/>
        <v>1.3462863592097269</v>
      </c>
      <c r="AE52" s="1">
        <f t="shared" si="9"/>
        <v>19.92414924995764</v>
      </c>
      <c r="AF52" s="1"/>
      <c r="AG52" s="1"/>
      <c r="AH52" s="1"/>
      <c r="AI52" s="1"/>
      <c r="AJ52" s="1"/>
      <c r="AK52" s="1"/>
      <c r="AL52" s="1"/>
      <c r="AO52" s="1"/>
      <c r="AP52" s="1"/>
      <c r="AQ52" s="1"/>
      <c r="AR52" s="1"/>
      <c r="AS52" s="1"/>
      <c r="AT52" s="1"/>
      <c r="AX52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x14ac:dyDescent="0.25">
      <c r="A53" s="1" t="s">
        <v>108</v>
      </c>
      <c r="B53" s="1">
        <v>3</v>
      </c>
      <c r="C53" s="1">
        <v>60</v>
      </c>
      <c r="D53" s="1">
        <v>28.867512999999999</v>
      </c>
      <c r="E53" s="1">
        <v>150</v>
      </c>
      <c r="F53" s="1">
        <v>25</v>
      </c>
      <c r="G53" s="1">
        <v>3</v>
      </c>
      <c r="H53" s="1">
        <v>135.56623999999999</v>
      </c>
      <c r="I53" s="1">
        <v>5</v>
      </c>
      <c r="J53" s="1">
        <v>1</v>
      </c>
      <c r="K53" s="1">
        <f t="shared" si="10"/>
        <v>2.0943951023931953</v>
      </c>
      <c r="L53" s="1">
        <v>1.6227528089999998E-5</v>
      </c>
      <c r="M53" s="1">
        <v>42.957012394729993</v>
      </c>
      <c r="N53" s="1">
        <v>2.9906594999999965</v>
      </c>
      <c r="O53" s="1"/>
      <c r="P53" s="1">
        <v>4.62610215869611</v>
      </c>
      <c r="Q53" s="1">
        <v>9.285789833668014</v>
      </c>
      <c r="R53" s="1">
        <v>4294.0693192754588</v>
      </c>
      <c r="S53" s="1">
        <v>927.05035723058063</v>
      </c>
      <c r="T53" s="1">
        <v>6.009785783539999</v>
      </c>
      <c r="U53" s="1">
        <v>0.8</v>
      </c>
      <c r="V53" s="1" t="s">
        <v>22</v>
      </c>
      <c r="W53" s="1">
        <v>0.12</v>
      </c>
      <c r="X53" s="1">
        <v>39.33</v>
      </c>
      <c r="Z53" s="1">
        <v>0.42442442442442441</v>
      </c>
      <c r="AA53" s="1">
        <v>42.941795269309267</v>
      </c>
      <c r="AB53" s="1">
        <f t="shared" si="6"/>
        <v>9.2825004282682393</v>
      </c>
      <c r="AC53" s="1">
        <f t="shared" si="7"/>
        <v>6.6769144583018862</v>
      </c>
      <c r="AD53" s="1">
        <f t="shared" si="8"/>
        <v>0.80153919336943902</v>
      </c>
      <c r="AE53" s="1">
        <f t="shared" si="9"/>
        <v>53.574167831761756</v>
      </c>
      <c r="AF53" s="1"/>
      <c r="AG53" s="1"/>
      <c r="AH53" s="1"/>
      <c r="AI53" s="1"/>
      <c r="AJ53" s="1"/>
      <c r="AK53" s="1"/>
      <c r="AL53" s="1"/>
      <c r="AO53" s="1"/>
      <c r="AP53" s="1"/>
      <c r="AQ53" s="1"/>
      <c r="AR53" s="1"/>
      <c r="AS53" s="1"/>
      <c r="AT53" s="1"/>
      <c r="AX53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1:70" x14ac:dyDescent="0.25">
      <c r="A54" s="1" t="s">
        <v>45</v>
      </c>
      <c r="B54" s="1">
        <v>6</v>
      </c>
      <c r="C54" s="1">
        <v>60</v>
      </c>
      <c r="D54" s="1">
        <v>50</v>
      </c>
      <c r="E54" s="1">
        <v>90</v>
      </c>
      <c r="F54" s="1">
        <v>43.301299999999998</v>
      </c>
      <c r="G54" s="1">
        <v>1.0391999999999999</v>
      </c>
      <c r="H54" s="1">
        <v>65</v>
      </c>
      <c r="I54" s="1">
        <v>5</v>
      </c>
      <c r="J54" s="1">
        <v>1</v>
      </c>
      <c r="K54" s="1">
        <f t="shared" si="10"/>
        <v>1.0471975511965976</v>
      </c>
      <c r="L54" s="1">
        <v>1.6227528089999998E-5</v>
      </c>
      <c r="M54" s="1">
        <v>23.714191555642241</v>
      </c>
      <c r="N54" s="1">
        <v>2.4041481000000027</v>
      </c>
      <c r="O54" s="1">
        <v>84.833087073277468</v>
      </c>
      <c r="P54" s="1">
        <v>7.8063660396836498</v>
      </c>
      <c r="Q54" s="1">
        <v>3.0378016397247047</v>
      </c>
      <c r="R54" s="1">
        <v>6893.9401441288364</v>
      </c>
      <c r="S54" s="1">
        <v>318.77123332453272</v>
      </c>
      <c r="T54" s="1">
        <v>6.2710159887055354</v>
      </c>
      <c r="U54" s="1">
        <v>0.8</v>
      </c>
      <c r="V54" s="1" t="s">
        <v>22</v>
      </c>
      <c r="W54" s="1">
        <v>0.12</v>
      </c>
      <c r="X54" s="1">
        <v>39.33</v>
      </c>
      <c r="Z54" s="1">
        <v>0.86686686686686687</v>
      </c>
      <c r="AA54" s="1">
        <v>23.726117201019228</v>
      </c>
      <c r="AB54" s="1">
        <f t="shared" si="6"/>
        <v>3.0393293217878266</v>
      </c>
      <c r="AC54" s="1">
        <f t="shared" si="7"/>
        <v>1.1544997376964863</v>
      </c>
      <c r="AD54" s="1">
        <f t="shared" si="8"/>
        <v>5.7067742407798185</v>
      </c>
      <c r="AE54" s="1">
        <f t="shared" si="9"/>
        <v>4.1575356234483012</v>
      </c>
      <c r="AF54" s="1"/>
      <c r="AG54" s="1"/>
      <c r="AH54" s="1"/>
      <c r="AI54" s="1"/>
      <c r="AJ54" s="1"/>
      <c r="AK54" s="1"/>
      <c r="AL54" s="1"/>
      <c r="AO54" s="1"/>
      <c r="AP54" s="1"/>
      <c r="AQ54" s="1"/>
      <c r="AR54" s="1"/>
      <c r="AS54" s="1"/>
      <c r="AT54" s="1"/>
      <c r="AX54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x14ac:dyDescent="0.25">
      <c r="A55" s="1" t="s">
        <v>17</v>
      </c>
      <c r="B55" s="1">
        <v>6</v>
      </c>
      <c r="C55" s="1">
        <v>60</v>
      </c>
      <c r="D55" s="1">
        <v>28.8675</v>
      </c>
      <c r="E55" s="1">
        <v>90</v>
      </c>
      <c r="F55" s="1">
        <v>25</v>
      </c>
      <c r="G55" s="1">
        <v>1.8</v>
      </c>
      <c r="H55" s="1">
        <v>75.566243270259349</v>
      </c>
      <c r="I55" s="1">
        <v>5</v>
      </c>
      <c r="J55" s="1">
        <v>1</v>
      </c>
      <c r="K55" s="1">
        <f t="shared" si="10"/>
        <v>1.0471975511965976</v>
      </c>
      <c r="L55" s="1">
        <v>1.6227528089999998E-5</v>
      </c>
      <c r="M55" s="1">
        <v>17.733963276900326</v>
      </c>
      <c r="N55" s="1">
        <v>0.69351906000000396</v>
      </c>
      <c r="O55" s="1">
        <v>85.946258612877102</v>
      </c>
      <c r="P55" s="1">
        <v>2.714341544941135</v>
      </c>
      <c r="Q55" s="1">
        <v>6.5334310304287504</v>
      </c>
      <c r="R55" s="1">
        <v>4611.793974529307</v>
      </c>
      <c r="S55" s="1">
        <v>356.34790895746789</v>
      </c>
      <c r="T55" s="1">
        <v>4.3589127365759195</v>
      </c>
      <c r="U55" s="1">
        <v>0.8</v>
      </c>
      <c r="V55" s="1" t="s">
        <v>22</v>
      </c>
      <c r="W55" s="1">
        <v>0.12</v>
      </c>
      <c r="X55" s="1">
        <v>39.33</v>
      </c>
      <c r="Z55" s="1">
        <v>0.94094094094094094</v>
      </c>
      <c r="AA55" s="1">
        <v>17.735261380363514</v>
      </c>
      <c r="AB55" s="1">
        <f t="shared" si="6"/>
        <v>6.5339092692360987</v>
      </c>
      <c r="AC55" s="1">
        <f t="shared" si="7"/>
        <v>1.8948596175955128</v>
      </c>
      <c r="AD55" s="1">
        <f t="shared" si="8"/>
        <v>2.3871642831847693</v>
      </c>
      <c r="AE55" s="1">
        <f t="shared" si="9"/>
        <v>7.4294264141312079</v>
      </c>
      <c r="AF55" s="1"/>
      <c r="AG55" s="1"/>
      <c r="AH55" s="1"/>
      <c r="AI55" s="1"/>
      <c r="AJ55" s="1"/>
      <c r="AK55" s="1"/>
      <c r="AL55" s="1"/>
      <c r="AO55" s="1"/>
      <c r="AP55" s="1"/>
      <c r="AQ55" s="1"/>
      <c r="AR55" s="1"/>
      <c r="AS55" s="1"/>
      <c r="AT55" s="1"/>
      <c r="AX55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x14ac:dyDescent="0.25">
      <c r="A56" s="1" t="s">
        <v>118</v>
      </c>
      <c r="B56" s="1">
        <v>6</v>
      </c>
      <c r="C56" s="1">
        <v>60</v>
      </c>
      <c r="D56" s="1">
        <v>28.867512999999999</v>
      </c>
      <c r="E56" s="1">
        <v>90</v>
      </c>
      <c r="F56" s="1">
        <v>25</v>
      </c>
      <c r="G56" s="1">
        <v>1.8</v>
      </c>
      <c r="H56" s="1">
        <v>75.566243</v>
      </c>
      <c r="I56" s="1">
        <v>5</v>
      </c>
      <c r="J56" s="1">
        <v>1</v>
      </c>
      <c r="K56" s="1">
        <f t="shared" si="10"/>
        <v>1.0471975511965976</v>
      </c>
      <c r="L56" s="1">
        <v>1.6227528089999998E-5</v>
      </c>
      <c r="M56" s="1">
        <v>19.109162678794998</v>
      </c>
      <c r="N56" s="1">
        <v>0.91377769999999836</v>
      </c>
      <c r="O56" s="1">
        <v>102.19957584728732</v>
      </c>
      <c r="P56" s="1">
        <v>2.714341544941135</v>
      </c>
      <c r="Q56" s="1">
        <v>7.0400730204383368</v>
      </c>
      <c r="R56" s="1">
        <v>4611.7953784285237</v>
      </c>
      <c r="S56" s="1">
        <v>383.98117686812776</v>
      </c>
      <c r="T56" s="1">
        <v>5.055460464774999</v>
      </c>
      <c r="U56" s="1">
        <v>0.8</v>
      </c>
      <c r="V56" s="1" t="s">
        <v>22</v>
      </c>
      <c r="W56" s="1">
        <v>0.12</v>
      </c>
      <c r="X56" s="1">
        <v>39.33</v>
      </c>
      <c r="Z56" s="1">
        <v>1</v>
      </c>
      <c r="AA56" s="1">
        <v>18.869700246593894</v>
      </c>
      <c r="AB56" s="1">
        <f t="shared" si="6"/>
        <v>6.9518518337393367</v>
      </c>
      <c r="AC56" s="1">
        <f t="shared" si="7"/>
        <v>1.7999999900000001</v>
      </c>
      <c r="AD56" s="1">
        <f t="shared" si="8"/>
        <v>2.7143415314498474</v>
      </c>
      <c r="AE56" s="1">
        <f t="shared" si="9"/>
        <v>6.9518518682926276</v>
      </c>
      <c r="AF56" s="1"/>
      <c r="AG56" s="1"/>
      <c r="AH56" s="1"/>
      <c r="AI56" s="1"/>
      <c r="AJ56" s="1"/>
      <c r="AK56" s="1"/>
      <c r="AL56" s="1"/>
      <c r="AO56" s="1"/>
      <c r="AP56" s="1"/>
      <c r="AQ56" s="1"/>
      <c r="AR56" s="1"/>
      <c r="AS56" s="1"/>
      <c r="AT56" s="1"/>
      <c r="AX56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x14ac:dyDescent="0.25">
      <c r="A57" s="1" t="s">
        <v>119</v>
      </c>
      <c r="B57" s="1">
        <v>6</v>
      </c>
      <c r="C57" s="1">
        <v>60</v>
      </c>
      <c r="D57" s="1">
        <v>28.867512999999999</v>
      </c>
      <c r="E57" s="1">
        <v>120</v>
      </c>
      <c r="F57" s="1">
        <v>25</v>
      </c>
      <c r="G57" s="1">
        <v>2.4</v>
      </c>
      <c r="H57" s="1">
        <v>105.56623999999999</v>
      </c>
      <c r="I57" s="1">
        <v>5</v>
      </c>
      <c r="J57" s="1">
        <v>1</v>
      </c>
      <c r="K57" s="1">
        <f t="shared" si="10"/>
        <v>1.0471975511965976</v>
      </c>
      <c r="L57" s="1">
        <v>1.6227528089999998E-5</v>
      </c>
      <c r="M57" s="1">
        <v>33.128540637149996</v>
      </c>
      <c r="N57" s="1">
        <v>1.7514925600000006</v>
      </c>
      <c r="O57" s="1">
        <v>267.41373616445833</v>
      </c>
      <c r="P57" s="1">
        <v>3.670221851818622</v>
      </c>
      <c r="Q57" s="1">
        <v>9.0263046689492512</v>
      </c>
      <c r="R57" s="1">
        <v>5200.8440009766109</v>
      </c>
      <c r="S57" s="1">
        <v>590.29184731113889</v>
      </c>
      <c r="T57" s="1">
        <v>8.9011431655999971</v>
      </c>
      <c r="U57" s="1">
        <v>0.8</v>
      </c>
      <c r="V57" s="1" t="s">
        <v>22</v>
      </c>
      <c r="W57" s="1">
        <v>0.12</v>
      </c>
      <c r="X57" s="1">
        <v>39.33</v>
      </c>
      <c r="Z57" s="1">
        <v>0.8498498498498499</v>
      </c>
      <c r="AA57" s="1">
        <v>33.141031457540358</v>
      </c>
      <c r="AB57" s="1">
        <f t="shared" si="6"/>
        <v>9.0297079565145992</v>
      </c>
      <c r="AC57" s="1">
        <f t="shared" si="7"/>
        <v>2.7730255130388688</v>
      </c>
      <c r="AD57" s="1">
        <f t="shared" si="8"/>
        <v>2.6175492982886976</v>
      </c>
      <c r="AE57" s="1">
        <f t="shared" si="9"/>
        <v>12.661091609318424</v>
      </c>
      <c r="AF57" s="1"/>
      <c r="AG57" s="1"/>
      <c r="AH57" s="1"/>
      <c r="AI57" s="1"/>
      <c r="AJ57" s="1"/>
      <c r="AK57" s="1"/>
      <c r="AL57" s="1"/>
      <c r="AO57" s="1"/>
      <c r="AP57" s="1"/>
      <c r="AQ57" s="1"/>
      <c r="AR57" s="1"/>
      <c r="AS57" s="1"/>
      <c r="AT57" s="1"/>
      <c r="AX57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x14ac:dyDescent="0.25">
      <c r="A58" s="1" t="s">
        <v>120</v>
      </c>
      <c r="B58" s="1">
        <v>6</v>
      </c>
      <c r="C58" s="1">
        <v>60</v>
      </c>
      <c r="D58" s="1">
        <v>28.867512999999999</v>
      </c>
      <c r="E58" s="1">
        <v>150</v>
      </c>
      <c r="F58" s="1">
        <v>25</v>
      </c>
      <c r="G58" s="1">
        <v>3</v>
      </c>
      <c r="H58" s="1">
        <v>135.56623999999999</v>
      </c>
      <c r="I58" s="1">
        <v>5</v>
      </c>
      <c r="J58" s="1">
        <v>1</v>
      </c>
      <c r="K58" s="1">
        <f t="shared" si="10"/>
        <v>1.0471975511965976</v>
      </c>
      <c r="L58" s="1">
        <v>1.6227528089999998E-5</v>
      </c>
      <c r="M58" s="1">
        <v>57.151950962714999</v>
      </c>
      <c r="N58" s="1">
        <v>2.5798678399999981</v>
      </c>
      <c r="O58" s="1">
        <v>166.49943519936815</v>
      </c>
      <c r="P58" s="1">
        <v>4.62610215869611</v>
      </c>
      <c r="Q58" s="1">
        <v>12.354234515829102</v>
      </c>
      <c r="R58" s="1">
        <v>5789.8926235246972</v>
      </c>
      <c r="S58" s="1">
        <v>914.74250153825994</v>
      </c>
      <c r="T58" s="1">
        <v>10.380170350619998</v>
      </c>
      <c r="U58" s="1">
        <v>0.8</v>
      </c>
      <c r="V58" s="1" t="s">
        <v>22</v>
      </c>
      <c r="W58" s="1">
        <v>0.12</v>
      </c>
      <c r="X58" s="1">
        <v>39.33</v>
      </c>
      <c r="Z58" s="1">
        <v>0.79879879879879878</v>
      </c>
      <c r="AA58" s="1">
        <v>57.148285074820066</v>
      </c>
      <c r="AB58" s="1">
        <f t="shared" si="6"/>
        <v>12.353442080260415</v>
      </c>
      <c r="AC58" s="1">
        <f t="shared" si="7"/>
        <v>3.6829276051879698</v>
      </c>
      <c r="AD58" s="1">
        <f t="shared" si="8"/>
        <v>2.9124591072296635</v>
      </c>
      <c r="AE58" s="1">
        <f t="shared" si="9"/>
        <v>19.622004282552698</v>
      </c>
      <c r="AF58" s="1"/>
      <c r="AG58" s="1"/>
      <c r="AH58" s="1"/>
      <c r="AI58" s="1"/>
      <c r="AJ58" s="1"/>
      <c r="AK58" s="1"/>
      <c r="AL58" s="1"/>
      <c r="AO58" s="1"/>
      <c r="AP58" s="1"/>
      <c r="AQ58" s="1"/>
      <c r="AR58" s="1"/>
      <c r="AS58" s="1"/>
      <c r="AT58" s="1"/>
      <c r="AX58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x14ac:dyDescent="0.25">
      <c r="A59" s="1" t="s">
        <v>18</v>
      </c>
      <c r="B59" s="1" t="s">
        <v>14</v>
      </c>
      <c r="C59" s="1">
        <v>60</v>
      </c>
      <c r="D59" s="1">
        <v>28.8675</v>
      </c>
      <c r="E59" s="1">
        <v>90</v>
      </c>
      <c r="F59" s="1">
        <v>25</v>
      </c>
      <c r="G59" s="1">
        <v>1.8</v>
      </c>
      <c r="H59" s="1">
        <v>75.566243270259349</v>
      </c>
      <c r="I59" s="1">
        <v>5</v>
      </c>
      <c r="J59" s="1">
        <v>1</v>
      </c>
      <c r="K59" s="1">
        <v>0</v>
      </c>
      <c r="L59" s="1">
        <v>1.6227528089999998E-5</v>
      </c>
      <c r="M59" s="1">
        <v>17.616838348724496</v>
      </c>
      <c r="N59" s="1">
        <v>0.28923996000000118</v>
      </c>
      <c r="O59" s="1">
        <v>100.68530074977882</v>
      </c>
      <c r="P59" s="1">
        <v>2.714341544941135</v>
      </c>
      <c r="Q59" s="1">
        <v>6.4902806286695753</v>
      </c>
      <c r="R59" s="1">
        <v>12895.55027804501</v>
      </c>
      <c r="S59" s="1">
        <v>126.59786968795294</v>
      </c>
      <c r="T59" s="1">
        <v>6.8856510758157876</v>
      </c>
      <c r="U59" s="1">
        <v>0.8</v>
      </c>
      <c r="V59" s="1" t="s">
        <v>22</v>
      </c>
      <c r="W59" s="1">
        <v>0.12</v>
      </c>
      <c r="X59" s="1">
        <v>39.33</v>
      </c>
      <c r="Z59" s="1">
        <v>0.93493493493493496</v>
      </c>
      <c r="AA59" s="1">
        <v>17.622390534928631</v>
      </c>
      <c r="AB59" s="1">
        <f t="shared" si="6"/>
        <v>6.4923261288810288</v>
      </c>
      <c r="AC59" s="1">
        <f t="shared" si="7"/>
        <v>1.9051777200640061</v>
      </c>
      <c r="AD59" s="1">
        <f t="shared" si="8"/>
        <v>2.3551775015755552</v>
      </c>
      <c r="AE59" s="1">
        <f t="shared" si="9"/>
        <v>7.4824044145885775</v>
      </c>
      <c r="AF59" s="1"/>
      <c r="AG59" s="1"/>
      <c r="AH59" s="1"/>
      <c r="AI59" s="1"/>
      <c r="AJ59" s="1"/>
      <c r="AK59" s="1"/>
      <c r="AL59" s="1"/>
      <c r="AO59" s="1"/>
      <c r="AP59" s="1"/>
      <c r="AQ59" s="1"/>
      <c r="AR59" s="1"/>
      <c r="AS59" s="1"/>
      <c r="AT59" s="1"/>
      <c r="AX59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x14ac:dyDescent="0.25">
      <c r="A60" s="1" t="s">
        <v>109</v>
      </c>
      <c r="B60" s="1">
        <v>3</v>
      </c>
      <c r="C60" s="1">
        <v>75</v>
      </c>
      <c r="D60" s="1">
        <v>25.881905</v>
      </c>
      <c r="E60" s="1">
        <v>90</v>
      </c>
      <c r="F60" s="1">
        <v>25</v>
      </c>
      <c r="G60" s="1">
        <v>1.8</v>
      </c>
      <c r="H60" s="1">
        <v>83.301270000000002</v>
      </c>
      <c r="I60" s="1">
        <v>5</v>
      </c>
      <c r="J60" s="1">
        <v>1</v>
      </c>
      <c r="K60" s="1">
        <f t="shared" ref="K60:K70" si="11">2*PI()/B60</f>
        <v>2.0943951023931953</v>
      </c>
      <c r="L60" s="1">
        <v>1.6227528089999998E-5</v>
      </c>
      <c r="M60" s="1">
        <v>16.336478510379997</v>
      </c>
      <c r="N60" s="1">
        <v>0.85545676000000059</v>
      </c>
      <c r="O60" s="1">
        <v>139.02631854456234</v>
      </c>
      <c r="P60" s="1">
        <v>2.7964944327745078</v>
      </c>
      <c r="Q60" s="1">
        <v>5.8417704390607206</v>
      </c>
      <c r="R60" s="1">
        <v>3099.0361583054828</v>
      </c>
      <c r="S60" s="1">
        <v>488.5062335008987</v>
      </c>
      <c r="T60" s="1">
        <v>5.1496111694299991</v>
      </c>
      <c r="U60" s="1">
        <v>0.8</v>
      </c>
      <c r="V60" s="1" t="s">
        <v>22</v>
      </c>
      <c r="W60" s="1">
        <v>0.12</v>
      </c>
      <c r="X60" s="1">
        <v>39.33</v>
      </c>
      <c r="Z60" s="1">
        <v>0.8288288288288288</v>
      </c>
      <c r="AA60" s="1">
        <v>16.329278318335849</v>
      </c>
      <c r="AB60" s="1">
        <f t="shared" si="6"/>
        <v>5.8391957183819434</v>
      </c>
      <c r="AC60" s="1">
        <f t="shared" si="7"/>
        <v>2.1440704617941617</v>
      </c>
      <c r="AD60" s="1">
        <f t="shared" si="8"/>
        <v>1.904340216636585</v>
      </c>
      <c r="AE60" s="1">
        <f t="shared" si="9"/>
        <v>8.5747694533156249</v>
      </c>
      <c r="AF60" s="1"/>
      <c r="AG60" s="1"/>
      <c r="AH60" s="1"/>
      <c r="AI60" s="1"/>
      <c r="AJ60" s="1"/>
      <c r="AK60" s="1"/>
      <c r="AL60" s="1"/>
      <c r="AO60" s="1"/>
      <c r="AP60" s="1"/>
      <c r="AQ60" s="1"/>
      <c r="AR60" s="1"/>
      <c r="AS60" s="1"/>
      <c r="AT60" s="1"/>
      <c r="AX60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x14ac:dyDescent="0.25">
      <c r="A61" s="1" t="s">
        <v>110</v>
      </c>
      <c r="B61" s="1">
        <v>3</v>
      </c>
      <c r="C61" s="1">
        <v>75</v>
      </c>
      <c r="D61" s="1">
        <v>25.881905</v>
      </c>
      <c r="E61" s="1">
        <v>120</v>
      </c>
      <c r="F61" s="1">
        <v>25</v>
      </c>
      <c r="G61" s="1">
        <v>2.4</v>
      </c>
      <c r="H61" s="1">
        <v>113.30127</v>
      </c>
      <c r="I61" s="1">
        <v>5</v>
      </c>
      <c r="J61" s="1">
        <v>1</v>
      </c>
      <c r="K61" s="1">
        <f t="shared" si="11"/>
        <v>2.0943951023931953</v>
      </c>
      <c r="L61" s="1">
        <v>1.6227528089999998E-5</v>
      </c>
      <c r="M61" s="1">
        <v>30.265623520755</v>
      </c>
      <c r="N61" s="1">
        <v>3.6091520400000001</v>
      </c>
      <c r="O61" s="1">
        <v>318.57575867645539</v>
      </c>
      <c r="P61" s="1">
        <v>3.7523747396519953</v>
      </c>
      <c r="Q61" s="1">
        <v>8.0657252062095246</v>
      </c>
      <c r="R61" s="1">
        <v>3688.0847808535686</v>
      </c>
      <c r="S61" s="1">
        <v>760.4786692948328</v>
      </c>
      <c r="T61" s="1">
        <v>5.1751133627549999</v>
      </c>
      <c r="U61" s="1">
        <v>0.8</v>
      </c>
      <c r="V61" s="1" t="s">
        <v>22</v>
      </c>
      <c r="W61" s="1">
        <v>0.12</v>
      </c>
      <c r="X61" s="1">
        <v>39.33</v>
      </c>
      <c r="Z61" s="1">
        <v>0.68668668668668664</v>
      </c>
      <c r="AA61" s="1">
        <v>30.263171989240959</v>
      </c>
      <c r="AB61" s="1">
        <f t="shared" si="6"/>
        <v>8.0650718782014934</v>
      </c>
      <c r="AC61" s="1">
        <f t="shared" si="7"/>
        <v>3.4339153780509752</v>
      </c>
      <c r="AD61" s="1">
        <f t="shared" si="8"/>
        <v>1.7483672828405117</v>
      </c>
      <c r="AE61" s="1">
        <f t="shared" si="9"/>
        <v>17.309390473192472</v>
      </c>
      <c r="AF61" s="1"/>
      <c r="AG61" s="1"/>
      <c r="AH61" s="1"/>
      <c r="AI61" s="1"/>
      <c r="AJ61" s="1"/>
      <c r="AK61" s="1"/>
      <c r="AL61" s="1"/>
      <c r="AO61" s="1"/>
      <c r="AP61" s="1"/>
      <c r="AQ61" s="1"/>
      <c r="AR61" s="1"/>
      <c r="AS61" s="1"/>
      <c r="AT61" s="1"/>
      <c r="AX6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x14ac:dyDescent="0.25">
      <c r="A62" s="1" t="s">
        <v>111</v>
      </c>
      <c r="B62" s="1">
        <v>3</v>
      </c>
      <c r="C62" s="1">
        <v>75</v>
      </c>
      <c r="D62" s="1">
        <v>25.881905</v>
      </c>
      <c r="E62" s="1">
        <v>150</v>
      </c>
      <c r="F62" s="1">
        <v>25</v>
      </c>
      <c r="G62" s="1">
        <v>3</v>
      </c>
      <c r="H62" s="1">
        <v>143.30126999999999</v>
      </c>
      <c r="I62" s="1">
        <v>5</v>
      </c>
      <c r="J62" s="1">
        <v>1</v>
      </c>
      <c r="K62" s="1">
        <f t="shared" si="11"/>
        <v>2.0943951023931953</v>
      </c>
      <c r="L62" s="1">
        <v>1.6227528089999998E-5</v>
      </c>
      <c r="M62" s="1">
        <v>45.706152757825002</v>
      </c>
      <c r="N62" s="1">
        <v>3.5927334800000019</v>
      </c>
      <c r="O62" s="1">
        <v>144.81423508743021</v>
      </c>
      <c r="P62" s="1">
        <v>4.7082550465294828</v>
      </c>
      <c r="Q62" s="1">
        <v>9.707662882773441</v>
      </c>
      <c r="R62" s="1">
        <v>4277.1334034016554</v>
      </c>
      <c r="S62" s="1">
        <v>990.28494846683884</v>
      </c>
      <c r="T62" s="1">
        <v>6.1735784131699996</v>
      </c>
      <c r="U62" s="1">
        <v>0.8</v>
      </c>
      <c r="V62" s="1" t="s">
        <v>22</v>
      </c>
      <c r="W62" s="1">
        <v>0.12</v>
      </c>
      <c r="X62" s="1">
        <v>39.33</v>
      </c>
      <c r="Z62" s="1">
        <v>0.38638638638638639</v>
      </c>
      <c r="AA62" s="1">
        <v>45.695743561797052</v>
      </c>
      <c r="AB62" s="1">
        <f t="shared" si="6"/>
        <v>9.7054520433169795</v>
      </c>
      <c r="AC62" s="1">
        <f t="shared" si="7"/>
        <v>7.551485931911305</v>
      </c>
      <c r="AD62" s="1">
        <f t="shared" si="8"/>
        <v>0.68988096632660612</v>
      </c>
      <c r="AE62" s="1">
        <f t="shared" si="9"/>
        <v>66.237142046565168</v>
      </c>
      <c r="AF62" s="1"/>
      <c r="AG62" s="1"/>
      <c r="AH62" s="1"/>
      <c r="AI62" s="1"/>
      <c r="AJ62" s="1"/>
      <c r="AK62" s="1"/>
      <c r="AL62" s="1"/>
      <c r="AO62" s="1"/>
      <c r="AP62" s="1"/>
      <c r="AQ62" s="1"/>
      <c r="AR62" s="1"/>
      <c r="AS62" s="1"/>
      <c r="AT62" s="1"/>
      <c r="AX62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x14ac:dyDescent="0.25">
      <c r="A63" s="1" t="s">
        <v>121</v>
      </c>
      <c r="B63" s="1">
        <v>6</v>
      </c>
      <c r="C63" s="1">
        <v>75</v>
      </c>
      <c r="D63" s="1">
        <v>25.881905</v>
      </c>
      <c r="E63" s="1">
        <v>90</v>
      </c>
      <c r="F63" s="1">
        <v>25</v>
      </c>
      <c r="G63" s="1">
        <v>1.8</v>
      </c>
      <c r="H63" s="1">
        <v>83.301270000000002</v>
      </c>
      <c r="I63" s="1">
        <v>5</v>
      </c>
      <c r="J63" s="1">
        <v>1</v>
      </c>
      <c r="K63" s="1">
        <f t="shared" si="11"/>
        <v>1.0471975511965976</v>
      </c>
      <c r="L63" s="1">
        <v>1.6227528089999998E-5</v>
      </c>
      <c r="M63" s="1">
        <v>18.275491516974999</v>
      </c>
      <c r="N63" s="1">
        <v>1.4903729400000001</v>
      </c>
      <c r="O63" s="1">
        <v>108.21552355961421</v>
      </c>
      <c r="P63" s="1">
        <v>2.7964944327745078</v>
      </c>
      <c r="Q63" s="1">
        <v>6.5351431788273553</v>
      </c>
      <c r="R63" s="1">
        <v>4440.1546967076811</v>
      </c>
      <c r="S63" s="1">
        <v>381.42510299663996</v>
      </c>
      <c r="T63" s="1">
        <v>5.8097026649199979</v>
      </c>
      <c r="U63" s="1">
        <v>0.8</v>
      </c>
      <c r="V63" s="1" t="s">
        <v>22</v>
      </c>
      <c r="W63" s="1">
        <v>0.12</v>
      </c>
      <c r="X63" s="1">
        <v>39.33</v>
      </c>
      <c r="Z63" s="1">
        <v>0.95695695695695693</v>
      </c>
      <c r="AA63" s="1">
        <v>18.269120302083817</v>
      </c>
      <c r="AB63" s="1">
        <f t="shared" si="6"/>
        <v>6.5328648925498953</v>
      </c>
      <c r="AC63" s="1">
        <f t="shared" si="7"/>
        <v>1.8749362876628171</v>
      </c>
      <c r="AD63" s="1">
        <f t="shared" si="8"/>
        <v>2.5553274277390381</v>
      </c>
      <c r="AE63" s="1">
        <f t="shared" si="9"/>
        <v>7.1494244157385314</v>
      </c>
      <c r="AF63" s="1"/>
      <c r="AG63" s="1"/>
      <c r="AH63" s="1"/>
      <c r="AI63" s="1"/>
      <c r="AJ63" s="1"/>
      <c r="AK63" s="1"/>
      <c r="AL63" s="1"/>
      <c r="AO63" s="1"/>
      <c r="AP63" s="1"/>
      <c r="AQ63" s="1"/>
      <c r="AR63" s="1"/>
      <c r="AS63" s="1"/>
      <c r="AT63" s="1"/>
      <c r="AX63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x14ac:dyDescent="0.25">
      <c r="A64" s="1" t="s">
        <v>122</v>
      </c>
      <c r="B64" s="1">
        <v>6</v>
      </c>
      <c r="C64" s="1">
        <v>75</v>
      </c>
      <c r="D64" s="1">
        <v>25.881905</v>
      </c>
      <c r="E64" s="1">
        <v>120</v>
      </c>
      <c r="F64" s="1">
        <v>25</v>
      </c>
      <c r="G64" s="1">
        <v>2.4</v>
      </c>
      <c r="H64" s="1">
        <v>113.30127</v>
      </c>
      <c r="I64" s="1">
        <v>5</v>
      </c>
      <c r="J64" s="1">
        <v>1</v>
      </c>
      <c r="K64" s="1">
        <f t="shared" si="11"/>
        <v>1.0471975511965976</v>
      </c>
      <c r="L64" s="1">
        <v>1.6227528089999998E-5</v>
      </c>
      <c r="M64" s="1">
        <v>36.432825650094998</v>
      </c>
      <c r="N64" s="1">
        <v>2.8539135199999994</v>
      </c>
      <c r="O64" s="1">
        <v>183.06078059365436</v>
      </c>
      <c r="P64" s="1">
        <v>3.7523747396519957</v>
      </c>
      <c r="Q64" s="1">
        <v>9.7092716420625589</v>
      </c>
      <c r="R64" s="1">
        <v>5029.2033192557674</v>
      </c>
      <c r="S64" s="1">
        <v>671.32368439103391</v>
      </c>
      <c r="T64" s="1">
        <v>9.6749810137749979</v>
      </c>
      <c r="U64" s="1">
        <v>0.8</v>
      </c>
      <c r="V64" s="1" t="s">
        <v>22</v>
      </c>
      <c r="W64" s="1">
        <v>0.12</v>
      </c>
      <c r="X64" s="1">
        <v>39.33</v>
      </c>
      <c r="Z64" s="1">
        <v>0.9479479479479479</v>
      </c>
      <c r="AA64" s="1">
        <v>36.422647946519291</v>
      </c>
      <c r="AB64" s="1">
        <f t="shared" si="6"/>
        <v>9.7065593054006154</v>
      </c>
      <c r="AC64" s="1">
        <f t="shared" si="7"/>
        <v>2.5244280038193212</v>
      </c>
      <c r="AD64" s="1">
        <f t="shared" si="8"/>
        <v>3.3652482233249126</v>
      </c>
      <c r="AE64" s="1">
        <f t="shared" si="9"/>
        <v>10.823168316105136</v>
      </c>
      <c r="AF64" s="1"/>
      <c r="AG64" s="1"/>
      <c r="AH64" s="1"/>
      <c r="AI64" s="1"/>
      <c r="AJ64" s="1"/>
      <c r="AK64" s="1"/>
      <c r="AL64" s="1"/>
      <c r="AO64" s="1"/>
      <c r="AP64" s="1"/>
      <c r="AQ64" s="1"/>
      <c r="AR64" s="1"/>
      <c r="AS64" s="1"/>
      <c r="AT64" s="1"/>
      <c r="AX64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x14ac:dyDescent="0.25">
      <c r="A65" s="1" t="s">
        <v>123</v>
      </c>
      <c r="B65" s="1">
        <v>6</v>
      </c>
      <c r="C65" s="1">
        <v>75</v>
      </c>
      <c r="D65" s="1">
        <v>25.881905</v>
      </c>
      <c r="E65" s="1">
        <v>150</v>
      </c>
      <c r="F65" s="1">
        <v>25</v>
      </c>
      <c r="G65" s="1">
        <v>3</v>
      </c>
      <c r="H65" s="1">
        <v>143.30126999999999</v>
      </c>
      <c r="I65" s="1">
        <v>5</v>
      </c>
      <c r="J65" s="1">
        <v>1</v>
      </c>
      <c r="K65" s="1">
        <f t="shared" si="11"/>
        <v>1.0471975511965976</v>
      </c>
      <c r="L65" s="1">
        <v>1.6227528089999998E-5</v>
      </c>
      <c r="M65" s="1">
        <v>59.55683280022</v>
      </c>
      <c r="N65" s="1">
        <v>4.3130546199999982</v>
      </c>
      <c r="O65" s="1">
        <v>265.01272052861816</v>
      </c>
      <c r="P65" s="1">
        <v>4.7082550465294828</v>
      </c>
      <c r="Q65" s="1">
        <v>12.649449150831396</v>
      </c>
      <c r="R65" s="1">
        <v>5618.2519418038537</v>
      </c>
      <c r="S65" s="1">
        <v>982.35552269596872</v>
      </c>
      <c r="T65" s="1">
        <v>11.04808166882</v>
      </c>
      <c r="U65" s="1">
        <v>0.8</v>
      </c>
      <c r="V65" s="1" t="s">
        <v>22</v>
      </c>
      <c r="W65" s="1">
        <v>0.12</v>
      </c>
      <c r="X65" s="1">
        <v>39.33</v>
      </c>
      <c r="Z65" s="1">
        <v>0.82082082082082086</v>
      </c>
      <c r="AA65" s="1">
        <v>59.554622241063285</v>
      </c>
      <c r="AB65" s="1">
        <f t="shared" si="6"/>
        <v>12.648979643734846</v>
      </c>
      <c r="AC65" s="1">
        <f t="shared" si="7"/>
        <v>3.6256323726531217</v>
      </c>
      <c r="AD65" s="1">
        <f t="shared" si="8"/>
        <v>3.1549940547248134</v>
      </c>
      <c r="AE65" s="1">
        <f t="shared" si="9"/>
        <v>18.876302524841932</v>
      </c>
      <c r="AF65" s="1"/>
      <c r="AG65" s="1"/>
      <c r="AH65" s="1"/>
      <c r="AI65" s="1"/>
      <c r="AJ65" s="1"/>
      <c r="AK65" s="1"/>
      <c r="AL65" s="1"/>
      <c r="AO65" s="1"/>
      <c r="AP65" s="1"/>
      <c r="AQ65" s="1"/>
      <c r="AR65" s="1"/>
      <c r="AS65" s="1"/>
      <c r="AT65" s="1"/>
      <c r="AX65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x14ac:dyDescent="0.25">
      <c r="A66" s="1" t="s">
        <v>99</v>
      </c>
      <c r="B66" s="1">
        <v>2</v>
      </c>
      <c r="C66" s="1">
        <v>90</v>
      </c>
      <c r="D66" s="1">
        <v>25</v>
      </c>
      <c r="E66" s="1">
        <v>90</v>
      </c>
      <c r="F66" s="1">
        <v>25</v>
      </c>
      <c r="G66" s="1">
        <v>1.8</v>
      </c>
      <c r="H66" s="1">
        <v>90</v>
      </c>
      <c r="I66" s="1">
        <v>5</v>
      </c>
      <c r="J66" s="1">
        <v>1</v>
      </c>
      <c r="K66" s="1">
        <f t="shared" si="11"/>
        <v>3.1415926535897931</v>
      </c>
      <c r="L66" s="1">
        <v>1.6227528089999998E-5</v>
      </c>
      <c r="M66" s="1">
        <v>12.282388972947716</v>
      </c>
      <c r="N66" s="1">
        <v>0.62359285999999825</v>
      </c>
      <c r="O66" s="1">
        <v>127.12048019885678</v>
      </c>
      <c r="P66" s="1">
        <v>2.8676409206324625</v>
      </c>
      <c r="Q66" s="1">
        <v>4.2830986559638076</v>
      </c>
      <c r="R66" s="1">
        <v>2722.6416382795096</v>
      </c>
      <c r="S66" s="1">
        <v>418.05235321936618</v>
      </c>
      <c r="T66" s="1">
        <v>2.975464793703678</v>
      </c>
      <c r="U66" s="1">
        <v>0.8</v>
      </c>
      <c r="V66" s="1" t="s">
        <v>22</v>
      </c>
      <c r="W66" s="1">
        <v>0.12</v>
      </c>
      <c r="X66" s="1">
        <v>39.33</v>
      </c>
      <c r="Z66" s="1">
        <v>0.40540540540540543</v>
      </c>
      <c r="AA66" s="1">
        <v>12.278510669114441</v>
      </c>
      <c r="AB66" s="1">
        <f t="shared" ref="AB66:AB97" si="12">AA66/P66</f>
        <v>4.2817462189116755</v>
      </c>
      <c r="AC66" s="1">
        <f t="shared" si="7"/>
        <v>4.4400000000000004</v>
      </c>
      <c r="AD66" s="1">
        <f t="shared" si="8"/>
        <v>0.4713069445889731</v>
      </c>
      <c r="AE66" s="1">
        <f t="shared" ref="AE66:AE97" si="13">AA66/AD66</f>
        <v>26.052046994178141</v>
      </c>
      <c r="AF66" s="1"/>
      <c r="AG66" s="1"/>
      <c r="AH66" s="1"/>
      <c r="AI66" s="1"/>
      <c r="AJ66" s="1"/>
      <c r="AK66" s="1"/>
      <c r="AL66" s="1"/>
      <c r="AO66" s="1"/>
      <c r="AP66" s="1"/>
      <c r="AQ66" s="1"/>
      <c r="AR66" s="1"/>
      <c r="AS66" s="1"/>
      <c r="AT66" s="1"/>
      <c r="AX66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x14ac:dyDescent="0.25">
      <c r="A67" s="1" t="s">
        <v>19</v>
      </c>
      <c r="B67" s="1">
        <v>3</v>
      </c>
      <c r="C67" s="1">
        <v>90</v>
      </c>
      <c r="D67" s="1">
        <v>25</v>
      </c>
      <c r="E67" s="1">
        <v>90</v>
      </c>
      <c r="F67" s="1">
        <v>25</v>
      </c>
      <c r="G67" s="1">
        <v>1.8</v>
      </c>
      <c r="H67" s="1">
        <v>90</v>
      </c>
      <c r="I67" s="1">
        <v>5</v>
      </c>
      <c r="J67" s="1">
        <v>1</v>
      </c>
      <c r="K67" s="1">
        <f t="shared" si="11"/>
        <v>2.0943951023931953</v>
      </c>
      <c r="L67" s="1">
        <v>1.6227528089999998E-5</v>
      </c>
      <c r="M67" s="1">
        <v>14.231688743282286</v>
      </c>
      <c r="N67" s="1">
        <v>0.78279243999999792</v>
      </c>
      <c r="O67" s="1">
        <v>107.74975979115807</v>
      </c>
      <c r="P67" s="1">
        <v>2.8676409206324625</v>
      </c>
      <c r="Q67" s="1">
        <v>4.9628559283299198</v>
      </c>
      <c r="R67" s="1">
        <v>3180.7005733884648</v>
      </c>
      <c r="S67" s="1">
        <v>414.64072687119312</v>
      </c>
      <c r="T67" s="1">
        <v>3.3248503311591118</v>
      </c>
      <c r="U67" s="1">
        <v>0.8</v>
      </c>
      <c r="V67" s="1" t="s">
        <v>22</v>
      </c>
      <c r="W67" s="1">
        <v>0.12</v>
      </c>
      <c r="X67" s="1">
        <v>39.33</v>
      </c>
      <c r="Z67" s="1">
        <v>0.59659659659659658</v>
      </c>
      <c r="AA67" s="1">
        <v>14.23645932576072</v>
      </c>
      <c r="AB67" s="1">
        <f t="shared" si="12"/>
        <v>4.9645195196269016</v>
      </c>
      <c r="AC67" s="1">
        <f t="shared" si="7"/>
        <v>3.0171140939597314</v>
      </c>
      <c r="AD67" s="1">
        <f t="shared" si="8"/>
        <v>1.0206722611133465</v>
      </c>
      <c r="AE67" s="1">
        <f t="shared" si="13"/>
        <v>13.948120144101525</v>
      </c>
      <c r="AF67" s="1"/>
      <c r="AG67" s="1"/>
      <c r="AH67" s="1"/>
      <c r="AI67" s="1"/>
      <c r="AJ67" s="1"/>
      <c r="AK67" s="1"/>
      <c r="AL67" s="1"/>
      <c r="AO67" s="1"/>
      <c r="AP67" s="1"/>
      <c r="AQ67" s="1"/>
      <c r="AR67" s="1"/>
      <c r="AS67" s="1"/>
      <c r="AT67" s="1"/>
      <c r="AX67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x14ac:dyDescent="0.25">
      <c r="A68" s="1" t="s">
        <v>20</v>
      </c>
      <c r="B68" s="1">
        <v>6</v>
      </c>
      <c r="C68" s="1">
        <v>90</v>
      </c>
      <c r="D68" s="1">
        <v>25</v>
      </c>
      <c r="E68" s="1">
        <v>90</v>
      </c>
      <c r="F68" s="1">
        <v>25</v>
      </c>
      <c r="G68" s="1">
        <v>1.8</v>
      </c>
      <c r="H68" s="1">
        <v>90</v>
      </c>
      <c r="I68" s="1">
        <v>5</v>
      </c>
      <c r="J68" s="1">
        <v>1</v>
      </c>
      <c r="K68" s="1">
        <f t="shared" si="11"/>
        <v>1.0471975511965976</v>
      </c>
      <c r="L68" s="1">
        <v>1.6227528089999998E-5</v>
      </c>
      <c r="M68" s="1">
        <v>16.455980569839703</v>
      </c>
      <c r="N68" s="1">
        <v>1.1197844000000017</v>
      </c>
      <c r="O68" s="1">
        <v>114.22719283987472</v>
      </c>
      <c r="P68" s="1">
        <v>2.8676409206324625</v>
      </c>
      <c r="Q68" s="1">
        <v>5.738508071718516</v>
      </c>
      <c r="R68" s="1">
        <v>4476.1215778806518</v>
      </c>
      <c r="S68" s="1">
        <v>340.69063779381037</v>
      </c>
      <c r="T68" s="1">
        <v>4.7491850412769541</v>
      </c>
      <c r="U68" s="1">
        <v>0.8</v>
      </c>
      <c r="V68" s="1" t="s">
        <v>22</v>
      </c>
      <c r="W68" s="1">
        <v>0.12</v>
      </c>
      <c r="X68" s="1">
        <v>39.33</v>
      </c>
      <c r="Z68" s="1">
        <v>0.7927927927927928</v>
      </c>
      <c r="AA68" s="1">
        <v>16.452726646731641</v>
      </c>
      <c r="AB68" s="1">
        <f t="shared" si="12"/>
        <v>5.7373733678981562</v>
      </c>
      <c r="AC68" s="1">
        <f t="shared" si="7"/>
        <v>2.2704545454545455</v>
      </c>
      <c r="AD68" s="1">
        <f t="shared" si="8"/>
        <v>1.8023708537762999</v>
      </c>
      <c r="AE68" s="1">
        <f t="shared" si="13"/>
        <v>9.1283803287542842</v>
      </c>
      <c r="AF68" s="1"/>
      <c r="AG68" s="1"/>
      <c r="AH68" s="1"/>
      <c r="AI68" s="1"/>
      <c r="AJ68" s="1"/>
      <c r="AK68" s="1"/>
      <c r="AL68" s="1"/>
      <c r="AO68" s="1"/>
      <c r="AP68" s="1"/>
      <c r="AQ68" s="1"/>
      <c r="AR68" s="1"/>
      <c r="AS68" s="1"/>
      <c r="AT68" s="1"/>
      <c r="AX68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x14ac:dyDescent="0.25">
      <c r="A69" s="1" t="s">
        <v>32</v>
      </c>
      <c r="B69" s="1">
        <v>9</v>
      </c>
      <c r="C69" s="1">
        <v>90</v>
      </c>
      <c r="D69" s="1">
        <v>25</v>
      </c>
      <c r="E69" s="1">
        <v>90</v>
      </c>
      <c r="F69" s="1">
        <v>25</v>
      </c>
      <c r="G69" s="1">
        <v>1.8</v>
      </c>
      <c r="H69" s="1">
        <v>90</v>
      </c>
      <c r="I69" s="1">
        <v>5</v>
      </c>
      <c r="J69" s="1">
        <v>1</v>
      </c>
      <c r="K69" s="1">
        <f t="shared" si="11"/>
        <v>0.69813170079773179</v>
      </c>
      <c r="L69" s="1">
        <v>1.6227528089999998E-5</v>
      </c>
      <c r="M69" s="1">
        <v>17.480300468688483</v>
      </c>
      <c r="N69" s="1">
        <v>2.7820975600000013</v>
      </c>
      <c r="O69" s="1">
        <v>158.039946566385</v>
      </c>
      <c r="P69" s="1">
        <v>2.8676409206324625</v>
      </c>
      <c r="Q69" s="1">
        <v>6.0957075702606369</v>
      </c>
      <c r="R69" s="1">
        <v>5653.4088811208212</v>
      </c>
      <c r="S69" s="1">
        <v>286.53442326580648</v>
      </c>
      <c r="T69" s="1">
        <v>5.6271533818912083</v>
      </c>
      <c r="U69" s="1">
        <v>0.8</v>
      </c>
      <c r="V69" s="1" t="s">
        <v>22</v>
      </c>
      <c r="W69" s="1">
        <v>0.12</v>
      </c>
      <c r="X69" s="1">
        <v>39.33</v>
      </c>
      <c r="Z69" s="1">
        <v>0.87787787787787785</v>
      </c>
      <c r="AA69" s="1">
        <v>17.479512827109609</v>
      </c>
      <c r="AB69" s="1">
        <f t="shared" si="12"/>
        <v>6.095432904917006</v>
      </c>
      <c r="AC69" s="1">
        <f t="shared" si="7"/>
        <v>2.0503990877993159</v>
      </c>
      <c r="AD69" s="1">
        <f t="shared" si="8"/>
        <v>2.210003590823181</v>
      </c>
      <c r="AE69" s="1">
        <f t="shared" si="13"/>
        <v>7.9092689711869877</v>
      </c>
      <c r="AF69" s="1"/>
      <c r="AG69" s="1"/>
      <c r="AH69" s="1"/>
      <c r="AI69" s="1"/>
      <c r="AJ69" s="1"/>
      <c r="AK69" s="1"/>
      <c r="AL69" s="1"/>
      <c r="AO69" s="1"/>
      <c r="AP69" s="1"/>
      <c r="AQ69" s="1"/>
      <c r="AR69" s="1"/>
      <c r="AS69" s="1"/>
      <c r="AT69" s="1"/>
      <c r="AX69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x14ac:dyDescent="0.25">
      <c r="A70" s="1" t="s">
        <v>31</v>
      </c>
      <c r="B70" s="1">
        <v>12</v>
      </c>
      <c r="C70" s="1">
        <v>90</v>
      </c>
      <c r="D70" s="1">
        <v>25</v>
      </c>
      <c r="E70" s="1">
        <v>90</v>
      </c>
      <c r="F70" s="1">
        <v>25</v>
      </c>
      <c r="G70" s="1">
        <v>1.8</v>
      </c>
      <c r="H70" s="1">
        <v>90</v>
      </c>
      <c r="I70" s="1">
        <v>5</v>
      </c>
      <c r="J70" s="1">
        <v>1</v>
      </c>
      <c r="K70" s="1">
        <f t="shared" si="11"/>
        <v>0.52359877559829882</v>
      </c>
      <c r="L70" s="1">
        <v>1.6227528089999998E-5</v>
      </c>
      <c r="M70" s="1">
        <v>17.46081590037512</v>
      </c>
      <c r="N70" s="1">
        <v>0.3685133599999994</v>
      </c>
      <c r="O70" s="1">
        <v>120.76482000630736</v>
      </c>
      <c r="P70" s="1">
        <v>2.8676409206324625</v>
      </c>
      <c r="Q70" s="1">
        <v>6.088912937022851</v>
      </c>
      <c r="R70" s="1">
        <v>6712.5624831089717</v>
      </c>
      <c r="S70" s="1">
        <v>241.05408715686275</v>
      </c>
      <c r="T70" s="1">
        <v>5.0418169861155198</v>
      </c>
      <c r="U70" s="1">
        <v>0.8</v>
      </c>
      <c r="V70" s="1" t="s">
        <v>22</v>
      </c>
      <c r="W70" s="1">
        <v>0.12</v>
      </c>
      <c r="X70" s="1">
        <v>39.33</v>
      </c>
      <c r="Z70" s="1">
        <v>0.8758758758758759</v>
      </c>
      <c r="AA70" s="1">
        <v>17.454895311080861</v>
      </c>
      <c r="AB70" s="1">
        <f t="shared" si="12"/>
        <v>6.0868483168496414</v>
      </c>
      <c r="AC70" s="1">
        <f t="shared" si="7"/>
        <v>2.0550857142857142</v>
      </c>
      <c r="AD70" s="1">
        <f t="shared" si="8"/>
        <v>2.1999352504248284</v>
      </c>
      <c r="AE70" s="1">
        <f t="shared" si="13"/>
        <v>7.9342768418798482</v>
      </c>
      <c r="AF70" s="1"/>
      <c r="AG70" s="1"/>
      <c r="AH70" s="1"/>
      <c r="AI70" s="1"/>
      <c r="AJ70" s="1"/>
      <c r="AK70" s="1"/>
      <c r="AL70" s="1"/>
      <c r="AO70" s="1"/>
      <c r="AP70" s="1"/>
      <c r="AQ70" s="1"/>
      <c r="AR70" s="1"/>
      <c r="AS70" s="1"/>
      <c r="AT70" s="1"/>
      <c r="AX70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x14ac:dyDescent="0.25">
      <c r="A71" s="1" t="s">
        <v>131</v>
      </c>
      <c r="B71" s="1" t="s">
        <v>14</v>
      </c>
      <c r="C71" s="1">
        <v>90</v>
      </c>
      <c r="D71" s="1">
        <v>12.5</v>
      </c>
      <c r="E71" s="1">
        <v>60</v>
      </c>
      <c r="F71" s="1">
        <v>12.5</v>
      </c>
      <c r="G71" s="1">
        <v>2.4</v>
      </c>
      <c r="H71" s="1">
        <v>60</v>
      </c>
      <c r="I71" s="1">
        <v>5</v>
      </c>
      <c r="J71" s="1">
        <v>1</v>
      </c>
      <c r="K71" s="1">
        <v>0</v>
      </c>
      <c r="L71" s="1">
        <v>1.6227528089999998E-5</v>
      </c>
      <c r="M71" s="1">
        <v>6.063413449065</v>
      </c>
      <c r="N71" s="1">
        <v>0.3437864600000004</v>
      </c>
      <c r="O71" s="1">
        <v>114.83101382393188</v>
      </c>
      <c r="P71" s="1">
        <v>12.686553756655917</v>
      </c>
      <c r="Q71" s="1">
        <v>0.4779401534387438</v>
      </c>
      <c r="R71" s="1">
        <v>3632.4665057131988</v>
      </c>
      <c r="S71" s="1">
        <v>154.68701955190051</v>
      </c>
      <c r="T71" s="1">
        <v>1.3579395741449996</v>
      </c>
      <c r="U71" s="1">
        <v>0.8</v>
      </c>
      <c r="V71" s="1" t="s">
        <v>22</v>
      </c>
      <c r="W71" s="1">
        <v>0.12</v>
      </c>
      <c r="X71" s="1">
        <v>39.33</v>
      </c>
      <c r="Z71" s="1">
        <v>1</v>
      </c>
      <c r="AA71" s="1">
        <v>4.7263000000000002</v>
      </c>
      <c r="AB71" s="1">
        <f t="shared" si="12"/>
        <v>0.37254404077390824</v>
      </c>
      <c r="AC71" s="1">
        <f>G71</f>
        <v>2.4</v>
      </c>
      <c r="AD71" s="1">
        <f>P71</f>
        <v>12.686553756655917</v>
      </c>
      <c r="AE71" s="1">
        <f t="shared" si="13"/>
        <v>0.37254404077390824</v>
      </c>
      <c r="AF71" s="1"/>
      <c r="AG71" s="1"/>
      <c r="AH71" s="1"/>
      <c r="AI71" s="1"/>
      <c r="AJ71" s="1"/>
      <c r="AK71" s="1"/>
      <c r="AL71" s="1"/>
      <c r="AO71" s="1"/>
      <c r="AP71" s="1"/>
      <c r="AQ71" s="1"/>
      <c r="AR71" s="1"/>
      <c r="AS71" s="1"/>
      <c r="AT71" s="1"/>
      <c r="AX7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x14ac:dyDescent="0.25">
      <c r="A72" s="1" t="s">
        <v>134</v>
      </c>
      <c r="B72" s="1" t="s">
        <v>14</v>
      </c>
      <c r="C72" s="1">
        <v>90</v>
      </c>
      <c r="D72" s="1">
        <v>25</v>
      </c>
      <c r="E72" s="1">
        <v>60</v>
      </c>
      <c r="F72" s="1">
        <v>25</v>
      </c>
      <c r="G72" s="1">
        <v>1.2</v>
      </c>
      <c r="H72" s="1">
        <v>60</v>
      </c>
      <c r="I72" s="1">
        <v>5</v>
      </c>
      <c r="J72" s="1">
        <v>1</v>
      </c>
      <c r="K72" s="1">
        <v>0</v>
      </c>
      <c r="L72" s="1">
        <v>1.6227528089999998E-5</v>
      </c>
      <c r="M72" s="1">
        <v>9.9033857375949985</v>
      </c>
      <c r="N72" s="1">
        <v>0.29858461999999775</v>
      </c>
      <c r="O72" s="1">
        <v>90.525697101278979</v>
      </c>
      <c r="P72" s="1">
        <v>5.1802436279630815</v>
      </c>
      <c r="Q72" s="1">
        <v>1.911760613754975</v>
      </c>
      <c r="R72" s="1">
        <v>10995.574287564277</v>
      </c>
      <c r="S72" s="1">
        <v>83.464940015304805</v>
      </c>
      <c r="T72" s="1">
        <v>4.4231904353349982</v>
      </c>
      <c r="U72" s="1">
        <v>0.8</v>
      </c>
      <c r="V72" s="1" t="s">
        <v>22</v>
      </c>
      <c r="W72" s="1">
        <v>0.12</v>
      </c>
      <c r="X72" s="1">
        <v>39.33</v>
      </c>
      <c r="Z72" s="1">
        <v>1</v>
      </c>
      <c r="AA72" s="1">
        <v>7.7645999999999997</v>
      </c>
      <c r="AB72" s="1">
        <f t="shared" si="12"/>
        <v>1.498887032665124</v>
      </c>
      <c r="AC72" s="1">
        <f>G72</f>
        <v>1.2</v>
      </c>
      <c r="AD72" s="1">
        <f>P72</f>
        <v>5.1802436279630815</v>
      </c>
      <c r="AE72" s="1">
        <f t="shared" si="13"/>
        <v>1.498887032665124</v>
      </c>
      <c r="AF72" s="1"/>
      <c r="AG72" s="1"/>
      <c r="AH72" s="1"/>
      <c r="AI72" s="1"/>
      <c r="AJ72" s="1"/>
      <c r="AK72" s="1"/>
      <c r="AL72" s="1"/>
      <c r="AO72" s="1"/>
      <c r="AP72" s="1"/>
      <c r="AQ72" s="1"/>
      <c r="AR72" s="1"/>
      <c r="AS72" s="1"/>
      <c r="AT72" s="1"/>
      <c r="AX72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x14ac:dyDescent="0.25">
      <c r="A73" s="1" t="s">
        <v>137</v>
      </c>
      <c r="B73" s="1" t="s">
        <v>14</v>
      </c>
      <c r="C73" s="1">
        <v>90</v>
      </c>
      <c r="D73" s="1">
        <v>37.5</v>
      </c>
      <c r="E73" s="1">
        <v>60</v>
      </c>
      <c r="F73" s="1">
        <v>37.5</v>
      </c>
      <c r="G73" s="1">
        <v>0.8</v>
      </c>
      <c r="H73" s="1">
        <v>60</v>
      </c>
      <c r="I73" s="1">
        <v>5</v>
      </c>
      <c r="J73" s="1">
        <v>1</v>
      </c>
      <c r="K73" s="1">
        <v>0</v>
      </c>
      <c r="L73" s="1">
        <v>1.6227528089999998E-5</v>
      </c>
      <c r="M73" s="1">
        <v>15.186153562054997</v>
      </c>
      <c r="N73" s="1">
        <v>0.28263595999999741</v>
      </c>
      <c r="O73" s="1">
        <v>84.914717815552137</v>
      </c>
      <c r="P73" s="1">
        <v>3.530463769665571</v>
      </c>
      <c r="Q73" s="1">
        <v>4.3014613809486937</v>
      </c>
      <c r="R73" s="1">
        <v>23267.420590649406</v>
      </c>
      <c r="S73" s="1">
        <v>60.483630866413286</v>
      </c>
      <c r="T73" s="1">
        <v>8.7721641434700004</v>
      </c>
      <c r="U73" s="1">
        <v>0.8</v>
      </c>
      <c r="V73" s="1" t="s">
        <v>22</v>
      </c>
      <c r="W73" s="1">
        <v>0.12</v>
      </c>
      <c r="X73" s="1">
        <v>39.33</v>
      </c>
      <c r="Z73" s="1">
        <v>1</v>
      </c>
      <c r="AA73" s="1">
        <v>11.7342</v>
      </c>
      <c r="AB73" s="1">
        <f t="shared" si="12"/>
        <v>3.32369931135465</v>
      </c>
      <c r="AC73" s="1">
        <f>G73</f>
        <v>0.8</v>
      </c>
      <c r="AD73" s="1">
        <f>P73</f>
        <v>3.530463769665571</v>
      </c>
      <c r="AE73" s="1">
        <f t="shared" si="13"/>
        <v>3.32369931135465</v>
      </c>
      <c r="AF73" s="1"/>
      <c r="AG73" s="1"/>
      <c r="AH73" s="1"/>
      <c r="AI73" s="1"/>
      <c r="AJ73" s="1"/>
      <c r="AK73" s="1"/>
      <c r="AL73" s="1"/>
      <c r="AO73" s="1"/>
      <c r="AP73" s="1"/>
      <c r="AQ73" s="1"/>
      <c r="AR73" s="1"/>
      <c r="AS73" s="1"/>
      <c r="AT73" s="1"/>
      <c r="AX73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x14ac:dyDescent="0.25">
      <c r="A74" s="1" t="s">
        <v>141</v>
      </c>
      <c r="B74" s="1" t="s">
        <v>14</v>
      </c>
      <c r="C74" s="1">
        <v>90</v>
      </c>
      <c r="D74" s="1">
        <v>50</v>
      </c>
      <c r="E74" s="1">
        <v>60</v>
      </c>
      <c r="F74" s="1">
        <v>50</v>
      </c>
      <c r="G74" s="1">
        <v>0.6</v>
      </c>
      <c r="H74" s="1">
        <v>60</v>
      </c>
      <c r="I74" s="1">
        <v>5</v>
      </c>
      <c r="J74" s="1">
        <v>1</v>
      </c>
      <c r="K74" s="1">
        <v>0</v>
      </c>
      <c r="L74" s="1">
        <v>1.6227528089999998E-5</v>
      </c>
      <c r="M74" s="1">
        <v>22.715467014449995</v>
      </c>
      <c r="N74" s="1">
        <v>0.32821626000000104</v>
      </c>
      <c r="O74" s="1">
        <v>95.674481799771911</v>
      </c>
      <c r="P74" s="1">
        <v>2.9704905063706599</v>
      </c>
      <c r="Q74" s="1">
        <v>7.647042455019899</v>
      </c>
      <c r="R74" s="1">
        <v>40448.005414968589</v>
      </c>
      <c r="S74" s="1">
        <v>52.043065157543033</v>
      </c>
      <c r="T74" s="1">
        <v>13.390614786955</v>
      </c>
      <c r="U74" s="1">
        <v>0.8</v>
      </c>
      <c r="V74" s="1" t="s">
        <v>22</v>
      </c>
      <c r="W74" s="1">
        <v>0.12</v>
      </c>
      <c r="X74" s="1">
        <v>39.33</v>
      </c>
      <c r="Z74" s="1">
        <v>1</v>
      </c>
      <c r="AA74" s="1">
        <v>16.644400000000001</v>
      </c>
      <c r="AB74" s="1">
        <f t="shared" si="12"/>
        <v>5.6032496869805177</v>
      </c>
      <c r="AC74" s="1">
        <f>G74</f>
        <v>0.6</v>
      </c>
      <c r="AD74" s="1">
        <f>P74</f>
        <v>2.9704905063706599</v>
      </c>
      <c r="AE74" s="1">
        <f t="shared" si="13"/>
        <v>5.6032496869805177</v>
      </c>
      <c r="AF74" s="1"/>
      <c r="AG74" s="1"/>
      <c r="AH74" s="1"/>
      <c r="AI74" s="1"/>
      <c r="AJ74" s="1"/>
      <c r="AK74" s="1"/>
      <c r="AL74" s="1"/>
      <c r="AO74" s="1"/>
      <c r="AP74" s="1"/>
      <c r="AQ74" s="1"/>
      <c r="AR74" s="1"/>
      <c r="AS74" s="1"/>
      <c r="AT74" s="1"/>
      <c r="AX74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x14ac:dyDescent="0.25">
      <c r="A75" s="1" t="s">
        <v>21</v>
      </c>
      <c r="B75" s="1" t="s">
        <v>14</v>
      </c>
      <c r="C75" s="1">
        <v>90</v>
      </c>
      <c r="D75" s="1">
        <v>25</v>
      </c>
      <c r="E75" s="1">
        <v>90</v>
      </c>
      <c r="F75" s="1">
        <v>25</v>
      </c>
      <c r="G75" s="1">
        <v>1.8</v>
      </c>
      <c r="H75" s="1">
        <v>90</v>
      </c>
      <c r="I75" s="1">
        <v>5</v>
      </c>
      <c r="J75" s="1">
        <v>1</v>
      </c>
      <c r="K75" s="1">
        <v>0</v>
      </c>
      <c r="L75" s="1">
        <v>1.6227528089999998E-5</v>
      </c>
      <c r="M75" s="1">
        <v>19.646066084207256</v>
      </c>
      <c r="N75" s="1">
        <v>0.30650942000000003</v>
      </c>
      <c r="O75" s="1">
        <v>116.97518030075636</v>
      </c>
      <c r="P75" s="1">
        <v>2.8676409206324625</v>
      </c>
      <c r="Q75" s="1">
        <v>6.8509505297037983</v>
      </c>
      <c r="R75" s="1">
        <v>11584.622910112363</v>
      </c>
      <c r="S75" s="1">
        <v>157.15637630789604</v>
      </c>
      <c r="T75" s="1">
        <v>7.4515029032781159</v>
      </c>
      <c r="U75" s="1">
        <v>0.8</v>
      </c>
      <c r="V75" s="1" t="s">
        <v>22</v>
      </c>
      <c r="W75" s="1">
        <v>0.12</v>
      </c>
      <c r="X75" s="1">
        <v>39.33</v>
      </c>
      <c r="Z75" s="1">
        <v>1</v>
      </c>
      <c r="AA75" s="1">
        <v>19.02299986724535</v>
      </c>
      <c r="AB75" s="1">
        <f t="shared" si="12"/>
        <v>6.6336756915331643</v>
      </c>
      <c r="AC75" s="1">
        <f>(H75+D75*COS(RADIANS(C75))*Z75)/2/(F75*Z75)</f>
        <v>1.8</v>
      </c>
      <c r="AD75" s="1">
        <f>L75*PI()*(F75*Z75)^2*(H75+2/3*D75*Z75*COS(RADIANS(C75)))</f>
        <v>2.8676409206324625</v>
      </c>
      <c r="AE75" s="1">
        <f t="shared" si="13"/>
        <v>6.6336756915331643</v>
      </c>
      <c r="AF75" s="1"/>
      <c r="AG75" s="1"/>
      <c r="AH75" s="1"/>
      <c r="AI75" s="1"/>
      <c r="AJ75" s="1"/>
      <c r="AK75" s="1"/>
      <c r="AL75" s="1"/>
      <c r="AO75" s="1"/>
      <c r="AP75" s="1"/>
      <c r="AQ75" s="1"/>
      <c r="AR75" s="1"/>
      <c r="AS75" s="1"/>
      <c r="AT75" s="1"/>
      <c r="AX75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1:70" x14ac:dyDescent="0.25">
      <c r="A76" s="1" t="s">
        <v>132</v>
      </c>
      <c r="B76" s="1" t="s">
        <v>14</v>
      </c>
      <c r="C76" s="1">
        <v>90</v>
      </c>
      <c r="D76" s="1">
        <v>12.5</v>
      </c>
      <c r="E76" s="1">
        <v>90</v>
      </c>
      <c r="F76" s="1">
        <v>12.5</v>
      </c>
      <c r="G76" s="1">
        <v>3.6</v>
      </c>
      <c r="H76" s="1">
        <v>90</v>
      </c>
      <c r="I76" s="1">
        <v>5</v>
      </c>
      <c r="J76" s="1">
        <v>1</v>
      </c>
      <c r="K76" s="1">
        <v>0</v>
      </c>
      <c r="L76" s="1">
        <v>1.6227528089999998E-5</v>
      </c>
      <c r="M76" s="1">
        <v>13.475755141589996</v>
      </c>
      <c r="N76" s="1">
        <v>0.42645584000000181</v>
      </c>
      <c r="O76" s="1">
        <v>103.12740730224809</v>
      </c>
      <c r="P76" s="1">
        <v>18.796990996512768</v>
      </c>
      <c r="Q76" s="1">
        <v>0.71691023015811561</v>
      </c>
      <c r="R76" s="1">
        <v>4221.5151282612851</v>
      </c>
      <c r="S76" s="1">
        <v>295.81695929106422</v>
      </c>
      <c r="T76" s="1">
        <v>2.4002834993199986</v>
      </c>
      <c r="U76" s="1">
        <v>0.8</v>
      </c>
      <c r="V76" s="1" t="s">
        <v>22</v>
      </c>
      <c r="W76" s="1">
        <v>0.12</v>
      </c>
      <c r="X76" s="1">
        <v>39.33</v>
      </c>
      <c r="Z76" s="1">
        <v>1</v>
      </c>
      <c r="AA76" s="1">
        <v>13.2225</v>
      </c>
      <c r="AB76" s="1">
        <f t="shared" si="12"/>
        <v>0.70343705556134217</v>
      </c>
      <c r="AC76" s="1">
        <f t="shared" ref="AC76:AC85" si="14">G76</f>
        <v>3.6</v>
      </c>
      <c r="AD76" s="1">
        <f t="shared" ref="AD76:AD85" si="15">P76</f>
        <v>18.796990996512768</v>
      </c>
      <c r="AE76" s="1">
        <f t="shared" si="13"/>
        <v>0.70343705556134217</v>
      </c>
      <c r="AF76" s="1"/>
      <c r="AG76" s="1"/>
      <c r="AH76" s="1"/>
      <c r="AI76" s="1"/>
      <c r="AJ76" s="1"/>
      <c r="AK76" s="1"/>
      <c r="AL76" s="1"/>
      <c r="AO76" s="1"/>
      <c r="AP76" s="1"/>
      <c r="AQ76" s="1"/>
      <c r="AR76" s="1"/>
      <c r="AS76" s="1"/>
      <c r="AT76" s="1"/>
      <c r="AX76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x14ac:dyDescent="0.25">
      <c r="A77" s="1" t="s">
        <v>21</v>
      </c>
      <c r="B77" s="1" t="s">
        <v>14</v>
      </c>
      <c r="C77" s="1">
        <v>90</v>
      </c>
      <c r="D77" s="1">
        <v>25</v>
      </c>
      <c r="E77" s="1">
        <v>90</v>
      </c>
      <c r="F77" s="1">
        <v>25</v>
      </c>
      <c r="G77" s="1">
        <v>1.8</v>
      </c>
      <c r="H77" s="1">
        <v>90</v>
      </c>
      <c r="I77" s="1">
        <v>5</v>
      </c>
      <c r="J77" s="1">
        <v>1</v>
      </c>
      <c r="K77" s="1">
        <v>0</v>
      </c>
      <c r="L77" s="1">
        <v>1.6227528089999998E-5</v>
      </c>
      <c r="M77" s="1">
        <v>20.975132814195</v>
      </c>
      <c r="N77" s="1">
        <v>0.29990541999999626</v>
      </c>
      <c r="O77" s="1">
        <v>242.53636534291607</v>
      </c>
      <c r="P77" s="1">
        <v>7.3144209455516149</v>
      </c>
      <c r="Q77" s="1">
        <v>2.8676409206324625</v>
      </c>
      <c r="R77" s="1">
        <v>11584.622910112363</v>
      </c>
      <c r="S77" s="1">
        <v>167.78808803384624</v>
      </c>
      <c r="T77" s="1">
        <v>6.9017692475899981</v>
      </c>
      <c r="U77" s="1">
        <v>0.8</v>
      </c>
      <c r="V77" s="1" t="s">
        <v>22</v>
      </c>
      <c r="W77" s="1">
        <v>0.12</v>
      </c>
      <c r="X77" s="1">
        <v>39.33</v>
      </c>
      <c r="Z77" s="1">
        <v>1</v>
      </c>
      <c r="AA77" s="1">
        <v>19.023</v>
      </c>
      <c r="AB77" s="1">
        <f t="shared" si="12"/>
        <v>2.6007526968446011</v>
      </c>
      <c r="AC77" s="1">
        <f t="shared" si="14"/>
        <v>1.8</v>
      </c>
      <c r="AD77" s="1">
        <f t="shared" si="15"/>
        <v>7.3144209455516149</v>
      </c>
      <c r="AE77" s="1">
        <f t="shared" si="13"/>
        <v>2.6007526968446011</v>
      </c>
      <c r="AF77" s="1"/>
      <c r="AG77" s="1"/>
      <c r="AH77" s="1"/>
      <c r="AI77" s="1"/>
      <c r="AJ77" s="1"/>
      <c r="AK77" s="1"/>
      <c r="AL77" s="1"/>
      <c r="AO77" s="1"/>
      <c r="AP77" s="1"/>
      <c r="AQ77" s="1"/>
      <c r="AR77" s="1"/>
      <c r="AS77" s="1"/>
      <c r="AT77" s="1"/>
      <c r="AX77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x14ac:dyDescent="0.25">
      <c r="A78" s="1" t="s">
        <v>138</v>
      </c>
      <c r="B78" s="1" t="s">
        <v>14</v>
      </c>
      <c r="C78" s="1">
        <v>90</v>
      </c>
      <c r="D78" s="1">
        <v>37.5</v>
      </c>
      <c r="E78" s="1">
        <v>90</v>
      </c>
      <c r="F78" s="1">
        <v>37.5</v>
      </c>
      <c r="G78" s="1">
        <v>1.2</v>
      </c>
      <c r="H78" s="1">
        <v>90</v>
      </c>
      <c r="I78" s="1">
        <v>5</v>
      </c>
      <c r="J78" s="1">
        <v>1</v>
      </c>
      <c r="K78" s="1">
        <v>0</v>
      </c>
      <c r="L78" s="1">
        <v>1.6227528089999998E-5</v>
      </c>
      <c r="M78" s="1">
        <v>29.868635618779997</v>
      </c>
      <c r="N78" s="1">
        <v>0.34539173999999578</v>
      </c>
      <c r="O78" s="1">
        <v>208.90952418320154</v>
      </c>
      <c r="P78" s="1">
        <v>4.6292229506107097</v>
      </c>
      <c r="Q78" s="1">
        <v>6.452192071423041</v>
      </c>
      <c r="R78" s="1">
        <v>23856.469213197495</v>
      </c>
      <c r="S78" s="1">
        <v>116.02391725497785</v>
      </c>
      <c r="T78" s="1">
        <v>13.96511286058</v>
      </c>
      <c r="U78" s="1">
        <v>0.8</v>
      </c>
      <c r="V78" s="1" t="s">
        <v>22</v>
      </c>
      <c r="W78" s="1">
        <v>0.12</v>
      </c>
      <c r="X78" s="1">
        <v>39.33</v>
      </c>
      <c r="Z78" s="1">
        <v>1</v>
      </c>
      <c r="AA78" s="1">
        <v>26.205400000000001</v>
      </c>
      <c r="AB78" s="1">
        <f t="shared" si="12"/>
        <v>5.6608636653680415</v>
      </c>
      <c r="AC78" s="1">
        <f t="shared" si="14"/>
        <v>1.2</v>
      </c>
      <c r="AD78" s="1">
        <f t="shared" si="15"/>
        <v>4.6292229506107097</v>
      </c>
      <c r="AE78" s="1">
        <f t="shared" si="13"/>
        <v>5.6608636653680415</v>
      </c>
      <c r="AF78" s="1"/>
      <c r="AG78" s="1"/>
      <c r="AH78" s="1"/>
      <c r="AI78" s="1"/>
      <c r="AJ78" s="1"/>
      <c r="AK78" s="1"/>
      <c r="AL78" s="1"/>
      <c r="AO78" s="1"/>
      <c r="AP78" s="1"/>
      <c r="AQ78" s="1"/>
      <c r="AR78" s="1"/>
      <c r="AS78" s="1"/>
      <c r="AT78" s="1"/>
      <c r="AX78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x14ac:dyDescent="0.25">
      <c r="A79" s="1" t="s">
        <v>142</v>
      </c>
      <c r="B79" s="1" t="s">
        <v>14</v>
      </c>
      <c r="C79" s="1">
        <v>90</v>
      </c>
      <c r="D79" s="1">
        <v>50</v>
      </c>
      <c r="E79" s="1">
        <v>90</v>
      </c>
      <c r="F79" s="1">
        <v>50</v>
      </c>
      <c r="G79" s="1">
        <v>0.9</v>
      </c>
      <c r="H79" s="1">
        <v>90</v>
      </c>
      <c r="I79" s="1">
        <v>5</v>
      </c>
      <c r="J79" s="1">
        <v>1</v>
      </c>
      <c r="K79" s="1">
        <v>0</v>
      </c>
      <c r="L79" s="1">
        <v>1.6227528089999998E-5</v>
      </c>
      <c r="M79" s="1">
        <v>43.425495678529998</v>
      </c>
      <c r="N79" s="1">
        <v>0.38747953999999629</v>
      </c>
      <c r="O79" s="1">
        <v>201.0918970413241</v>
      </c>
      <c r="P79" s="1">
        <v>3.7858205473083117</v>
      </c>
      <c r="Q79" s="1">
        <v>11.47056368252985</v>
      </c>
      <c r="R79" s="1">
        <v>41037.054037516675</v>
      </c>
      <c r="S79" s="1">
        <v>98.063392979228766</v>
      </c>
      <c r="T79" s="1">
        <v>21.172559311329998</v>
      </c>
      <c r="U79" s="1">
        <v>0.8</v>
      </c>
      <c r="V79" s="1" t="s">
        <v>22</v>
      </c>
      <c r="W79" s="1">
        <v>0.12</v>
      </c>
      <c r="X79" s="1">
        <v>39.33</v>
      </c>
      <c r="Z79" s="1">
        <v>1</v>
      </c>
      <c r="AA79" s="1">
        <v>34.785600000000002</v>
      </c>
      <c r="AB79" s="1">
        <f t="shared" si="12"/>
        <v>9.188391146731</v>
      </c>
      <c r="AC79" s="1">
        <f t="shared" si="14"/>
        <v>0.9</v>
      </c>
      <c r="AD79" s="1">
        <f t="shared" si="15"/>
        <v>3.7858205473083117</v>
      </c>
      <c r="AE79" s="1">
        <f t="shared" si="13"/>
        <v>9.188391146731</v>
      </c>
      <c r="AF79" s="1"/>
      <c r="AG79" s="1"/>
      <c r="AH79" s="1"/>
      <c r="AI79" s="1"/>
      <c r="AJ79" s="1"/>
      <c r="AK79" s="1"/>
      <c r="AL79" s="1"/>
      <c r="AO79" s="1"/>
      <c r="AP79" s="1"/>
      <c r="AQ79" s="1"/>
      <c r="AR79" s="1"/>
      <c r="AS79" s="1"/>
      <c r="AT79" s="1"/>
      <c r="AX79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x14ac:dyDescent="0.25">
      <c r="A80" s="1" t="s">
        <v>130</v>
      </c>
      <c r="B80" s="1" t="s">
        <v>14</v>
      </c>
      <c r="C80" s="1">
        <v>90</v>
      </c>
      <c r="D80" s="1">
        <v>12.5</v>
      </c>
      <c r="E80" s="1">
        <v>120</v>
      </c>
      <c r="F80" s="1">
        <v>12.5</v>
      </c>
      <c r="G80" s="1">
        <v>4.8</v>
      </c>
      <c r="H80" s="1">
        <v>120</v>
      </c>
      <c r="I80" s="1">
        <v>5</v>
      </c>
      <c r="J80" s="1">
        <v>1</v>
      </c>
      <c r="K80" s="1">
        <v>0</v>
      </c>
      <c r="L80" s="1">
        <v>1.6227528089999998E-5</v>
      </c>
      <c r="M80" s="1">
        <v>27.261865258389999</v>
      </c>
      <c r="N80" s="1">
        <v>1.4926386199999977</v>
      </c>
      <c r="O80" s="1">
        <v>178.11951955209665</v>
      </c>
      <c r="P80" s="1">
        <v>28.520166240734234</v>
      </c>
      <c r="Q80" s="1">
        <v>0.95588030687748748</v>
      </c>
      <c r="R80" s="1">
        <v>4810.5637508093714</v>
      </c>
      <c r="S80" s="1">
        <v>525.16757025750974</v>
      </c>
      <c r="T80" s="1">
        <v>3.1722080700799982</v>
      </c>
      <c r="U80" s="1">
        <v>0.8</v>
      </c>
      <c r="V80" s="1" t="s">
        <v>22</v>
      </c>
      <c r="W80" s="1">
        <v>0.12</v>
      </c>
      <c r="X80" s="1">
        <v>39.33</v>
      </c>
      <c r="Z80" s="1">
        <v>1</v>
      </c>
      <c r="AA80" s="1">
        <v>28.409700000000001</v>
      </c>
      <c r="AB80" s="1">
        <f t="shared" si="12"/>
        <v>0.99612673222863413</v>
      </c>
      <c r="AC80" s="1">
        <f t="shared" si="14"/>
        <v>4.8</v>
      </c>
      <c r="AD80" s="1">
        <f t="shared" si="15"/>
        <v>28.520166240734234</v>
      </c>
      <c r="AE80" s="1">
        <f t="shared" si="13"/>
        <v>0.99612673222863413</v>
      </c>
      <c r="AF80" s="1"/>
      <c r="AG80" s="1"/>
      <c r="AH80" s="1"/>
      <c r="AI80" s="1"/>
      <c r="AJ80" s="1"/>
      <c r="AK80" s="1"/>
      <c r="AL80" s="1"/>
      <c r="AO80" s="1"/>
      <c r="AP80" s="1"/>
      <c r="AQ80" s="1"/>
      <c r="AR80" s="1"/>
      <c r="AS80" s="1"/>
      <c r="AT80" s="1"/>
      <c r="AX80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x14ac:dyDescent="0.25">
      <c r="A81" s="1" t="s">
        <v>133</v>
      </c>
      <c r="B81" s="1" t="s">
        <v>14</v>
      </c>
      <c r="C81" s="1">
        <v>90</v>
      </c>
      <c r="D81" s="1">
        <v>25</v>
      </c>
      <c r="E81" s="1">
        <v>120</v>
      </c>
      <c r="F81" s="1">
        <v>25</v>
      </c>
      <c r="G81" s="1">
        <v>2.4</v>
      </c>
      <c r="H81" s="1">
        <v>120</v>
      </c>
      <c r="I81" s="1">
        <v>5</v>
      </c>
      <c r="J81" s="1">
        <v>1</v>
      </c>
      <c r="K81" s="1">
        <v>0</v>
      </c>
      <c r="L81" s="1">
        <v>1.6227528089999998E-5</v>
      </c>
      <c r="M81" s="1">
        <v>36.405197375049994</v>
      </c>
      <c r="N81" s="1">
        <v>0.38823391999999685</v>
      </c>
      <c r="O81" s="1">
        <v>306.85024834394994</v>
      </c>
      <c r="P81" s="1">
        <v>9.5213796939630715</v>
      </c>
      <c r="Q81" s="1">
        <v>3.8235212275099499</v>
      </c>
      <c r="R81" s="1">
        <v>12173.67153266045</v>
      </c>
      <c r="S81" s="1">
        <v>277.12781518530909</v>
      </c>
      <c r="T81" s="1">
        <v>9.8098214706100002</v>
      </c>
      <c r="U81" s="1">
        <v>0.8</v>
      </c>
      <c r="V81" s="1" t="s">
        <v>22</v>
      </c>
      <c r="W81" s="1">
        <v>0.12</v>
      </c>
      <c r="X81" s="1">
        <v>39.33</v>
      </c>
      <c r="Z81" s="1">
        <v>1</v>
      </c>
      <c r="AA81" s="1">
        <v>37.810600000000001</v>
      </c>
      <c r="AB81" s="1">
        <f t="shared" si="12"/>
        <v>3.9711261618915801</v>
      </c>
      <c r="AC81" s="1">
        <f t="shared" si="14"/>
        <v>2.4</v>
      </c>
      <c r="AD81" s="1">
        <f t="shared" si="15"/>
        <v>9.5213796939630715</v>
      </c>
      <c r="AE81" s="1">
        <f t="shared" si="13"/>
        <v>3.9711261618915801</v>
      </c>
      <c r="AF81" s="1"/>
      <c r="AG81" s="1"/>
      <c r="AH81" s="1"/>
      <c r="AI81" s="1"/>
      <c r="AJ81" s="1"/>
      <c r="AK81" s="1"/>
      <c r="AL81" s="1"/>
      <c r="AO81" s="1"/>
      <c r="AP81" s="1"/>
      <c r="AQ81" s="1"/>
      <c r="AR81" s="1"/>
      <c r="AS81" s="1"/>
      <c r="AT81" s="1"/>
      <c r="AX8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x14ac:dyDescent="0.25">
      <c r="A82" s="1" t="s">
        <v>135</v>
      </c>
      <c r="B82" s="1" t="s">
        <v>14</v>
      </c>
      <c r="C82" s="1">
        <v>90</v>
      </c>
      <c r="D82" s="1">
        <v>37.5</v>
      </c>
      <c r="E82" s="1">
        <v>120</v>
      </c>
      <c r="F82" s="1">
        <v>37.5</v>
      </c>
      <c r="G82" s="1">
        <v>1.6</v>
      </c>
      <c r="H82" s="1">
        <v>120</v>
      </c>
      <c r="I82" s="1">
        <v>5</v>
      </c>
      <c r="J82" s="1">
        <v>1</v>
      </c>
      <c r="K82" s="1">
        <v>0</v>
      </c>
      <c r="L82" s="1">
        <v>1.6227528089999998E-5</v>
      </c>
      <c r="M82" s="1">
        <v>50.193183503995002</v>
      </c>
      <c r="N82" s="1">
        <v>0.54630066000000055</v>
      </c>
      <c r="O82" s="1">
        <v>159.54365429560039</v>
      </c>
      <c r="P82" s="1">
        <v>5.8344338189693126</v>
      </c>
      <c r="Q82" s="1">
        <v>8.6029227618973874</v>
      </c>
      <c r="R82" s="1">
        <v>24445.517835745581</v>
      </c>
      <c r="S82" s="1">
        <v>190.27591001853045</v>
      </c>
      <c r="T82" s="1">
        <v>16.889077353889999</v>
      </c>
      <c r="U82" s="1">
        <v>0.8</v>
      </c>
      <c r="V82" s="1" t="s">
        <v>22</v>
      </c>
      <c r="W82" s="1">
        <v>0.12</v>
      </c>
      <c r="X82" s="1">
        <v>39.33</v>
      </c>
      <c r="Z82" s="1">
        <v>1</v>
      </c>
      <c r="AA82" s="1">
        <v>49.038899999999998</v>
      </c>
      <c r="AB82" s="1">
        <f t="shared" si="12"/>
        <v>8.4050829131973952</v>
      </c>
      <c r="AC82" s="1">
        <f t="shared" si="14"/>
        <v>1.6</v>
      </c>
      <c r="AD82" s="1">
        <f t="shared" si="15"/>
        <v>5.8344338189693126</v>
      </c>
      <c r="AE82" s="1">
        <f t="shared" si="13"/>
        <v>8.4050829131973952</v>
      </c>
      <c r="AF82" s="1"/>
      <c r="AG82" s="1"/>
      <c r="AH82" s="1"/>
      <c r="AI82" s="1"/>
      <c r="AJ82" s="1"/>
      <c r="AK82" s="1"/>
      <c r="AL82" s="1"/>
      <c r="AO82" s="1"/>
      <c r="AP82" s="1"/>
      <c r="AQ82" s="1"/>
      <c r="AR82" s="1"/>
      <c r="AS82" s="1"/>
      <c r="AT82" s="1"/>
      <c r="AX82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x14ac:dyDescent="0.25">
      <c r="A83" s="1" t="s">
        <v>139</v>
      </c>
      <c r="B83" s="1" t="s">
        <v>14</v>
      </c>
      <c r="C83" s="1">
        <v>90</v>
      </c>
      <c r="D83" s="1">
        <v>50</v>
      </c>
      <c r="E83" s="1">
        <v>120</v>
      </c>
      <c r="F83" s="1">
        <v>50</v>
      </c>
      <c r="G83" s="1">
        <v>1.2</v>
      </c>
      <c r="H83" s="1">
        <v>120</v>
      </c>
      <c r="I83" s="1">
        <v>5</v>
      </c>
      <c r="J83" s="1">
        <v>1</v>
      </c>
      <c r="K83" s="1">
        <v>0</v>
      </c>
      <c r="L83" s="1">
        <v>1.6227528089999998E-5</v>
      </c>
      <c r="M83" s="1">
        <v>70.169646308789993</v>
      </c>
      <c r="N83" s="1">
        <v>0.59301633999999603</v>
      </c>
      <c r="O83" s="1">
        <v>256.43224482068001</v>
      </c>
      <c r="P83" s="1">
        <v>4.5880251562306382</v>
      </c>
      <c r="Q83" s="1">
        <v>15.294084910039798</v>
      </c>
      <c r="R83" s="1">
        <v>41626.10266006476</v>
      </c>
      <c r="S83" s="1">
        <v>156.21468015874717</v>
      </c>
      <c r="T83" s="1">
        <v>26.459064450105</v>
      </c>
      <c r="U83" s="1">
        <v>0.8</v>
      </c>
      <c r="V83" s="1" t="s">
        <v>22</v>
      </c>
      <c r="W83" s="1">
        <v>0.12</v>
      </c>
      <c r="X83" s="1">
        <v>39.33</v>
      </c>
      <c r="Z83" s="1">
        <v>1</v>
      </c>
      <c r="AA83" s="1">
        <v>62.116500000000002</v>
      </c>
      <c r="AB83" s="1">
        <f t="shared" si="12"/>
        <v>13.538831607242702</v>
      </c>
      <c r="AC83" s="1">
        <f t="shared" si="14"/>
        <v>1.2</v>
      </c>
      <c r="AD83" s="1">
        <f t="shared" si="15"/>
        <v>4.5880251562306382</v>
      </c>
      <c r="AE83" s="1">
        <f t="shared" si="13"/>
        <v>13.538831607242702</v>
      </c>
      <c r="AF83" s="1"/>
      <c r="AG83" s="1"/>
      <c r="AH83" s="1"/>
      <c r="AI83" s="1"/>
      <c r="AJ83" s="1"/>
      <c r="AK83" s="1"/>
      <c r="AL83" s="1"/>
      <c r="AO83" s="1"/>
      <c r="AP83" s="1"/>
      <c r="AQ83" s="1"/>
      <c r="AR83" s="1"/>
      <c r="AS83" s="1"/>
      <c r="AT83" s="1"/>
      <c r="AX83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x14ac:dyDescent="0.25">
      <c r="A84" s="1" t="s">
        <v>136</v>
      </c>
      <c r="B84" s="1" t="s">
        <v>14</v>
      </c>
      <c r="C84" s="1">
        <v>90</v>
      </c>
      <c r="D84" s="1">
        <v>37.5</v>
      </c>
      <c r="E84" s="1">
        <v>150</v>
      </c>
      <c r="F84" s="1">
        <v>37.5</v>
      </c>
      <c r="G84" s="1">
        <v>2</v>
      </c>
      <c r="H84" s="1">
        <v>150</v>
      </c>
      <c r="I84" s="1">
        <v>5</v>
      </c>
      <c r="J84" s="1">
        <v>1</v>
      </c>
      <c r="K84" s="1">
        <v>0</v>
      </c>
      <c r="L84" s="1">
        <v>1.6227528089999998E-5</v>
      </c>
      <c r="M84" s="1">
        <v>76.947619348774992</v>
      </c>
      <c r="N84" s="1">
        <v>0.75165203999999919</v>
      </c>
      <c r="O84" s="1">
        <v>227.20853224291403</v>
      </c>
      <c r="P84" s="1">
        <v>7.1554862437755125</v>
      </c>
      <c r="Q84" s="1">
        <v>10.753653452371735</v>
      </c>
      <c r="R84" s="1">
        <v>25034.566458293666</v>
      </c>
      <c r="S84" s="1">
        <v>284.8350439544613</v>
      </c>
      <c r="T84" s="1">
        <v>20.324845026709998</v>
      </c>
      <c r="U84" s="1">
        <v>0.8</v>
      </c>
      <c r="V84" s="1" t="s">
        <v>22</v>
      </c>
      <c r="W84" s="1">
        <v>0.12</v>
      </c>
      <c r="X84" s="1">
        <v>39.33</v>
      </c>
      <c r="Z84" s="1">
        <v>1</v>
      </c>
      <c r="AA84" s="1">
        <v>82.189800000000005</v>
      </c>
      <c r="AB84" s="1">
        <f t="shared" si="12"/>
        <v>11.486263434786995</v>
      </c>
      <c r="AC84" s="1">
        <f t="shared" si="14"/>
        <v>2</v>
      </c>
      <c r="AD84" s="1">
        <f t="shared" si="15"/>
        <v>7.1554862437755125</v>
      </c>
      <c r="AE84" s="1">
        <f t="shared" si="13"/>
        <v>11.486263434786995</v>
      </c>
      <c r="AF84" s="1"/>
      <c r="AG84" s="1"/>
      <c r="AH84" s="1"/>
      <c r="AI84" s="1"/>
      <c r="AJ84" s="1"/>
      <c r="AK84" s="1"/>
      <c r="AL84" s="1"/>
      <c r="AO84" s="1"/>
      <c r="AP84" s="1"/>
      <c r="AQ84" s="1"/>
      <c r="AR84" s="1"/>
      <c r="AS84" s="1"/>
      <c r="AT84" s="1"/>
      <c r="AX84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x14ac:dyDescent="0.25">
      <c r="A85" s="1" t="s">
        <v>140</v>
      </c>
      <c r="B85" s="1" t="s">
        <v>14</v>
      </c>
      <c r="C85" s="1">
        <v>90</v>
      </c>
      <c r="D85" s="1">
        <v>50</v>
      </c>
      <c r="E85" s="1">
        <v>150</v>
      </c>
      <c r="F85" s="1">
        <v>50</v>
      </c>
      <c r="G85" s="1">
        <v>1.5</v>
      </c>
      <c r="H85" s="1">
        <v>150</v>
      </c>
      <c r="I85" s="1">
        <v>5</v>
      </c>
      <c r="J85" s="1">
        <v>1</v>
      </c>
      <c r="K85" s="1">
        <v>0</v>
      </c>
      <c r="L85" s="1">
        <v>1.6227528089999998E-5</v>
      </c>
      <c r="M85" s="1">
        <v>96.607839265700008</v>
      </c>
      <c r="N85" s="1">
        <v>0.85130640000000257</v>
      </c>
      <c r="O85" s="1">
        <v>194.6052774154852</v>
      </c>
      <c r="P85" s="1">
        <v>5.0533439474908004</v>
      </c>
      <c r="Q85" s="1">
        <v>19.11760613754975</v>
      </c>
      <c r="R85" s="1">
        <v>42215.151282612853</v>
      </c>
      <c r="S85" s="1">
        <v>212.07150883187779</v>
      </c>
      <c r="T85" s="1">
        <v>33.270717448849993</v>
      </c>
      <c r="U85" s="1">
        <v>0.8</v>
      </c>
      <c r="V85" s="1" t="s">
        <v>22</v>
      </c>
      <c r="W85" s="1">
        <v>0.12</v>
      </c>
      <c r="X85" s="1">
        <v>39.33</v>
      </c>
      <c r="Z85" s="1">
        <v>1</v>
      </c>
      <c r="AA85" s="1">
        <v>100.5975</v>
      </c>
      <c r="AB85" s="1">
        <f t="shared" si="12"/>
        <v>19.907115178643426</v>
      </c>
      <c r="AC85" s="1">
        <f t="shared" si="14"/>
        <v>1.5</v>
      </c>
      <c r="AD85" s="1">
        <f t="shared" si="15"/>
        <v>5.0533439474908004</v>
      </c>
      <c r="AE85" s="1">
        <f t="shared" si="13"/>
        <v>19.907115178643426</v>
      </c>
      <c r="AF85" s="1"/>
      <c r="AG85" s="1"/>
      <c r="AH85" s="1"/>
      <c r="AI85" s="1"/>
      <c r="AJ85" s="1"/>
      <c r="AK85" s="1"/>
      <c r="AL85" s="1"/>
      <c r="AO85" s="1"/>
      <c r="AP85" s="1"/>
      <c r="AQ85" s="1"/>
      <c r="AR85" s="1"/>
      <c r="AS85" s="1"/>
      <c r="AT85" s="1"/>
      <c r="AX85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x14ac:dyDescent="0.25">
      <c r="A86" s="1" t="s">
        <v>54</v>
      </c>
      <c r="B86" s="1">
        <v>3</v>
      </c>
      <c r="C86" s="1">
        <v>30</v>
      </c>
      <c r="D86" s="1">
        <v>62.5</v>
      </c>
      <c r="E86" s="1">
        <v>112.5</v>
      </c>
      <c r="F86" s="1">
        <v>31.25</v>
      </c>
      <c r="G86" s="1">
        <v>1.8</v>
      </c>
      <c r="H86" s="1">
        <v>58.373412000000002</v>
      </c>
      <c r="I86" s="1">
        <v>6.25</v>
      </c>
      <c r="J86" s="1">
        <v>1.25</v>
      </c>
      <c r="K86" s="1">
        <f t="shared" ref="K86:K101" si="16">2*PI()/B86</f>
        <v>2.0943951023931953</v>
      </c>
      <c r="L86" s="1">
        <v>1.6227528089999998E-5</v>
      </c>
      <c r="M86" s="1">
        <v>23.019568288954993</v>
      </c>
      <c r="N86" s="1">
        <v>3.7527170706965922</v>
      </c>
      <c r="O86" s="1">
        <v>87.53151981697502</v>
      </c>
      <c r="P86" s="1">
        <v>4.7026226436689056</v>
      </c>
      <c r="Q86" s="1">
        <v>4.8950490041862089</v>
      </c>
      <c r="R86" s="1">
        <v>7312.5719280232061</v>
      </c>
      <c r="S86" s="1">
        <v>291.7194130728123</v>
      </c>
      <c r="T86" s="1">
        <v>4.5925297062049992</v>
      </c>
      <c r="U86" s="1">
        <v>0.8</v>
      </c>
      <c r="V86" s="1" t="s">
        <v>22</v>
      </c>
      <c r="W86" s="1">
        <v>0.12</v>
      </c>
      <c r="X86" s="1">
        <v>39.33</v>
      </c>
      <c r="Z86" s="1">
        <v>0.7617617617617618</v>
      </c>
      <c r="AA86" s="1">
        <v>23.006663771217813</v>
      </c>
      <c r="AB86" s="1">
        <f t="shared" si="12"/>
        <v>4.8923048933538089</v>
      </c>
      <c r="AC86" s="1">
        <f t="shared" ref="AC86:AC116" si="17">(H86+D86*COS(RADIANS(C86))*Z86)/2/(F86*Z86)</f>
        <v>2.092097174359997</v>
      </c>
      <c r="AD86" s="1">
        <f t="shared" ref="AD86:AD116" si="18">L86*PI()*(F86*Z86)^2*(H86+2/3*D86*Z86*COS(RADIANS(C86)))</f>
        <v>2.4804882921850324</v>
      </c>
      <c r="AE86" s="1">
        <f t="shared" si="13"/>
        <v>9.275054368812004</v>
      </c>
      <c r="AF86" s="1"/>
      <c r="AG86" s="1"/>
      <c r="AH86" s="1"/>
      <c r="AI86" s="1"/>
      <c r="AJ86" s="1"/>
      <c r="AK86" s="1"/>
      <c r="AL86" s="1"/>
      <c r="AO86" s="1"/>
      <c r="AP86" s="1"/>
      <c r="AQ86" s="1"/>
      <c r="AR86" s="1"/>
      <c r="AS86" s="1"/>
      <c r="AT86" s="1"/>
      <c r="AX86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x14ac:dyDescent="0.25">
      <c r="A87" s="1" t="s">
        <v>62</v>
      </c>
      <c r="B87" s="1">
        <v>6</v>
      </c>
      <c r="C87" s="1">
        <v>30</v>
      </c>
      <c r="D87" s="1">
        <v>62.5</v>
      </c>
      <c r="E87" s="1">
        <v>112.5</v>
      </c>
      <c r="F87" s="1">
        <v>31.25</v>
      </c>
      <c r="G87" s="1">
        <v>1.8</v>
      </c>
      <c r="H87" s="1">
        <v>58.373412000000002</v>
      </c>
      <c r="I87" s="1">
        <v>6.25</v>
      </c>
      <c r="J87" s="1">
        <v>1.25</v>
      </c>
      <c r="K87" s="1">
        <f t="shared" si="16"/>
        <v>1.0471975511965976</v>
      </c>
      <c r="L87" s="1">
        <v>1.6227528089999998E-5</v>
      </c>
      <c r="M87" s="1">
        <v>25.683387855054999</v>
      </c>
      <c r="N87" s="1"/>
      <c r="O87" s="1"/>
      <c r="P87" s="1">
        <v>4.7026226436689056</v>
      </c>
      <c r="Q87" s="1">
        <v>5.4615030380190701</v>
      </c>
      <c r="R87" s="1">
        <v>12372.810226820813</v>
      </c>
      <c r="S87" s="1">
        <v>192.36332087443839</v>
      </c>
      <c r="T87" s="1">
        <v>4.929916712139998</v>
      </c>
      <c r="U87" s="1">
        <v>0.8</v>
      </c>
      <c r="V87" s="1" t="s">
        <v>22</v>
      </c>
      <c r="W87" s="1">
        <v>0.12</v>
      </c>
      <c r="X87" s="1">
        <v>39.33</v>
      </c>
      <c r="Z87" s="1">
        <v>0.81581581581581586</v>
      </c>
      <c r="AA87" s="1">
        <v>25.671719606930392</v>
      </c>
      <c r="AB87" s="1">
        <f t="shared" si="12"/>
        <v>5.4590218165797282</v>
      </c>
      <c r="AC87" s="1">
        <f t="shared" si="17"/>
        <v>2.0108605171684877</v>
      </c>
      <c r="AD87" s="1">
        <f t="shared" si="18"/>
        <v>2.9096353419947953</v>
      </c>
      <c r="AE87" s="1">
        <f t="shared" si="13"/>
        <v>8.8230024004761738</v>
      </c>
      <c r="AF87" s="1"/>
      <c r="AG87" s="1"/>
      <c r="AH87" s="1"/>
      <c r="AI87" s="1"/>
      <c r="AJ87" s="1"/>
      <c r="AK87" s="1"/>
      <c r="AL87" s="1"/>
      <c r="AO87" s="1"/>
      <c r="AP87" s="1"/>
      <c r="AQ87" s="1"/>
      <c r="AR87" s="1"/>
      <c r="AS87" s="1"/>
      <c r="AT87" s="1"/>
      <c r="AX87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x14ac:dyDescent="0.25">
      <c r="A88" s="1" t="s">
        <v>58</v>
      </c>
      <c r="B88" s="1">
        <v>3</v>
      </c>
      <c r="C88" s="1">
        <v>60</v>
      </c>
      <c r="D88" s="1">
        <v>36.084392000000001</v>
      </c>
      <c r="E88" s="1">
        <v>112.5</v>
      </c>
      <c r="F88" s="1">
        <v>31.25</v>
      </c>
      <c r="G88" s="1">
        <v>1.8</v>
      </c>
      <c r="H88" s="1">
        <v>94.457803999999996</v>
      </c>
      <c r="I88" s="1">
        <v>6.25</v>
      </c>
      <c r="J88" s="1">
        <v>1.25</v>
      </c>
      <c r="K88" s="1">
        <f t="shared" si="16"/>
        <v>2.0943951023931953</v>
      </c>
      <c r="L88" s="1">
        <v>1.6227528089999998E-5</v>
      </c>
      <c r="M88" s="1">
        <v>25.092953975179995</v>
      </c>
      <c r="N88" s="1">
        <v>1.8490742800000008</v>
      </c>
      <c r="O88" s="1">
        <v>133.34534108925035</v>
      </c>
      <c r="P88" s="1">
        <v>5.3014483299631543</v>
      </c>
      <c r="Q88" s="1">
        <v>4.7332261701689342</v>
      </c>
      <c r="R88" s="1">
        <v>6085.8830149056985</v>
      </c>
      <c r="S88" s="1">
        <v>382.09072672387174</v>
      </c>
      <c r="T88" s="1">
        <v>5.4625050863249989</v>
      </c>
      <c r="U88" s="1">
        <v>0.8</v>
      </c>
      <c r="V88" s="1" t="s">
        <v>22</v>
      </c>
      <c r="W88" s="1">
        <v>0.12</v>
      </c>
      <c r="X88" s="1">
        <v>39.33</v>
      </c>
      <c r="Z88" s="1">
        <v>0.65465465465465467</v>
      </c>
      <c r="AA88" s="1">
        <v>25.102836840918069</v>
      </c>
      <c r="AB88" s="1">
        <f t="shared" si="12"/>
        <v>4.7350903523929162</v>
      </c>
      <c r="AC88" s="1">
        <f t="shared" si="17"/>
        <v>2.5972585291743115</v>
      </c>
      <c r="AD88" s="1">
        <f t="shared" si="18"/>
        <v>2.183426562264807</v>
      </c>
      <c r="AE88" s="1">
        <f t="shared" si="13"/>
        <v>11.496991597866979</v>
      </c>
      <c r="AF88" s="1"/>
      <c r="AG88" s="1"/>
      <c r="AH88" s="1"/>
      <c r="AI88" s="1"/>
      <c r="AJ88" s="1"/>
      <c r="AK88" s="1"/>
      <c r="AL88" s="1"/>
      <c r="AO88" s="1"/>
      <c r="AP88" s="1"/>
      <c r="AQ88" s="1"/>
      <c r="AR88" s="1"/>
      <c r="AS88" s="1"/>
      <c r="AT88" s="1"/>
      <c r="AX88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x14ac:dyDescent="0.25">
      <c r="A89" s="1" t="s">
        <v>66</v>
      </c>
      <c r="B89" s="1">
        <v>6</v>
      </c>
      <c r="C89" s="1">
        <v>60</v>
      </c>
      <c r="D89" s="1">
        <v>36.084392000000001</v>
      </c>
      <c r="E89" s="1">
        <v>112.5</v>
      </c>
      <c r="F89" s="1">
        <v>31.25</v>
      </c>
      <c r="G89" s="1">
        <v>1.8</v>
      </c>
      <c r="H89" s="1">
        <v>94.457803999999996</v>
      </c>
      <c r="I89" s="1">
        <v>6.25</v>
      </c>
      <c r="J89" s="1">
        <v>1.25</v>
      </c>
      <c r="K89" s="1">
        <f t="shared" si="16"/>
        <v>1.0471975511965976</v>
      </c>
      <c r="L89" s="1">
        <v>1.6227528089999998E-5</v>
      </c>
      <c r="M89" s="1">
        <v>33.039286392840005</v>
      </c>
      <c r="N89" s="1">
        <v>1.2594539199999968</v>
      </c>
      <c r="O89" s="1">
        <v>184.16441941301377</v>
      </c>
      <c r="P89" s="1">
        <v>5.3014483299631543</v>
      </c>
      <c r="Q89" s="1">
        <v>6.2321245698285681</v>
      </c>
      <c r="R89" s="1">
        <v>9007.4129750466254</v>
      </c>
      <c r="S89" s="1">
        <v>339.91387392468221</v>
      </c>
      <c r="T89" s="1">
        <v>10.430187207614999</v>
      </c>
      <c r="U89" s="1">
        <v>0.8</v>
      </c>
      <c r="V89" s="1" t="s">
        <v>22</v>
      </c>
      <c r="W89" s="1">
        <v>0.12</v>
      </c>
      <c r="X89" s="1">
        <v>39.33</v>
      </c>
      <c r="Z89" s="1">
        <v>0.89689689689689689</v>
      </c>
      <c r="AA89" s="1">
        <v>33.043263562976364</v>
      </c>
      <c r="AB89" s="1">
        <f t="shared" si="12"/>
        <v>6.2328747742800346</v>
      </c>
      <c r="AC89" s="1">
        <f t="shared" si="17"/>
        <v>1.9737348895</v>
      </c>
      <c r="AD89" s="1">
        <f t="shared" si="18"/>
        <v>4.2149467283317534</v>
      </c>
      <c r="AE89" s="1">
        <f t="shared" si="13"/>
        <v>7.839544765979678</v>
      </c>
      <c r="AF89" s="1"/>
      <c r="AG89" s="1"/>
      <c r="AH89" s="1"/>
      <c r="AI89" s="1"/>
      <c r="AJ89" s="1"/>
      <c r="AK89" s="1"/>
      <c r="AL89" s="1"/>
      <c r="AO89" s="1"/>
      <c r="AP89" s="1"/>
      <c r="AQ89" s="1"/>
      <c r="AR89" s="1"/>
      <c r="AS89" s="1"/>
      <c r="AT89" s="1"/>
      <c r="AX89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x14ac:dyDescent="0.25">
      <c r="A90" s="1" t="s">
        <v>55</v>
      </c>
      <c r="B90" s="1">
        <v>3</v>
      </c>
      <c r="C90" s="1">
        <v>30</v>
      </c>
      <c r="D90" s="1">
        <v>75</v>
      </c>
      <c r="E90" s="1">
        <v>135</v>
      </c>
      <c r="F90" s="1">
        <v>37.5</v>
      </c>
      <c r="G90" s="1">
        <v>1.8</v>
      </c>
      <c r="H90" s="1">
        <v>70.048095000000004</v>
      </c>
      <c r="I90" s="1">
        <v>7.5</v>
      </c>
      <c r="J90" s="1">
        <v>1.5</v>
      </c>
      <c r="K90" s="1">
        <f t="shared" si="16"/>
        <v>2.0943951023931953</v>
      </c>
      <c r="L90" s="1">
        <v>1.6227528089999998E-5</v>
      </c>
      <c r="M90" s="1">
        <v>36.894770840339994</v>
      </c>
      <c r="N90" s="1">
        <v>5.9897846921113507</v>
      </c>
      <c r="O90" s="1">
        <v>126.51948621198457</v>
      </c>
      <c r="P90" s="1">
        <v>8.1261319282598681</v>
      </c>
      <c r="Q90" s="1">
        <v>4.5402623494251646</v>
      </c>
      <c r="R90" s="1">
        <v>12636.124291624101</v>
      </c>
      <c r="S90" s="1">
        <v>270.57597720435672</v>
      </c>
      <c r="T90" s="1">
        <v>5.5262571373099991</v>
      </c>
      <c r="U90" s="1">
        <v>0.8</v>
      </c>
      <c r="V90" s="1" t="s">
        <v>22</v>
      </c>
      <c r="W90" s="1">
        <v>0.12</v>
      </c>
      <c r="X90" s="1">
        <v>39.33</v>
      </c>
      <c r="Z90" s="1">
        <v>0.72572572572572569</v>
      </c>
      <c r="AA90" s="1">
        <v>36.866820941613433</v>
      </c>
      <c r="AB90" s="1">
        <f t="shared" si="12"/>
        <v>4.536822841062107</v>
      </c>
      <c r="AC90" s="1">
        <f t="shared" si="17"/>
        <v>2.1529779905430595</v>
      </c>
      <c r="AD90" s="1">
        <f t="shared" si="18"/>
        <v>3.8314226387077825</v>
      </c>
      <c r="AE90" s="1">
        <f t="shared" si="13"/>
        <v>9.6222276731254688</v>
      </c>
      <c r="AF90" s="1"/>
      <c r="AG90" s="1"/>
      <c r="AH90" s="1"/>
      <c r="AI90" s="1"/>
      <c r="AJ90" s="1"/>
      <c r="AK90" s="1"/>
      <c r="AL90" s="1"/>
      <c r="AO90" s="1"/>
      <c r="AP90" s="1"/>
      <c r="AQ90" s="1"/>
      <c r="AR90" s="1"/>
      <c r="AS90" s="1"/>
      <c r="AT90" s="1"/>
      <c r="AX90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x14ac:dyDescent="0.25">
      <c r="A91" s="1" t="s">
        <v>63</v>
      </c>
      <c r="B91" s="1">
        <v>6</v>
      </c>
      <c r="C91" s="1">
        <v>30</v>
      </c>
      <c r="D91" s="1">
        <v>75</v>
      </c>
      <c r="E91" s="1">
        <v>135</v>
      </c>
      <c r="F91" s="1">
        <v>37.5</v>
      </c>
      <c r="G91" s="1">
        <v>1.8</v>
      </c>
      <c r="H91" s="1">
        <v>70.048095000000004</v>
      </c>
      <c r="I91" s="1">
        <v>7.5</v>
      </c>
      <c r="J91" s="1">
        <v>1.5</v>
      </c>
      <c r="K91" s="1">
        <f t="shared" si="16"/>
        <v>1.0471975511965976</v>
      </c>
      <c r="L91" s="1">
        <v>1.6227528089999998E-5</v>
      </c>
      <c r="M91" s="1">
        <v>45.069626642284994</v>
      </c>
      <c r="N91" s="1">
        <v>2.2881717000000008</v>
      </c>
      <c r="O91" s="1">
        <v>621.84169194100662</v>
      </c>
      <c r="P91" s="1">
        <v>8.1261319282598681</v>
      </c>
      <c r="Q91" s="1">
        <v>5.5462582985575786</v>
      </c>
      <c r="R91" s="1">
        <v>21380.216071946365</v>
      </c>
      <c r="S91" s="1">
        <v>195.34854367213168</v>
      </c>
      <c r="T91" s="1">
        <v>9.0865133672250007</v>
      </c>
      <c r="U91" s="1">
        <v>0.8</v>
      </c>
      <c r="V91" s="1" t="s">
        <v>22</v>
      </c>
      <c r="W91" s="1">
        <v>0.12</v>
      </c>
      <c r="X91" s="1">
        <v>39.33</v>
      </c>
      <c r="Z91" s="1">
        <v>0.8238238238238238</v>
      </c>
      <c r="AA91" s="1">
        <v>45.071352861621968</v>
      </c>
      <c r="AB91" s="1">
        <f t="shared" si="12"/>
        <v>5.5464707267278586</v>
      </c>
      <c r="AC91" s="1">
        <f t="shared" si="17"/>
        <v>1.999732117514694</v>
      </c>
      <c r="AD91" s="1">
        <f t="shared" si="18"/>
        <v>5.1439122939276798</v>
      </c>
      <c r="AE91" s="1">
        <f t="shared" si="13"/>
        <v>8.7620764675222205</v>
      </c>
      <c r="AF91" s="1"/>
      <c r="AG91" s="1"/>
      <c r="AH91" s="1"/>
      <c r="AI91" s="1"/>
      <c r="AJ91" s="1"/>
      <c r="AK91" s="1"/>
      <c r="AL91" s="1"/>
      <c r="AO91" s="1"/>
      <c r="AP91" s="1"/>
      <c r="AQ91" s="1"/>
      <c r="AR91" s="1"/>
      <c r="AS91" s="1"/>
      <c r="AT91" s="1"/>
      <c r="AX9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x14ac:dyDescent="0.25">
      <c r="A92" s="1" t="s">
        <v>59</v>
      </c>
      <c r="B92" s="1">
        <v>3</v>
      </c>
      <c r="C92" s="1">
        <v>60</v>
      </c>
      <c r="D92" s="1">
        <v>43.301270000000002</v>
      </c>
      <c r="E92" s="1">
        <v>135</v>
      </c>
      <c r="F92" s="1">
        <v>37.5</v>
      </c>
      <c r="G92" s="1">
        <v>1.8</v>
      </c>
      <c r="H92" s="1">
        <v>113.34936</v>
      </c>
      <c r="I92" s="1">
        <v>7.5</v>
      </c>
      <c r="J92" s="1">
        <v>1.5</v>
      </c>
      <c r="K92" s="1">
        <f t="shared" si="16"/>
        <v>2.0943951023931953</v>
      </c>
      <c r="L92" s="1">
        <v>1.6227528089999998E-5</v>
      </c>
      <c r="M92" s="1">
        <v>41.345577782739994</v>
      </c>
      <c r="N92" s="1">
        <v>2.8469310599999944</v>
      </c>
      <c r="O92" s="1">
        <v>1102.1999634737963</v>
      </c>
      <c r="P92" s="1">
        <v>9.1609027141763306</v>
      </c>
      <c r="Q92" s="1">
        <v>4.5132645845871133</v>
      </c>
      <c r="R92" s="1">
        <v>10516.405805578399</v>
      </c>
      <c r="S92" s="1">
        <v>364.33428073538562</v>
      </c>
      <c r="T92" s="1">
        <v>10.095738274019999</v>
      </c>
      <c r="U92" s="1">
        <v>0.8</v>
      </c>
      <c r="V92" s="1" t="s">
        <v>22</v>
      </c>
      <c r="W92" s="1">
        <v>0.12</v>
      </c>
      <c r="X92" s="1">
        <v>39.33</v>
      </c>
      <c r="Z92" s="1">
        <v>0.61461461461461464</v>
      </c>
      <c r="AA92" s="1">
        <v>41.338822668170053</v>
      </c>
      <c r="AB92" s="1">
        <f t="shared" si="12"/>
        <v>4.5125271993336398</v>
      </c>
      <c r="AC92" s="1">
        <f t="shared" si="17"/>
        <v>2.747654734636265</v>
      </c>
      <c r="AD92" s="1">
        <f t="shared" si="18"/>
        <v>3.3098994823444499</v>
      </c>
      <c r="AE92" s="1">
        <f t="shared" si="13"/>
        <v>12.489449570501508</v>
      </c>
      <c r="AF92" s="1"/>
      <c r="AG92" s="1"/>
      <c r="AH92" s="1"/>
      <c r="AI92" s="1"/>
      <c r="AJ92" s="1"/>
      <c r="AK92" s="1"/>
      <c r="AL92" s="1"/>
      <c r="AO92" s="1"/>
      <c r="AP92" s="1"/>
      <c r="AQ92" s="1"/>
      <c r="AR92" s="1"/>
      <c r="AS92" s="1"/>
      <c r="AT92" s="1"/>
      <c r="AX92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x14ac:dyDescent="0.25">
      <c r="A93" s="1" t="s">
        <v>67</v>
      </c>
      <c r="B93" s="1">
        <v>6</v>
      </c>
      <c r="C93" s="1">
        <v>60</v>
      </c>
      <c r="D93" s="1">
        <v>43.301270000000002</v>
      </c>
      <c r="E93" s="1">
        <v>135</v>
      </c>
      <c r="F93" s="1">
        <v>37.5</v>
      </c>
      <c r="G93" s="1">
        <v>1.8</v>
      </c>
      <c r="H93" s="1">
        <v>113.34936</v>
      </c>
      <c r="I93" s="1">
        <v>7.5</v>
      </c>
      <c r="J93" s="1">
        <v>1.5</v>
      </c>
      <c r="K93" s="1">
        <f t="shared" si="16"/>
        <v>1.0471975511965976</v>
      </c>
      <c r="L93" s="1">
        <v>1.6227528089999998E-5</v>
      </c>
      <c r="M93" s="1">
        <v>52.000858008469997</v>
      </c>
      <c r="N93" s="1">
        <v>1.5513354800000005</v>
      </c>
      <c r="O93" s="1">
        <v>210.8235914792667</v>
      </c>
      <c r="P93" s="1">
        <v>9.1609027141763306</v>
      </c>
      <c r="Q93" s="1">
        <v>5.6763901583628451</v>
      </c>
      <c r="R93" s="1">
        <v>15564.809523687549</v>
      </c>
      <c r="S93" s="1">
        <v>309.60289048564618</v>
      </c>
      <c r="T93" s="1">
        <v>14.704454836715</v>
      </c>
      <c r="U93" s="1">
        <v>0.8</v>
      </c>
      <c r="V93" s="1" t="s">
        <v>22</v>
      </c>
      <c r="W93" s="1">
        <v>0.12</v>
      </c>
      <c r="X93" s="1">
        <v>39.33</v>
      </c>
      <c r="Z93" s="1">
        <v>0.81181181181181183</v>
      </c>
      <c r="AA93" s="1">
        <v>52.003577515667587</v>
      </c>
      <c r="AB93" s="1">
        <f t="shared" si="12"/>
        <v>5.6766870185394493</v>
      </c>
      <c r="AC93" s="1">
        <f t="shared" si="17"/>
        <v>2.1503440300041099</v>
      </c>
      <c r="AD93" s="1">
        <f t="shared" si="18"/>
        <v>5.9090509646400369</v>
      </c>
      <c r="AE93" s="1">
        <f t="shared" si="13"/>
        <v>8.8006649167283832</v>
      </c>
      <c r="AF93" s="1"/>
      <c r="AG93" s="1"/>
      <c r="AH93" s="1"/>
      <c r="AI93" s="1"/>
      <c r="AJ93" s="1"/>
      <c r="AK93" s="1"/>
      <c r="AL93" s="1"/>
      <c r="AO93" s="1"/>
      <c r="AP93" s="1"/>
      <c r="AQ93" s="1"/>
      <c r="AR93" s="1"/>
      <c r="AS93" s="1"/>
      <c r="AT93" s="1"/>
      <c r="AX93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x14ac:dyDescent="0.25">
      <c r="A94" s="1" t="s">
        <v>56</v>
      </c>
      <c r="B94" s="1">
        <v>3</v>
      </c>
      <c r="C94" s="1">
        <v>30</v>
      </c>
      <c r="D94" s="1">
        <v>87.5</v>
      </c>
      <c r="E94" s="1">
        <v>157.5</v>
      </c>
      <c r="F94" s="1">
        <v>43.75</v>
      </c>
      <c r="G94" s="1">
        <v>1.8</v>
      </c>
      <c r="H94" s="1">
        <v>81.722776999999994</v>
      </c>
      <c r="I94" s="1">
        <v>8.75</v>
      </c>
      <c r="J94" s="1">
        <v>1.75</v>
      </c>
      <c r="K94" s="1">
        <f t="shared" si="16"/>
        <v>2.0943951023931953</v>
      </c>
      <c r="L94" s="1">
        <v>1.6227528089999998E-5</v>
      </c>
      <c r="M94" s="1">
        <v>52.030284823125001</v>
      </c>
      <c r="N94" s="1">
        <v>6.9492545799999998</v>
      </c>
      <c r="O94" s="1">
        <v>201.19151941675153</v>
      </c>
      <c r="P94" s="1">
        <v>12.903996534227479</v>
      </c>
      <c r="Q94" s="1">
        <v>4.0321062304314923</v>
      </c>
      <c r="R94" s="1">
        <v>20065.697370495676</v>
      </c>
      <c r="S94" s="1">
        <v>240.29252045950719</v>
      </c>
      <c r="T94" s="1">
        <v>10.531208451259999</v>
      </c>
      <c r="U94" s="1">
        <v>0.8</v>
      </c>
      <c r="V94" s="1" t="s">
        <v>22</v>
      </c>
      <c r="W94" s="1">
        <v>0.12</v>
      </c>
      <c r="X94" s="1">
        <v>39.33</v>
      </c>
      <c r="Z94" s="1">
        <v>0.67167167167167163</v>
      </c>
      <c r="AA94" s="1">
        <v>52.081170923351067</v>
      </c>
      <c r="AB94" s="1">
        <f t="shared" si="12"/>
        <v>4.0360496676519757</v>
      </c>
      <c r="AC94" s="1">
        <f t="shared" si="17"/>
        <v>2.2565479368566121</v>
      </c>
      <c r="AD94" s="1">
        <f t="shared" si="18"/>
        <v>5.0913684764216942</v>
      </c>
      <c r="AE94" s="1">
        <f t="shared" si="13"/>
        <v>10.229306946558827</v>
      </c>
      <c r="AF94" s="1"/>
      <c r="AG94" s="1"/>
      <c r="AH94" s="1"/>
      <c r="AI94" s="1"/>
      <c r="AJ94" s="1"/>
      <c r="AK94" s="1"/>
      <c r="AL94" s="1"/>
      <c r="AO94" s="1"/>
      <c r="AP94" s="1"/>
      <c r="AQ94" s="1"/>
      <c r="AR94" s="1"/>
      <c r="AS94" s="1"/>
      <c r="AT94" s="1"/>
      <c r="AX94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x14ac:dyDescent="0.25">
      <c r="A95" s="1" t="s">
        <v>64</v>
      </c>
      <c r="B95" s="1">
        <v>6</v>
      </c>
      <c r="C95" s="1">
        <v>30</v>
      </c>
      <c r="D95" s="1">
        <v>87.5</v>
      </c>
      <c r="E95" s="1">
        <v>157.5</v>
      </c>
      <c r="F95" s="1">
        <v>43.75</v>
      </c>
      <c r="G95" s="1">
        <v>1.8</v>
      </c>
      <c r="H95" s="1">
        <v>81.722776999999994</v>
      </c>
      <c r="I95" s="1">
        <v>8.75</v>
      </c>
      <c r="J95" s="1">
        <v>1.75</v>
      </c>
      <c r="K95" s="1">
        <f t="shared" si="16"/>
        <v>1.0471975511965976</v>
      </c>
      <c r="L95" s="1">
        <v>1.6227528089999998E-5</v>
      </c>
      <c r="M95" s="1">
        <v>66.921575955639995</v>
      </c>
      <c r="N95" s="1">
        <v>5.2440027199999992</v>
      </c>
      <c r="O95" s="1">
        <v>916.30173184990645</v>
      </c>
      <c r="P95" s="1">
        <v>12.903996534227478</v>
      </c>
      <c r="Q95" s="1">
        <v>5.1861123627964751</v>
      </c>
      <c r="R95" s="1">
        <v>33950.99126239631</v>
      </c>
      <c r="S95" s="1">
        <v>182.66359820562403</v>
      </c>
      <c r="T95" s="1">
        <v>14.588719695409999</v>
      </c>
      <c r="U95" s="1">
        <v>0.8</v>
      </c>
      <c r="V95" s="1" t="s">
        <v>22</v>
      </c>
      <c r="W95" s="1">
        <v>0.12</v>
      </c>
      <c r="X95" s="1">
        <v>39.33</v>
      </c>
      <c r="Z95" s="1">
        <v>0.78978978978978975</v>
      </c>
      <c r="AA95" s="1">
        <v>66.856528354823695</v>
      </c>
      <c r="AB95" s="1">
        <f t="shared" si="12"/>
        <v>5.1810714748325211</v>
      </c>
      <c r="AC95" s="1">
        <f t="shared" si="17"/>
        <v>2.0485863919865026</v>
      </c>
      <c r="AD95" s="1">
        <f t="shared" si="18"/>
        <v>7.4027268400059345</v>
      </c>
      <c r="AE95" s="1">
        <f t="shared" si="13"/>
        <v>9.0313380190548944</v>
      </c>
      <c r="AF95" s="1"/>
      <c r="AG95" s="1"/>
      <c r="AH95" s="1"/>
      <c r="AI95" s="1"/>
      <c r="AJ95" s="1"/>
      <c r="AK95" s="1"/>
      <c r="AL95" s="1"/>
      <c r="AO95" s="1"/>
      <c r="AP95" s="1"/>
      <c r="AQ95" s="1"/>
      <c r="AR95" s="1"/>
      <c r="AS95" s="1"/>
      <c r="AT95" s="1"/>
      <c r="AX95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x14ac:dyDescent="0.25">
      <c r="A96" s="1" t="s">
        <v>60</v>
      </c>
      <c r="B96" s="1">
        <v>3</v>
      </c>
      <c r="C96" s="1">
        <v>60</v>
      </c>
      <c r="D96" s="1">
        <v>50.518149000000001</v>
      </c>
      <c r="E96" s="1">
        <v>157.5</v>
      </c>
      <c r="F96" s="1">
        <v>43.75</v>
      </c>
      <c r="G96" s="1">
        <v>1.8</v>
      </c>
      <c r="H96" s="1">
        <v>132.24092999999999</v>
      </c>
      <c r="I96" s="1">
        <v>8.75</v>
      </c>
      <c r="J96" s="1">
        <v>1.75</v>
      </c>
      <c r="K96" s="1">
        <f t="shared" si="16"/>
        <v>2.0943951023931953</v>
      </c>
      <c r="L96" s="1">
        <v>1.6227528089999998E-5</v>
      </c>
      <c r="M96" s="1">
        <v>63.102203516099991</v>
      </c>
      <c r="N96" s="1">
        <v>2.8848684999999969</v>
      </c>
      <c r="O96" s="1">
        <v>271.90084381343814</v>
      </c>
      <c r="P96" s="1">
        <v>14.547174217418897</v>
      </c>
      <c r="Q96" s="1">
        <v>4.3377636490075808</v>
      </c>
      <c r="R96" s="1">
        <v>16699.663022967259</v>
      </c>
      <c r="S96" s="1">
        <v>350.16692683471172</v>
      </c>
      <c r="T96" s="1">
        <v>14.920036973394</v>
      </c>
      <c r="U96" s="1">
        <v>0.8</v>
      </c>
      <c r="V96" s="1" t="s">
        <v>22</v>
      </c>
      <c r="W96" s="1">
        <v>0.12</v>
      </c>
      <c r="X96" s="1">
        <v>39.33</v>
      </c>
      <c r="Z96" s="1">
        <v>0.58258258258258255</v>
      </c>
      <c r="AA96" s="1">
        <v>63.126600520950504</v>
      </c>
      <c r="AB96" s="1">
        <f t="shared" si="12"/>
        <v>4.3394407448122969</v>
      </c>
      <c r="AC96" s="1">
        <f t="shared" si="17"/>
        <v>2.8828565621796765</v>
      </c>
      <c r="AD96" s="1">
        <f t="shared" si="18"/>
        <v>4.7045538490333554</v>
      </c>
      <c r="AE96" s="1">
        <f t="shared" si="13"/>
        <v>13.418190660931881</v>
      </c>
      <c r="AF96" s="1"/>
      <c r="AG96" s="1"/>
      <c r="AH96" s="1"/>
      <c r="AI96" s="1"/>
      <c r="AJ96" s="1"/>
      <c r="AK96" s="1"/>
      <c r="AL96" s="1"/>
      <c r="AO96" s="1"/>
      <c r="AP96" s="1"/>
      <c r="AQ96" s="1"/>
      <c r="AR96" s="1"/>
      <c r="AS96" s="1"/>
      <c r="AT96" s="1"/>
      <c r="AX96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x14ac:dyDescent="0.25">
      <c r="A97" s="1" t="s">
        <v>68</v>
      </c>
      <c r="B97" s="1">
        <v>6</v>
      </c>
      <c r="C97" s="1">
        <v>60</v>
      </c>
      <c r="D97" s="1">
        <v>50.518149000000001</v>
      </c>
      <c r="E97" s="1">
        <v>157.5</v>
      </c>
      <c r="F97" s="1">
        <v>43.75</v>
      </c>
      <c r="G97" s="1">
        <v>1.8</v>
      </c>
      <c r="H97" s="1">
        <v>132.24092999999999</v>
      </c>
      <c r="I97" s="1">
        <v>8.75</v>
      </c>
      <c r="J97" s="1">
        <v>1.75</v>
      </c>
      <c r="K97" s="1">
        <f t="shared" si="16"/>
        <v>1.0471975511965976</v>
      </c>
      <c r="L97" s="1">
        <v>1.6227528089999998E-5</v>
      </c>
      <c r="M97" s="1">
        <v>80.171990951534994</v>
      </c>
      <c r="N97" s="1">
        <v>1.6066363600000002</v>
      </c>
      <c r="O97" s="1">
        <v>341.97306792203989</v>
      </c>
      <c r="P97" s="1">
        <v>14.547174217418895</v>
      </c>
      <c r="Q97" s="1">
        <v>5.5111728060241729</v>
      </c>
      <c r="R97" s="1">
        <v>24716.341269673194</v>
      </c>
      <c r="S97" s="1">
        <v>300.59156750812923</v>
      </c>
      <c r="T97" s="1">
        <v>21.283577453985</v>
      </c>
      <c r="U97" s="1">
        <v>0.8</v>
      </c>
      <c r="V97" s="1" t="s">
        <v>22</v>
      </c>
      <c r="W97" s="1">
        <v>0.12</v>
      </c>
      <c r="X97" s="1">
        <v>39.33</v>
      </c>
      <c r="Z97" s="1">
        <v>0.78578578578578584</v>
      </c>
      <c r="AA97" s="1">
        <v>80.200694153673197</v>
      </c>
      <c r="AB97" s="1">
        <f t="shared" si="12"/>
        <v>5.5131459178951943</v>
      </c>
      <c r="AC97" s="1">
        <f t="shared" si="17"/>
        <v>2.2120045503548678</v>
      </c>
      <c r="AD97" s="1">
        <f t="shared" si="18"/>
        <v>8.7649475462849793</v>
      </c>
      <c r="AE97" s="1">
        <f t="shared" si="13"/>
        <v>9.150162477317533</v>
      </c>
      <c r="AF97" s="1"/>
      <c r="AG97" s="1"/>
      <c r="AH97" s="1"/>
      <c r="AI97" s="1"/>
      <c r="AJ97" s="1"/>
      <c r="AK97" s="1"/>
      <c r="AL97" s="1"/>
      <c r="AO97" s="1"/>
      <c r="AP97" s="1"/>
      <c r="AQ97" s="1"/>
      <c r="AR97" s="1"/>
      <c r="AS97" s="1"/>
      <c r="AT97" s="1"/>
      <c r="AX97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x14ac:dyDescent="0.25">
      <c r="A98" s="1" t="s">
        <v>57</v>
      </c>
      <c r="B98" s="1">
        <v>3</v>
      </c>
      <c r="C98" s="1">
        <v>30</v>
      </c>
      <c r="D98" s="1">
        <v>100</v>
      </c>
      <c r="E98" s="1">
        <v>180</v>
      </c>
      <c r="F98" s="1">
        <v>50</v>
      </c>
      <c r="G98" s="1">
        <v>1.8</v>
      </c>
      <c r="H98" s="1">
        <v>93.397459999999995</v>
      </c>
      <c r="I98" s="1">
        <v>10</v>
      </c>
      <c r="J98" s="1">
        <v>2</v>
      </c>
      <c r="K98" s="1">
        <f t="shared" si="16"/>
        <v>2.0943951023931953</v>
      </c>
      <c r="L98" s="1">
        <v>1.6227528089999998E-5</v>
      </c>
      <c r="M98" s="1">
        <v>73.014216163699999</v>
      </c>
      <c r="N98" s="1">
        <v>8.6001478999999978</v>
      </c>
      <c r="O98" s="1"/>
      <c r="P98" s="1">
        <v>19.261942348467834</v>
      </c>
      <c r="Q98" s="1">
        <v>3.7905946785012476</v>
      </c>
      <c r="R98" s="1">
        <v>29952.294617183048</v>
      </c>
      <c r="S98" s="1">
        <v>225.89969045532459</v>
      </c>
      <c r="T98" s="1">
        <v>11.838599647979997</v>
      </c>
      <c r="U98" s="1">
        <v>0.8</v>
      </c>
      <c r="V98" s="1" t="s">
        <v>22</v>
      </c>
      <c r="W98" s="1">
        <v>0.12</v>
      </c>
      <c r="X98" s="1">
        <v>39.33</v>
      </c>
      <c r="Z98" s="1">
        <v>0.64364364364364368</v>
      </c>
      <c r="AA98" s="1">
        <v>73.028105969400769</v>
      </c>
      <c r="AB98" s="1">
        <f t="shared" ref="AB98:AB129" si="19">AA98/P98</f>
        <v>3.791315779491454</v>
      </c>
      <c r="AC98" s="1">
        <f t="shared" si="17"/>
        <v>2.3170994712805508</v>
      </c>
      <c r="AD98" s="1">
        <f t="shared" si="18"/>
        <v>6.8934640893823866</v>
      </c>
      <c r="AE98" s="1">
        <f t="shared" ref="AE98:AE129" si="20">AA98/AD98</f>
        <v>10.593818292588459</v>
      </c>
      <c r="AF98" s="1"/>
      <c r="AG98" s="1"/>
      <c r="AH98" s="1"/>
      <c r="AI98" s="1"/>
      <c r="AJ98" s="1"/>
      <c r="AK98" s="1"/>
      <c r="AL98" s="1"/>
      <c r="AO98" s="1"/>
      <c r="AP98" s="1"/>
      <c r="AQ98" s="1"/>
      <c r="AR98" s="1"/>
      <c r="AS98" s="1"/>
      <c r="AT98" s="1"/>
      <c r="AX98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x14ac:dyDescent="0.25">
      <c r="A99" s="1" t="s">
        <v>65</v>
      </c>
      <c r="B99" s="1">
        <v>6</v>
      </c>
      <c r="C99" s="1">
        <v>30</v>
      </c>
      <c r="D99" s="1">
        <v>100</v>
      </c>
      <c r="E99" s="1">
        <v>180</v>
      </c>
      <c r="F99" s="1">
        <v>50</v>
      </c>
      <c r="G99" s="1">
        <v>1.8</v>
      </c>
      <c r="H99" s="1">
        <v>93.397459999999995</v>
      </c>
      <c r="I99" s="1">
        <v>10</v>
      </c>
      <c r="J99" s="1">
        <v>2</v>
      </c>
      <c r="K99" s="1">
        <f t="shared" si="16"/>
        <v>1.0471975511965976</v>
      </c>
      <c r="L99" s="1">
        <v>1.6227528089999998E-5</v>
      </c>
      <c r="M99" s="1">
        <v>94.663950392724999</v>
      </c>
      <c r="N99" s="1">
        <v>5.2054988600000049</v>
      </c>
      <c r="O99" s="1">
        <v>769.45978846924231</v>
      </c>
      <c r="P99" s="1">
        <v>19.261942348467834</v>
      </c>
      <c r="Q99" s="1">
        <v>4.9145589100081031</v>
      </c>
      <c r="R99" s="1">
        <v>50679.030689058047</v>
      </c>
      <c r="S99" s="1">
        <v>173.09902896348399</v>
      </c>
      <c r="T99" s="1">
        <v>21.632566707535002</v>
      </c>
      <c r="U99" s="1">
        <v>0.8</v>
      </c>
      <c r="V99" s="1" t="s">
        <v>22</v>
      </c>
      <c r="W99" s="1">
        <v>0.12</v>
      </c>
      <c r="X99" s="1">
        <v>39.33</v>
      </c>
      <c r="Z99" s="1">
        <v>0.76376376376376376</v>
      </c>
      <c r="AA99" s="1">
        <v>94.625675493887158</v>
      </c>
      <c r="AB99" s="1">
        <f t="shared" si="19"/>
        <v>4.9125718363191986</v>
      </c>
      <c r="AC99" s="1">
        <f t="shared" si="17"/>
        <v>2.0888833663008217</v>
      </c>
      <c r="AD99" s="1">
        <f t="shared" si="18"/>
        <v>10.222147501658108</v>
      </c>
      <c r="AE99" s="1">
        <f t="shared" si="20"/>
        <v>9.256927223808713</v>
      </c>
      <c r="AF99" s="1"/>
      <c r="AG99" s="1"/>
      <c r="AH99" s="1"/>
      <c r="AI99" s="1"/>
      <c r="AJ99" s="1"/>
      <c r="AK99" s="1"/>
      <c r="AL99" s="1"/>
      <c r="AO99" s="1"/>
      <c r="AP99" s="1"/>
      <c r="AQ99" s="1"/>
      <c r="AR99" s="1"/>
      <c r="AS99" s="1"/>
      <c r="AT99" s="1"/>
      <c r="AX99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x14ac:dyDescent="0.25">
      <c r="A100" s="1" t="s">
        <v>61</v>
      </c>
      <c r="B100" s="1">
        <v>3</v>
      </c>
      <c r="C100" s="1">
        <v>60</v>
      </c>
      <c r="D100" s="1">
        <v>57.735027000000002</v>
      </c>
      <c r="E100" s="1">
        <v>180</v>
      </c>
      <c r="F100" s="1">
        <v>50</v>
      </c>
      <c r="G100" s="1">
        <v>1.8</v>
      </c>
      <c r="H100" s="1">
        <v>151.13248999999999</v>
      </c>
      <c r="I100" s="1">
        <v>10</v>
      </c>
      <c r="J100" s="1">
        <v>2</v>
      </c>
      <c r="K100" s="1">
        <f t="shared" si="16"/>
        <v>2.0943951023931953</v>
      </c>
      <c r="L100" s="1">
        <v>1.6227528089999998E-5</v>
      </c>
      <c r="M100" s="1">
        <v>91.248014708199989</v>
      </c>
      <c r="N100" s="1">
        <v>4.2139615999999958</v>
      </c>
      <c r="O100" s="1">
        <v>702.56858448435617</v>
      </c>
      <c r="P100" s="1">
        <v>21.714732359529076</v>
      </c>
      <c r="Q100" s="1">
        <v>4.2021247693691981</v>
      </c>
      <c r="R100" s="1">
        <v>24927.776789783831</v>
      </c>
      <c r="S100" s="1">
        <v>339.21744951915531</v>
      </c>
      <c r="T100" s="1">
        <v>15.646989620185</v>
      </c>
      <c r="U100" s="1">
        <v>0.8</v>
      </c>
      <c r="V100" s="1" t="s">
        <v>22</v>
      </c>
      <c r="W100" s="1">
        <v>0.12</v>
      </c>
      <c r="X100" s="1">
        <v>39.33</v>
      </c>
      <c r="Z100" s="1">
        <v>0.55655655655655656</v>
      </c>
      <c r="AA100" s="1">
        <v>91.245868161670401</v>
      </c>
      <c r="AB100" s="1">
        <f t="shared" si="19"/>
        <v>4.2020259172860115</v>
      </c>
      <c r="AC100" s="1">
        <f t="shared" si="17"/>
        <v>3.0041671765467624</v>
      </c>
      <c r="AD100" s="1">
        <f t="shared" si="18"/>
        <v>6.3893388469271617</v>
      </c>
      <c r="AE100" s="1">
        <f t="shared" si="20"/>
        <v>14.280956190882485</v>
      </c>
      <c r="AF100" s="1"/>
      <c r="AG100" s="1"/>
      <c r="AH100" s="1"/>
      <c r="AI100" s="1"/>
      <c r="AJ100" s="1"/>
      <c r="AK100" s="1"/>
      <c r="AL100" s="1"/>
      <c r="AO100" s="1"/>
      <c r="AP100" s="1"/>
      <c r="AQ100" s="1"/>
      <c r="AR100" s="1"/>
      <c r="AS100" s="1"/>
      <c r="AT100" s="1"/>
      <c r="AX100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x14ac:dyDescent="0.25">
      <c r="A101" s="1" t="s">
        <v>69</v>
      </c>
      <c r="B101" s="1">
        <v>6</v>
      </c>
      <c r="C101" s="1">
        <v>60</v>
      </c>
      <c r="D101" s="1">
        <v>57.735027000000002</v>
      </c>
      <c r="E101" s="1">
        <v>180</v>
      </c>
      <c r="F101" s="1">
        <v>50</v>
      </c>
      <c r="G101" s="1">
        <v>1.8</v>
      </c>
      <c r="H101" s="1">
        <v>151.13248999999999</v>
      </c>
      <c r="I101" s="1">
        <v>10</v>
      </c>
      <c r="J101" s="1">
        <v>2</v>
      </c>
      <c r="K101" s="1">
        <f t="shared" si="16"/>
        <v>1.0471975511965976</v>
      </c>
      <c r="L101" s="1">
        <v>1.6227528089999998E-5</v>
      </c>
      <c r="M101" s="1">
        <v>111.39337450395</v>
      </c>
      <c r="N101" s="1">
        <v>1.933905200000001</v>
      </c>
      <c r="O101" s="1">
        <v>510.98384271938778</v>
      </c>
      <c r="P101" s="1">
        <v>21.71473235952908</v>
      </c>
      <c r="Q101" s="1">
        <v>5.1298525194609281</v>
      </c>
      <c r="R101" s="1">
        <v>36894.363459397187</v>
      </c>
      <c r="S101" s="1">
        <v>279.79351617539629</v>
      </c>
      <c r="T101" s="1">
        <v>85.962569668289987</v>
      </c>
      <c r="U101" s="1">
        <v>0.8</v>
      </c>
      <c r="V101" s="1" t="s">
        <v>22</v>
      </c>
      <c r="W101" s="1">
        <v>0.12</v>
      </c>
      <c r="X101" s="1">
        <v>39.33</v>
      </c>
      <c r="Z101" s="1">
        <v>0.72272272272272275</v>
      </c>
      <c r="AA101" s="1">
        <v>111.38511975007633</v>
      </c>
      <c r="AB101" s="1">
        <f t="shared" si="19"/>
        <v>5.1294723741412902</v>
      </c>
      <c r="AC101" s="1">
        <f t="shared" si="17"/>
        <v>2.3798296711495843</v>
      </c>
      <c r="AD101" s="1">
        <f t="shared" si="18"/>
        <v>10.986978966507106</v>
      </c>
      <c r="AE101" s="1">
        <f t="shared" si="20"/>
        <v>10.137920541181032</v>
      </c>
      <c r="AF101" s="1"/>
      <c r="AG101" s="1"/>
      <c r="AH101" s="1"/>
      <c r="AI101" s="1"/>
      <c r="AJ101" s="1"/>
      <c r="AK101" s="1"/>
      <c r="AL101" s="1"/>
      <c r="AO101" s="1"/>
      <c r="AP101" s="1"/>
      <c r="AQ101" s="1"/>
      <c r="AR101" s="1"/>
      <c r="AS101" s="1"/>
      <c r="AT101" s="1"/>
      <c r="AX10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x14ac:dyDescent="0.25">
      <c r="A102" s="1" t="s">
        <v>2</v>
      </c>
      <c r="B102" s="1">
        <v>3</v>
      </c>
      <c r="C102" s="1">
        <v>30</v>
      </c>
      <c r="D102" s="1">
        <v>50</v>
      </c>
      <c r="E102" s="1">
        <v>90</v>
      </c>
      <c r="F102" s="1">
        <v>25</v>
      </c>
      <c r="G102" s="1">
        <v>1.8</v>
      </c>
      <c r="H102" s="1">
        <v>46.698729810778062</v>
      </c>
      <c r="I102" s="1">
        <v>5</v>
      </c>
      <c r="J102" s="1">
        <v>1</v>
      </c>
      <c r="K102" s="1">
        <v>2.0943951023931953</v>
      </c>
      <c r="L102" s="1">
        <v>1.533716814E-5</v>
      </c>
      <c r="M102" s="1">
        <v>7.1100143030476879</v>
      </c>
      <c r="N102" s="1">
        <v>1.4675357999999992</v>
      </c>
      <c r="O102" s="1">
        <v>45.39270705296628</v>
      </c>
      <c r="P102" s="1">
        <v>2.2756365515359098</v>
      </c>
      <c r="Q102" s="1">
        <v>3.124406794331406</v>
      </c>
      <c r="R102" s="1">
        <v>3744.036827147881</v>
      </c>
      <c r="S102" s="1">
        <v>175.98217055049861</v>
      </c>
      <c r="T102" s="1">
        <v>1.2761375825402999</v>
      </c>
      <c r="U102" s="1">
        <v>0.5</v>
      </c>
      <c r="V102" s="1" t="s">
        <v>22</v>
      </c>
      <c r="W102" s="1">
        <v>0.12</v>
      </c>
      <c r="X102" s="1">
        <v>30.8</v>
      </c>
      <c r="Z102" s="1">
        <v>0.73873873873873874</v>
      </c>
      <c r="AA102" s="1">
        <v>7.1033080423919559</v>
      </c>
      <c r="AB102" s="1">
        <f t="shared" si="19"/>
        <v>3.1214598120238817</v>
      </c>
      <c r="AC102" s="1">
        <f t="shared" si="17"/>
        <v>2.1303080889055033</v>
      </c>
      <c r="AD102" s="1">
        <f t="shared" si="18"/>
        <v>1.1179458588384583</v>
      </c>
      <c r="AE102" s="1">
        <f t="shared" si="20"/>
        <v>6.3538927097706388</v>
      </c>
      <c r="AF102" s="1"/>
      <c r="AG102" s="1"/>
      <c r="AH102" s="1"/>
      <c r="AI102" s="1"/>
      <c r="AJ102" s="1"/>
      <c r="AK102" s="1"/>
      <c r="AL102" s="1"/>
      <c r="AO102" s="1"/>
      <c r="AP102" s="1"/>
      <c r="AQ102" s="1"/>
      <c r="AR102" s="1"/>
      <c r="AS102" s="1"/>
      <c r="AT102" s="1"/>
      <c r="AX102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x14ac:dyDescent="0.25">
      <c r="A103" s="1" t="s">
        <v>3</v>
      </c>
      <c r="B103" s="1">
        <v>3</v>
      </c>
      <c r="C103" s="1">
        <v>30</v>
      </c>
      <c r="D103" s="1">
        <v>50</v>
      </c>
      <c r="E103" s="1">
        <v>120</v>
      </c>
      <c r="F103" s="1">
        <v>25</v>
      </c>
      <c r="G103" s="1">
        <v>2.4</v>
      </c>
      <c r="H103" s="1">
        <v>76.698729810778062</v>
      </c>
      <c r="I103" s="1">
        <v>5</v>
      </c>
      <c r="J103" s="1">
        <v>1</v>
      </c>
      <c r="K103" s="1">
        <v>2.0943951023931953</v>
      </c>
      <c r="L103" s="1">
        <v>1.533716814E-5</v>
      </c>
      <c r="M103" s="1">
        <v>11.665908761317141</v>
      </c>
      <c r="N103" s="1">
        <v>3.4734474600000023</v>
      </c>
      <c r="O103" s="1">
        <v>53.808194007172411</v>
      </c>
      <c r="P103" s="1">
        <v>3.179070328201449</v>
      </c>
      <c r="Q103" s="1">
        <v>3.6695975731738844</v>
      </c>
      <c r="R103" s="1">
        <v>4333.0854496959673</v>
      </c>
      <c r="S103" s="1">
        <v>249.49372629246724</v>
      </c>
      <c r="T103" s="1">
        <v>2.9638776074380151</v>
      </c>
      <c r="U103" s="1">
        <v>0.5</v>
      </c>
      <c r="V103" s="1" t="s">
        <v>22</v>
      </c>
      <c r="W103" s="1">
        <v>0.12</v>
      </c>
      <c r="X103" s="1">
        <v>30.8</v>
      </c>
      <c r="Z103" s="1">
        <v>0.58658658658658658</v>
      </c>
      <c r="AA103" s="1">
        <v>11.662651990908028</v>
      </c>
      <c r="AB103" s="1">
        <f t="shared" si="19"/>
        <v>3.6685731320408204</v>
      </c>
      <c r="AC103" s="1">
        <f t="shared" si="17"/>
        <v>3.4811117888003871</v>
      </c>
      <c r="AD103" s="1">
        <f t="shared" si="18"/>
        <v>0.97020552851349584</v>
      </c>
      <c r="AE103" s="1">
        <f t="shared" si="20"/>
        <v>12.020805538777958</v>
      </c>
      <c r="AF103" s="1"/>
      <c r="AG103" s="1"/>
      <c r="AH103" s="1"/>
      <c r="AI103" s="1"/>
      <c r="AJ103" s="1"/>
      <c r="AK103" s="1"/>
      <c r="AL103" s="1"/>
      <c r="AO103" s="1"/>
      <c r="AP103" s="1"/>
      <c r="AQ103" s="1"/>
      <c r="AR103" s="1"/>
      <c r="AS103" s="1"/>
      <c r="AT103" s="1"/>
      <c r="AX103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x14ac:dyDescent="0.25">
      <c r="A104" s="1" t="s">
        <v>8</v>
      </c>
      <c r="B104" s="1">
        <v>6</v>
      </c>
      <c r="C104" s="1">
        <v>30</v>
      </c>
      <c r="D104" s="1">
        <v>50</v>
      </c>
      <c r="E104" s="1">
        <v>90</v>
      </c>
      <c r="F104" s="1">
        <v>25</v>
      </c>
      <c r="G104" s="1">
        <v>1.8</v>
      </c>
      <c r="H104" s="1">
        <v>46.698729810778062</v>
      </c>
      <c r="I104" s="1">
        <v>5</v>
      </c>
      <c r="J104" s="1">
        <v>1</v>
      </c>
      <c r="K104" s="1">
        <v>1.0471975511965976</v>
      </c>
      <c r="L104" s="1">
        <v>1.533716814E-5</v>
      </c>
      <c r="M104" s="1">
        <v>8.7489701786521046</v>
      </c>
      <c r="N104" s="1">
        <v>0.65294001999999896</v>
      </c>
      <c r="O104" s="1">
        <v>66.441011927714882</v>
      </c>
      <c r="P104" s="1">
        <v>2.2756365515359098</v>
      </c>
      <c r="Q104" s="1">
        <v>3.8446254401860029</v>
      </c>
      <c r="R104" s="1">
        <v>6334.8788361322559</v>
      </c>
      <c r="S104" s="1">
        <v>127.98436879697715</v>
      </c>
      <c r="T104" s="1">
        <v>2.1346209100185054</v>
      </c>
      <c r="U104" s="1">
        <v>0.5</v>
      </c>
      <c r="V104" s="1" t="s">
        <v>22</v>
      </c>
      <c r="W104" s="1">
        <v>0.12</v>
      </c>
      <c r="X104" s="1">
        <v>30.8</v>
      </c>
      <c r="Z104" s="1">
        <v>0.83683683683683685</v>
      </c>
      <c r="AA104" s="1">
        <v>8.7462149733632373</v>
      </c>
      <c r="AB104" s="1">
        <f t="shared" si="19"/>
        <v>3.8434146997068135</v>
      </c>
      <c r="AC104" s="1">
        <f t="shared" si="17"/>
        <v>1.9821027023721729</v>
      </c>
      <c r="AD104" s="1">
        <f t="shared" si="18"/>
        <v>1.4942871653153496</v>
      </c>
      <c r="AE104" s="1">
        <f t="shared" si="20"/>
        <v>5.8531018510872803</v>
      </c>
      <c r="AF104" s="1"/>
      <c r="AG104" s="1"/>
      <c r="AH104" s="1"/>
      <c r="AI104" s="1"/>
      <c r="AJ104" s="1"/>
      <c r="AK104" s="1"/>
      <c r="AL104" s="1"/>
      <c r="AO104" s="1"/>
      <c r="AP104" s="1"/>
      <c r="AQ104" s="1"/>
      <c r="AR104" s="1"/>
      <c r="AS104" s="1"/>
      <c r="AT104" s="1"/>
      <c r="AX104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x14ac:dyDescent="0.25">
      <c r="A105" s="1" t="s">
        <v>9</v>
      </c>
      <c r="B105" s="1">
        <v>6</v>
      </c>
      <c r="C105" s="1">
        <v>30</v>
      </c>
      <c r="D105" s="1">
        <v>50</v>
      </c>
      <c r="E105" s="1">
        <v>120</v>
      </c>
      <c r="F105" s="1">
        <v>25</v>
      </c>
      <c r="G105" s="1">
        <v>2.4</v>
      </c>
      <c r="H105" s="1">
        <v>76.698729810778062</v>
      </c>
      <c r="I105" s="1">
        <v>5</v>
      </c>
      <c r="J105" s="1">
        <v>1</v>
      </c>
      <c r="K105" s="1">
        <v>1.0471975511965976</v>
      </c>
      <c r="L105" s="1">
        <v>1.533716814E-5</v>
      </c>
      <c r="M105" s="1">
        <v>15.363319447285697</v>
      </c>
      <c r="N105" s="1">
        <v>1.8160415800000027</v>
      </c>
      <c r="O105" s="1">
        <v>88.294122328366782</v>
      </c>
      <c r="P105" s="1">
        <v>3.1790703282014485</v>
      </c>
      <c r="Q105" s="1">
        <v>4.8326453526359883</v>
      </c>
      <c r="R105" s="1">
        <v>6923.9274586803422</v>
      </c>
      <c r="S105" s="1">
        <v>205.62260609396682</v>
      </c>
      <c r="T105" s="1">
        <v>4.3394281682625584</v>
      </c>
      <c r="U105" s="1">
        <v>0.5</v>
      </c>
      <c r="V105" s="1" t="s">
        <v>22</v>
      </c>
      <c r="W105" s="1">
        <v>0.12</v>
      </c>
      <c r="X105" s="1">
        <v>30.8</v>
      </c>
      <c r="Z105" s="1">
        <v>0.73973973973973972</v>
      </c>
      <c r="AA105" s="1">
        <v>15.370604432111847</v>
      </c>
      <c r="AB105" s="1">
        <f t="shared" si="19"/>
        <v>4.8349368982999916</v>
      </c>
      <c r="AC105" s="1">
        <f t="shared" si="17"/>
        <v>2.9396933626739457</v>
      </c>
      <c r="AD105" s="1">
        <f t="shared" si="18"/>
        <v>1.6158261692777223</v>
      </c>
      <c r="AE105" s="1">
        <f t="shared" si="20"/>
        <v>9.5125358930054578</v>
      </c>
      <c r="AF105" s="1"/>
      <c r="AG105" s="1"/>
      <c r="AH105" s="1"/>
      <c r="AI105" s="1"/>
      <c r="AJ105" s="1"/>
      <c r="AK105" s="1"/>
      <c r="AL105" s="1"/>
      <c r="AO105" s="1"/>
      <c r="AP105" s="1"/>
      <c r="AQ105" s="1"/>
      <c r="AR105" s="1"/>
      <c r="AS105" s="1"/>
      <c r="AT105" s="1"/>
      <c r="AX105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x14ac:dyDescent="0.25">
      <c r="A106" s="1" t="s">
        <v>13</v>
      </c>
      <c r="B106" s="1" t="s">
        <v>14</v>
      </c>
      <c r="C106" s="1">
        <v>30</v>
      </c>
      <c r="D106" s="1">
        <v>50</v>
      </c>
      <c r="E106" s="1">
        <v>90</v>
      </c>
      <c r="F106" s="1">
        <v>25</v>
      </c>
      <c r="G106" s="1">
        <v>1.8</v>
      </c>
      <c r="H106" s="1">
        <v>46.698729810778062</v>
      </c>
      <c r="I106" s="1">
        <v>5</v>
      </c>
      <c r="J106" s="1">
        <v>1</v>
      </c>
      <c r="K106" s="1">
        <v>0</v>
      </c>
      <c r="L106" s="1">
        <v>1.533716814E-5</v>
      </c>
      <c r="M106" s="1">
        <v>11.665908761317141</v>
      </c>
      <c r="N106" s="1">
        <v>0.35841178000000079</v>
      </c>
      <c r="O106" s="1">
        <v>72.879055506467225</v>
      </c>
      <c r="P106" s="1">
        <v>2.2756365515359098</v>
      </c>
      <c r="Q106" s="1">
        <v>5.1264375910306921</v>
      </c>
      <c r="R106" s="1">
        <v>20595.514731895531</v>
      </c>
      <c r="S106" s="1">
        <v>52.490925779781172</v>
      </c>
      <c r="T106" s="1">
        <v>5.4125326612273295</v>
      </c>
      <c r="U106" s="1">
        <v>0.5</v>
      </c>
      <c r="V106" s="1" t="s">
        <v>22</v>
      </c>
      <c r="W106" s="1">
        <v>0.12</v>
      </c>
      <c r="X106" s="1">
        <v>30.8</v>
      </c>
      <c r="Z106" s="1">
        <v>0.98498498498498499</v>
      </c>
      <c r="AA106" s="1">
        <v>11.668039024696268</v>
      </c>
      <c r="AB106" s="1">
        <f t="shared" si="19"/>
        <v>5.1273737086096132</v>
      </c>
      <c r="AC106" s="1">
        <f t="shared" si="17"/>
        <v>1.8142374176252374</v>
      </c>
      <c r="AD106" s="1">
        <f t="shared" si="18"/>
        <v>2.1951482040698576</v>
      </c>
      <c r="AE106" s="1">
        <f t="shared" si="20"/>
        <v>5.3153764301943003</v>
      </c>
      <c r="AF106" s="1"/>
      <c r="AG106" s="1"/>
      <c r="AH106" s="1"/>
      <c r="AI106" s="1"/>
      <c r="AJ106" s="1"/>
      <c r="AK106" s="1"/>
      <c r="AL106" s="1"/>
      <c r="AO106" s="1"/>
      <c r="AP106" s="1"/>
      <c r="AQ106" s="1"/>
      <c r="AR106" s="1"/>
      <c r="AS106" s="1"/>
      <c r="AT106" s="1"/>
      <c r="AX106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x14ac:dyDescent="0.25">
      <c r="A107" s="1" t="s">
        <v>5</v>
      </c>
      <c r="B107" s="1">
        <v>3</v>
      </c>
      <c r="C107" s="1">
        <v>45</v>
      </c>
      <c r="D107" s="1">
        <v>35.3553</v>
      </c>
      <c r="E107" s="1">
        <v>90</v>
      </c>
      <c r="F107" s="1">
        <v>25</v>
      </c>
      <c r="G107" s="1">
        <v>1.8</v>
      </c>
      <c r="H107" s="1">
        <v>65</v>
      </c>
      <c r="I107" s="1">
        <v>5</v>
      </c>
      <c r="J107" s="1">
        <v>1</v>
      </c>
      <c r="K107" s="1">
        <v>2.0943951023931953</v>
      </c>
      <c r="L107" s="1">
        <v>1.533716814E-5</v>
      </c>
      <c r="M107" s="1">
        <v>7.9002293577419218</v>
      </c>
      <c r="N107" s="1">
        <v>0.97728785999999734</v>
      </c>
      <c r="O107" s="1">
        <v>46.024577912417683</v>
      </c>
      <c r="P107" s="1">
        <v>2.4593475031450791</v>
      </c>
      <c r="Q107" s="1">
        <v>3.2123273948227724</v>
      </c>
      <c r="R107" s="1">
        <v>3275.3384930563802</v>
      </c>
      <c r="S107" s="1">
        <v>223.52279432240695</v>
      </c>
      <c r="T107" s="1">
        <v>2.0273105496865682</v>
      </c>
      <c r="U107" s="1">
        <v>0.5</v>
      </c>
      <c r="V107" s="1" t="s">
        <v>22</v>
      </c>
      <c r="W107" s="1">
        <v>0.12</v>
      </c>
      <c r="X107" s="1">
        <v>30.8</v>
      </c>
      <c r="Z107" s="1">
        <v>0.71371371371371373</v>
      </c>
      <c r="AA107" s="1">
        <v>7.8957408213778386</v>
      </c>
      <c r="AB107" s="1">
        <f t="shared" si="19"/>
        <v>3.2105023024524004</v>
      </c>
      <c r="AC107" s="1">
        <f t="shared" si="17"/>
        <v>2.3214580731436421</v>
      </c>
      <c r="AD107" s="1">
        <f t="shared" si="18"/>
        <v>1.179566608603233</v>
      </c>
      <c r="AE107" s="1">
        <f t="shared" si="20"/>
        <v>6.6937642722249215</v>
      </c>
      <c r="AF107" s="1"/>
      <c r="AG107" s="1"/>
      <c r="AH107" s="1"/>
      <c r="AI107" s="1"/>
      <c r="AJ107" s="1"/>
      <c r="AK107" s="1"/>
      <c r="AL107" s="1"/>
      <c r="AO107" s="1"/>
      <c r="AP107" s="1"/>
      <c r="AQ107" s="1"/>
      <c r="AR107" s="1"/>
      <c r="AS107" s="1"/>
      <c r="AT107" s="1"/>
      <c r="AX107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x14ac:dyDescent="0.25">
      <c r="A108" s="1" t="s">
        <v>6</v>
      </c>
      <c r="B108" s="1">
        <v>3</v>
      </c>
      <c r="C108" s="1">
        <v>45</v>
      </c>
      <c r="D108" s="1">
        <v>35.3553</v>
      </c>
      <c r="E108" s="1">
        <v>120</v>
      </c>
      <c r="F108" s="1">
        <v>25</v>
      </c>
      <c r="G108" s="1">
        <v>2.4</v>
      </c>
      <c r="H108" s="1">
        <v>95</v>
      </c>
      <c r="I108" s="1">
        <v>5</v>
      </c>
      <c r="J108" s="1">
        <v>1</v>
      </c>
      <c r="K108" s="1">
        <v>2.0943951023931953</v>
      </c>
      <c r="L108" s="1">
        <v>1.533716814E-5</v>
      </c>
      <c r="M108" s="1">
        <v>12.953633530123103</v>
      </c>
      <c r="N108" s="1">
        <v>1.7557394399999986</v>
      </c>
      <c r="O108" s="1">
        <v>67.316588201012493</v>
      </c>
      <c r="P108" s="1">
        <v>3.3627812798106187</v>
      </c>
      <c r="Q108" s="1">
        <v>3.8520594865606634</v>
      </c>
      <c r="R108" s="1">
        <v>3864.3871156044665</v>
      </c>
      <c r="S108" s="1">
        <v>310.63421404647676</v>
      </c>
      <c r="T108" s="1">
        <v>2.9150934581447121</v>
      </c>
      <c r="U108" s="1">
        <v>0.5</v>
      </c>
      <c r="V108" s="1" t="s">
        <v>22</v>
      </c>
      <c r="W108" s="1">
        <v>0.12</v>
      </c>
      <c r="X108" s="1">
        <v>30.8</v>
      </c>
      <c r="Z108" s="1">
        <v>0.52952952952952947</v>
      </c>
      <c r="AA108" s="1">
        <v>12.944769281404984</v>
      </c>
      <c r="AB108" s="1">
        <f t="shared" si="19"/>
        <v>3.8494234992690313</v>
      </c>
      <c r="AC108" s="1">
        <f t="shared" si="17"/>
        <v>4.0880901848577711</v>
      </c>
      <c r="AD108" s="1">
        <f t="shared" si="18"/>
        <v>0.87671693181597277</v>
      </c>
      <c r="AE108" s="1">
        <f t="shared" si="20"/>
        <v>14.765049939884308</v>
      </c>
      <c r="AF108" s="1"/>
      <c r="AG108" s="1"/>
      <c r="AH108" s="1"/>
      <c r="AI108" s="1"/>
      <c r="AJ108" s="1"/>
      <c r="AK108" s="1"/>
      <c r="AL108" s="1"/>
      <c r="AO108" s="1"/>
      <c r="AP108" s="1"/>
      <c r="AQ108" s="1"/>
      <c r="AR108" s="1"/>
      <c r="AS108" s="1"/>
      <c r="AT108" s="1"/>
      <c r="AX108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x14ac:dyDescent="0.25">
      <c r="A109" s="1" t="s">
        <v>11</v>
      </c>
      <c r="B109" s="1">
        <v>6</v>
      </c>
      <c r="C109" s="1">
        <v>45</v>
      </c>
      <c r="D109" s="1">
        <v>35.3553</v>
      </c>
      <c r="E109" s="1">
        <v>90</v>
      </c>
      <c r="F109" s="1">
        <v>25</v>
      </c>
      <c r="G109" s="1">
        <v>1.8</v>
      </c>
      <c r="H109" s="1">
        <v>65</v>
      </c>
      <c r="I109" s="1">
        <v>5</v>
      </c>
      <c r="J109" s="1">
        <v>1</v>
      </c>
      <c r="K109" s="1">
        <v>1.0471975511965976</v>
      </c>
      <c r="L109" s="1">
        <v>1.533716814E-5</v>
      </c>
      <c r="M109" s="1">
        <v>9.8708583760874884</v>
      </c>
      <c r="N109" s="1">
        <v>0.51412139999999884</v>
      </c>
      <c r="O109" s="1">
        <v>54.95484268686134</v>
      </c>
      <c r="P109" s="1">
        <v>2.4593475031450791</v>
      </c>
      <c r="Q109" s="1">
        <v>4.0136086354060874</v>
      </c>
      <c r="R109" s="1">
        <v>5107.338145807912</v>
      </c>
      <c r="S109" s="1">
        <v>179.10124953121962</v>
      </c>
      <c r="T109" s="1">
        <v>3.5199144222337626</v>
      </c>
      <c r="U109" s="1">
        <v>0.5</v>
      </c>
      <c r="V109" s="1" t="s">
        <v>22</v>
      </c>
      <c r="W109" s="1">
        <v>0.12</v>
      </c>
      <c r="X109" s="1">
        <v>30.8</v>
      </c>
      <c r="Z109" s="1">
        <v>0.85585585585585588</v>
      </c>
      <c r="AA109" s="1">
        <v>9.8745679516495475</v>
      </c>
      <c r="AB109" s="1">
        <f t="shared" si="19"/>
        <v>4.0151169930323745</v>
      </c>
      <c r="AC109" s="1">
        <f t="shared" si="17"/>
        <v>2.0189468160387474</v>
      </c>
      <c r="AD109" s="1">
        <f t="shared" si="18"/>
        <v>1.7484518151187955</v>
      </c>
      <c r="AE109" s="1">
        <f t="shared" si="20"/>
        <v>5.6476065661429953</v>
      </c>
      <c r="AF109" s="1"/>
      <c r="AG109" s="1"/>
      <c r="AH109" s="1"/>
      <c r="AI109" s="1"/>
      <c r="AJ109" s="1"/>
      <c r="AK109" s="1"/>
      <c r="AL109" s="1"/>
      <c r="AO109" s="1"/>
      <c r="AP109" s="1"/>
      <c r="AQ109" s="1"/>
      <c r="AR109" s="1"/>
      <c r="AS109" s="1"/>
      <c r="AT109" s="1"/>
      <c r="AX109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x14ac:dyDescent="0.25">
      <c r="A110" s="1" t="s">
        <v>12</v>
      </c>
      <c r="B110" s="1">
        <v>6</v>
      </c>
      <c r="C110" s="1">
        <v>45</v>
      </c>
      <c r="D110" s="1">
        <v>35.3553</v>
      </c>
      <c r="E110" s="1">
        <v>120</v>
      </c>
      <c r="F110" s="1">
        <v>25</v>
      </c>
      <c r="G110" s="1">
        <v>2.4</v>
      </c>
      <c r="H110" s="1">
        <v>95</v>
      </c>
      <c r="I110" s="1">
        <v>5</v>
      </c>
      <c r="J110" s="1">
        <v>1</v>
      </c>
      <c r="K110" s="1">
        <v>1.0471975511965976</v>
      </c>
      <c r="L110" s="1">
        <v>1.533716814E-5</v>
      </c>
      <c r="M110" s="1">
        <v>17.938841490996179</v>
      </c>
      <c r="N110" s="1">
        <v>1.1507393799999994</v>
      </c>
      <c r="O110" s="1">
        <v>142.58179899020408</v>
      </c>
      <c r="P110" s="1">
        <v>3.3627812798106187</v>
      </c>
      <c r="Q110" s="1">
        <v>5.3345252034965647</v>
      </c>
      <c r="R110" s="1">
        <v>5696.3867683559974</v>
      </c>
      <c r="S110" s="1">
        <v>291.83221464151592</v>
      </c>
      <c r="T110" s="1">
        <v>4.9539916389196312</v>
      </c>
      <c r="U110" s="1">
        <v>0.5</v>
      </c>
      <c r="V110" s="1" t="s">
        <v>22</v>
      </c>
      <c r="W110" s="1">
        <v>0.12</v>
      </c>
      <c r="X110" s="1">
        <v>30.8</v>
      </c>
      <c r="Z110" s="1">
        <v>0.77477477477477474</v>
      </c>
      <c r="AA110" s="1">
        <v>17.931618964542306</v>
      </c>
      <c r="AB110" s="1">
        <f t="shared" si="19"/>
        <v>5.3323774199052751</v>
      </c>
      <c r="AC110" s="1">
        <f t="shared" si="17"/>
        <v>2.9523250290130436</v>
      </c>
      <c r="AD110" s="1">
        <f t="shared" si="18"/>
        <v>1.9507399221660915</v>
      </c>
      <c r="AE110" s="1">
        <f t="shared" si="20"/>
        <v>9.1922140726125754</v>
      </c>
      <c r="AF110" s="1"/>
      <c r="AG110" s="1"/>
      <c r="AH110" s="1"/>
      <c r="AI110" s="1"/>
      <c r="AJ110" s="1"/>
      <c r="AK110" s="1"/>
      <c r="AL110" s="1"/>
      <c r="AO110" s="1"/>
      <c r="AP110" s="1"/>
      <c r="AQ110" s="1"/>
      <c r="AR110" s="1"/>
      <c r="AS110" s="1"/>
      <c r="AT110" s="1"/>
      <c r="AX110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x14ac:dyDescent="0.25">
      <c r="A111" s="1" t="s">
        <v>15</v>
      </c>
      <c r="B111" s="1" t="s">
        <v>14</v>
      </c>
      <c r="C111" s="1">
        <v>45</v>
      </c>
      <c r="D111" s="1">
        <v>35.3553</v>
      </c>
      <c r="E111" s="1">
        <v>90</v>
      </c>
      <c r="F111" s="1">
        <v>25</v>
      </c>
      <c r="G111" s="1">
        <v>1.8</v>
      </c>
      <c r="H111" s="1">
        <v>65</v>
      </c>
      <c r="I111" s="1">
        <v>5</v>
      </c>
      <c r="J111" s="1">
        <v>1</v>
      </c>
      <c r="K111" s="1">
        <v>0</v>
      </c>
      <c r="L111" s="1">
        <v>1.533716814E-5</v>
      </c>
      <c r="M111" s="1">
        <v>11.100057378677505</v>
      </c>
      <c r="N111" s="1">
        <v>0.25696672000000093</v>
      </c>
      <c r="O111" s="1">
        <v>83.116405537539435</v>
      </c>
      <c r="P111" s="1">
        <v>2.4593475031450791</v>
      </c>
      <c r="Q111" s="1">
        <v>4.5134155968127549</v>
      </c>
      <c r="R111" s="1">
        <v>15206.531093064583</v>
      </c>
      <c r="S111" s="1">
        <v>67.644637989121335</v>
      </c>
      <c r="T111" s="1">
        <v>5.7539483105365106</v>
      </c>
      <c r="U111" s="1">
        <v>0.5</v>
      </c>
      <c r="V111" s="1" t="s">
        <v>22</v>
      </c>
      <c r="W111" s="1">
        <v>0.12</v>
      </c>
      <c r="X111" s="1">
        <v>30.8</v>
      </c>
      <c r="Z111" s="1">
        <v>0.93493493493493496</v>
      </c>
      <c r="AA111" s="1">
        <v>11.100601461521222</v>
      </c>
      <c r="AB111" s="1">
        <f t="shared" si="19"/>
        <v>4.5136368273802203</v>
      </c>
      <c r="AC111" s="1">
        <f t="shared" si="17"/>
        <v>1.8904705396947827</v>
      </c>
      <c r="AD111" s="1">
        <f t="shared" si="18"/>
        <v>2.1211781050627398</v>
      </c>
      <c r="AE111" s="1">
        <f t="shared" si="20"/>
        <v>5.2332246099593274</v>
      </c>
      <c r="AF111" s="1"/>
      <c r="AG111" s="1"/>
      <c r="AH111" s="1"/>
      <c r="AI111" s="1"/>
      <c r="AJ111" s="1"/>
      <c r="AK111" s="1"/>
      <c r="AL111" s="1"/>
      <c r="AO111" s="1"/>
      <c r="AP111" s="1"/>
      <c r="AQ111" s="1"/>
      <c r="AR111" s="1"/>
      <c r="AS111" s="1"/>
      <c r="AT111" s="1"/>
      <c r="AX11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x14ac:dyDescent="0.25">
      <c r="A112" s="1" t="s">
        <v>16</v>
      </c>
      <c r="B112" s="1">
        <v>3</v>
      </c>
      <c r="C112" s="1">
        <v>60</v>
      </c>
      <c r="D112" s="1">
        <v>28.8675</v>
      </c>
      <c r="E112" s="1">
        <v>90</v>
      </c>
      <c r="F112" s="1">
        <v>25</v>
      </c>
      <c r="G112" s="1">
        <v>1.8</v>
      </c>
      <c r="H112" s="1">
        <v>75.566243270259349</v>
      </c>
      <c r="I112" s="1">
        <v>5</v>
      </c>
      <c r="J112" s="1">
        <v>1</v>
      </c>
      <c r="K112" s="1">
        <v>2.0943951023931953</v>
      </c>
      <c r="L112" s="1">
        <v>1.533716814E-5</v>
      </c>
      <c r="M112" s="1">
        <v>8.7392276720840787</v>
      </c>
      <c r="N112" s="1">
        <v>0.83865974000000121</v>
      </c>
      <c r="O112" s="1">
        <v>46.764492362877562</v>
      </c>
      <c r="P112" s="1">
        <v>2.5654130705097149</v>
      </c>
      <c r="Q112" s="1">
        <v>3.4065577089882471</v>
      </c>
      <c r="R112" s="1">
        <v>3115.9714360432786</v>
      </c>
      <c r="S112" s="1">
        <v>259.90695022898672</v>
      </c>
      <c r="T112" s="1">
        <v>2.5834198705808697</v>
      </c>
      <c r="U112" s="1">
        <v>0.5</v>
      </c>
      <c r="V112" s="1" t="s">
        <v>22</v>
      </c>
      <c r="W112" s="1">
        <v>0.12</v>
      </c>
      <c r="X112" s="1">
        <v>30.8</v>
      </c>
      <c r="Z112" s="1">
        <v>0.72372372372372373</v>
      </c>
      <c r="AA112" s="1">
        <v>8.7403605296045424</v>
      </c>
      <c r="AB112" s="1">
        <f t="shared" si="19"/>
        <v>3.4069992977263284</v>
      </c>
      <c r="AC112" s="1">
        <f t="shared" si="17"/>
        <v>2.3769371584229351</v>
      </c>
      <c r="AD112" s="1">
        <f t="shared" si="18"/>
        <v>1.3017691586976996</v>
      </c>
      <c r="AE112" s="1">
        <f t="shared" si="20"/>
        <v>6.7142169340902731</v>
      </c>
      <c r="AF112" s="1"/>
      <c r="AG112" s="1"/>
      <c r="AH112" s="1"/>
      <c r="AI112" s="1"/>
      <c r="AJ112" s="1"/>
      <c r="AK112" s="1"/>
      <c r="AL112" s="1"/>
      <c r="AO112" s="1"/>
      <c r="AP112" s="1"/>
      <c r="AQ112" s="1"/>
      <c r="AR112" s="1"/>
      <c r="AS112" s="1"/>
      <c r="AT112" s="1"/>
      <c r="AX112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x14ac:dyDescent="0.25">
      <c r="A113" s="1" t="s">
        <v>17</v>
      </c>
      <c r="B113" s="1">
        <v>6</v>
      </c>
      <c r="C113" s="1">
        <v>60</v>
      </c>
      <c r="D113" s="1">
        <v>28.8675</v>
      </c>
      <c r="E113" s="1">
        <v>90</v>
      </c>
      <c r="F113" s="1">
        <v>25</v>
      </c>
      <c r="G113" s="1">
        <v>1.8</v>
      </c>
      <c r="H113" s="1">
        <v>75.566243270259349</v>
      </c>
      <c r="I113" s="1">
        <v>5</v>
      </c>
      <c r="J113" s="1">
        <v>1</v>
      </c>
      <c r="K113" s="1">
        <v>1.0471975511965976</v>
      </c>
      <c r="L113" s="1">
        <v>1.533716814E-5</v>
      </c>
      <c r="M113" s="1">
        <v>10.036695392280755</v>
      </c>
      <c r="N113" s="1">
        <v>0.65501773999999946</v>
      </c>
      <c r="O113" s="1">
        <v>92.898916435059476</v>
      </c>
      <c r="P113" s="1">
        <v>2.5654130705097149</v>
      </c>
      <c r="Q113" s="1">
        <v>3.9123116303007657</v>
      </c>
      <c r="R113" s="1">
        <v>4611.793974529307</v>
      </c>
      <c r="S113" s="1">
        <v>201.67829153796677</v>
      </c>
      <c r="T113" s="1">
        <v>4.007754580698716</v>
      </c>
      <c r="U113" s="1">
        <v>0.5</v>
      </c>
      <c r="V113" s="1" t="s">
        <v>22</v>
      </c>
      <c r="W113" s="1">
        <v>0.12</v>
      </c>
      <c r="X113" s="1">
        <v>30.8</v>
      </c>
      <c r="Z113" s="1">
        <v>0.83183183183183185</v>
      </c>
      <c r="AA113" s="1">
        <v>10.037263629995826</v>
      </c>
      <c r="AB113" s="1">
        <f t="shared" si="19"/>
        <v>3.912533129801802</v>
      </c>
      <c r="AC113" s="1">
        <f t="shared" si="17"/>
        <v>2.1055384663535279</v>
      </c>
      <c r="AD113" s="1">
        <f t="shared" si="18"/>
        <v>1.7414033462694909</v>
      </c>
      <c r="AE113" s="1">
        <f t="shared" si="20"/>
        <v>5.7638936157427763</v>
      </c>
      <c r="AF113" s="1"/>
      <c r="AG113" s="1"/>
      <c r="AH113" s="1"/>
      <c r="AI113" s="1"/>
      <c r="AJ113" s="1"/>
      <c r="AK113" s="1"/>
      <c r="AL113" s="1"/>
      <c r="AO113" s="1"/>
      <c r="AP113" s="1"/>
      <c r="AQ113" s="1"/>
      <c r="AR113" s="1"/>
      <c r="AS113" s="1"/>
      <c r="AT113" s="1"/>
      <c r="AX113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1:70" x14ac:dyDescent="0.25">
      <c r="A114" s="1" t="s">
        <v>18</v>
      </c>
      <c r="B114" s="1" t="s">
        <v>14</v>
      </c>
      <c r="C114" s="1">
        <v>60</v>
      </c>
      <c r="D114" s="1">
        <v>28.8675</v>
      </c>
      <c r="E114" s="1">
        <v>90</v>
      </c>
      <c r="F114" s="1">
        <v>25</v>
      </c>
      <c r="G114" s="1">
        <v>1.8</v>
      </c>
      <c r="H114" s="1">
        <v>75.566243270259349</v>
      </c>
      <c r="I114" s="1">
        <v>5</v>
      </c>
      <c r="J114" s="1">
        <v>1</v>
      </c>
      <c r="K114" s="1">
        <v>0</v>
      </c>
      <c r="L114" s="1">
        <v>1.533716814E-5</v>
      </c>
      <c r="M114" s="1">
        <v>11.529370881281128</v>
      </c>
      <c r="N114" s="1">
        <v>0.27933141999999683</v>
      </c>
      <c r="O114" s="1">
        <v>86.715532702748988</v>
      </c>
      <c r="P114" s="1">
        <v>2.5654130705097145</v>
      </c>
      <c r="Q114" s="1">
        <v>4.4941576909446361</v>
      </c>
      <c r="R114" s="1">
        <v>12895.55027804501</v>
      </c>
      <c r="S114" s="1">
        <v>82.852198761203127</v>
      </c>
      <c r="T114" s="1">
        <v>5.988126105612305</v>
      </c>
      <c r="U114" s="1">
        <v>0.5</v>
      </c>
      <c r="V114" s="1" t="s">
        <v>22</v>
      </c>
      <c r="W114" s="1">
        <v>0.12</v>
      </c>
      <c r="X114" s="1">
        <v>30.8</v>
      </c>
      <c r="Z114" s="1">
        <v>0.94594594594594594</v>
      </c>
      <c r="AA114" s="1">
        <v>11.531412641108902</v>
      </c>
      <c r="AB114" s="1">
        <f t="shared" si="19"/>
        <v>4.494953570505416</v>
      </c>
      <c r="AC114" s="1">
        <f t="shared" si="17"/>
        <v>1.8863612862854835</v>
      </c>
      <c r="AD114" s="1">
        <f t="shared" si="18"/>
        <v>2.2815507305904332</v>
      </c>
      <c r="AE114" s="1">
        <f t="shared" si="20"/>
        <v>5.0541995347720077</v>
      </c>
      <c r="AF114" s="1"/>
      <c r="AG114" s="1"/>
      <c r="AH114" s="1"/>
      <c r="AI114" s="1"/>
      <c r="AJ114" s="1"/>
      <c r="AK114" s="1"/>
      <c r="AL114" s="1"/>
      <c r="AO114" s="1"/>
      <c r="AP114" s="1"/>
      <c r="AQ114" s="1"/>
      <c r="AR114" s="1"/>
      <c r="AS114" s="1"/>
      <c r="AT114" s="1"/>
      <c r="AX114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1:70" x14ac:dyDescent="0.25">
      <c r="A115" s="1" t="s">
        <v>19</v>
      </c>
      <c r="B115" s="1">
        <v>3</v>
      </c>
      <c r="C115" s="1">
        <v>90</v>
      </c>
      <c r="D115" s="1">
        <v>25</v>
      </c>
      <c r="E115" s="1">
        <v>90</v>
      </c>
      <c r="F115" s="1">
        <v>25</v>
      </c>
      <c r="G115" s="1">
        <v>1.8</v>
      </c>
      <c r="H115" s="1">
        <v>90</v>
      </c>
      <c r="I115" s="1">
        <v>5</v>
      </c>
      <c r="J115" s="1">
        <v>1</v>
      </c>
      <c r="K115" s="1">
        <v>2.0943951023931953</v>
      </c>
      <c r="L115" s="1">
        <v>1.533716814E-5</v>
      </c>
      <c r="M115" s="1">
        <v>7.8611877150166443</v>
      </c>
      <c r="N115" s="1">
        <v>2.1475573000000012</v>
      </c>
      <c r="O115" s="1">
        <v>98.936537763852357</v>
      </c>
      <c r="P115" s="1">
        <v>2.7103013299966179</v>
      </c>
      <c r="Q115" s="1">
        <v>2.9004847645580627</v>
      </c>
      <c r="R115" s="1">
        <v>3180.7005733884648</v>
      </c>
      <c r="S115" s="1">
        <v>229.03596663916593</v>
      </c>
      <c r="T115" s="1">
        <v>2.524893214719544</v>
      </c>
      <c r="U115" s="1">
        <v>0.5</v>
      </c>
      <c r="V115" s="1" t="s">
        <v>22</v>
      </c>
      <c r="W115" s="1">
        <v>0.12</v>
      </c>
      <c r="X115" s="1">
        <v>30.8</v>
      </c>
      <c r="Z115" s="1">
        <v>0.4924924924924925</v>
      </c>
      <c r="AA115" s="1">
        <v>7.8578603687959916</v>
      </c>
      <c r="AB115" s="1">
        <f t="shared" si="19"/>
        <v>2.8992570980311614</v>
      </c>
      <c r="AC115" s="1">
        <f t="shared" si="17"/>
        <v>3.6548780487804882</v>
      </c>
      <c r="AD115" s="1">
        <f t="shared" si="18"/>
        <v>0.65738048473328303</v>
      </c>
      <c r="AE115" s="1">
        <f t="shared" si="20"/>
        <v>11.953291208491134</v>
      </c>
      <c r="AF115" s="1"/>
      <c r="AG115" s="1"/>
      <c r="AH115" s="1"/>
      <c r="AI115" s="1"/>
      <c r="AJ115" s="1"/>
      <c r="AK115" s="1"/>
      <c r="AL115" s="1"/>
      <c r="AO115" s="1"/>
      <c r="AP115" s="1"/>
      <c r="AQ115" s="1"/>
      <c r="AR115" s="1"/>
      <c r="AS115" s="1"/>
      <c r="AT115" s="1"/>
      <c r="AX115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1:70" x14ac:dyDescent="0.25">
      <c r="A116" s="1" t="s">
        <v>20</v>
      </c>
      <c r="B116" s="1">
        <v>6</v>
      </c>
      <c r="C116" s="1">
        <v>90</v>
      </c>
      <c r="D116" s="1">
        <v>25</v>
      </c>
      <c r="E116" s="1">
        <v>90</v>
      </c>
      <c r="F116" s="1">
        <v>25</v>
      </c>
      <c r="G116" s="1">
        <v>1.8</v>
      </c>
      <c r="H116" s="1">
        <v>90</v>
      </c>
      <c r="I116" s="1">
        <v>5</v>
      </c>
      <c r="J116" s="1">
        <v>1</v>
      </c>
      <c r="K116" s="1">
        <v>1.0471975511965976</v>
      </c>
      <c r="L116" s="1">
        <v>1.533716814E-5</v>
      </c>
      <c r="M116" s="1">
        <v>10.592804268352371</v>
      </c>
      <c r="N116" s="1">
        <v>1.6211677000000022</v>
      </c>
      <c r="O116" s="1">
        <v>95.397903538502277</v>
      </c>
      <c r="P116" s="1">
        <v>2.7103013299966179</v>
      </c>
      <c r="Q116" s="1">
        <v>3.9083492861532076</v>
      </c>
      <c r="R116" s="1">
        <v>4476.1215778806518</v>
      </c>
      <c r="S116" s="1">
        <v>219.30441804387229</v>
      </c>
      <c r="T116" s="1">
        <v>4.3296856616945316</v>
      </c>
      <c r="U116" s="1">
        <v>0.5</v>
      </c>
      <c r="V116" s="1" t="s">
        <v>22</v>
      </c>
      <c r="W116" s="1">
        <v>0.12</v>
      </c>
      <c r="X116" s="1">
        <v>30.8</v>
      </c>
      <c r="Z116" s="1">
        <v>0.81381381381381379</v>
      </c>
      <c r="AA116" s="1">
        <v>10.59695508916155</v>
      </c>
      <c r="AB116" s="1">
        <f t="shared" si="19"/>
        <v>3.9098807840583447</v>
      </c>
      <c r="AC116" s="1">
        <f t="shared" si="17"/>
        <v>2.2118081180811808</v>
      </c>
      <c r="AD116" s="1">
        <f t="shared" si="18"/>
        <v>1.7950133915562549</v>
      </c>
      <c r="AE116" s="1">
        <f t="shared" si="20"/>
        <v>5.9035521066358836</v>
      </c>
      <c r="AF116" s="1"/>
      <c r="AG116" s="1"/>
      <c r="AH116" s="1"/>
      <c r="AI116" s="1"/>
      <c r="AJ116" s="1"/>
      <c r="AK116" s="1"/>
      <c r="AL116" s="1"/>
      <c r="AO116" s="1"/>
      <c r="AP116" s="1"/>
      <c r="AQ116" s="1"/>
      <c r="AR116" s="1"/>
      <c r="AS116" s="1"/>
      <c r="AT116" s="1"/>
      <c r="AX116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1:70" x14ac:dyDescent="0.25">
      <c r="A117" s="1" t="s">
        <v>147</v>
      </c>
      <c r="B117" s="1" t="s">
        <v>14</v>
      </c>
      <c r="C117" s="1">
        <v>90</v>
      </c>
      <c r="D117" s="1">
        <v>50</v>
      </c>
      <c r="E117" s="1">
        <v>60</v>
      </c>
      <c r="F117" s="1">
        <v>50</v>
      </c>
      <c r="G117" s="1">
        <v>0.6</v>
      </c>
      <c r="H117" s="1">
        <v>60</v>
      </c>
      <c r="I117" s="1">
        <v>5</v>
      </c>
      <c r="J117" s="1">
        <v>1</v>
      </c>
      <c r="K117" s="1">
        <v>0</v>
      </c>
      <c r="L117" s="1">
        <v>1.533716814E-5</v>
      </c>
      <c r="M117" s="1">
        <v>15.198136307690001</v>
      </c>
      <c r="N117" s="1">
        <v>0.19883374000000009</v>
      </c>
      <c r="O117" s="1">
        <v>60.918359910304879</v>
      </c>
      <c r="P117" s="1">
        <v>2.1028293246606875</v>
      </c>
      <c r="Q117" s="1">
        <v>7.2274702133243132</v>
      </c>
      <c r="R117" s="1">
        <v>40448.005414968589</v>
      </c>
      <c r="S117" s="1">
        <v>34.820221729589768</v>
      </c>
      <c r="T117" s="1">
        <v>10.892366253773668</v>
      </c>
      <c r="U117" s="1">
        <v>0.5</v>
      </c>
      <c r="V117" s="1" t="s">
        <v>22</v>
      </c>
      <c r="W117" s="1">
        <v>0.12</v>
      </c>
      <c r="X117" s="1">
        <v>30.8</v>
      </c>
      <c r="Z117" s="1">
        <v>1</v>
      </c>
      <c r="AA117" s="1">
        <v>12.9564</v>
      </c>
      <c r="AB117" s="1">
        <f t="shared" si="19"/>
        <v>6.1614130296050753</v>
      </c>
      <c r="AC117" s="1">
        <f>G117</f>
        <v>0.6</v>
      </c>
      <c r="AD117" s="1">
        <f>P117</f>
        <v>2.1028293246606875</v>
      </c>
      <c r="AE117" s="1">
        <f t="shared" si="20"/>
        <v>6.1614130296050753</v>
      </c>
      <c r="AF117" s="1"/>
      <c r="AG117" s="1"/>
      <c r="AH117" s="1"/>
      <c r="AI117" s="1"/>
      <c r="AJ117" s="1"/>
      <c r="AK117" s="1"/>
      <c r="AL117" s="1"/>
      <c r="AO117" s="1"/>
      <c r="AP117" s="1"/>
      <c r="AQ117" s="1"/>
      <c r="AR117" s="1"/>
      <c r="AS117" s="1"/>
      <c r="AT117" s="1"/>
      <c r="AX117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x14ac:dyDescent="0.25">
      <c r="A118" s="1" t="s">
        <v>21</v>
      </c>
      <c r="B118" s="1" t="s">
        <v>14</v>
      </c>
      <c r="C118" s="1">
        <v>90</v>
      </c>
      <c r="D118" s="1">
        <v>25</v>
      </c>
      <c r="E118" s="1">
        <v>90</v>
      </c>
      <c r="F118" s="1">
        <v>25</v>
      </c>
      <c r="G118" s="1">
        <v>1.8</v>
      </c>
      <c r="H118" s="1">
        <v>90</v>
      </c>
      <c r="I118" s="1">
        <v>5</v>
      </c>
      <c r="J118" s="1">
        <v>1</v>
      </c>
      <c r="K118" s="1">
        <v>0</v>
      </c>
      <c r="L118" s="1">
        <v>1.533716814E-5</v>
      </c>
      <c r="M118" s="1">
        <v>12.153676858506229</v>
      </c>
      <c r="N118" s="1">
        <v>0.31038037999999857</v>
      </c>
      <c r="O118" s="1">
        <v>62.157069292217194</v>
      </c>
      <c r="P118" s="1">
        <v>2.7103013299966179</v>
      </c>
      <c r="Q118" s="1">
        <v>4.484252995780877</v>
      </c>
      <c r="R118" s="1">
        <v>11584.622910112363</v>
      </c>
      <c r="S118" s="1">
        <v>97.221897030844929</v>
      </c>
      <c r="T118" s="1">
        <v>6.5441629204080529</v>
      </c>
      <c r="U118" s="1">
        <v>0.5</v>
      </c>
      <c r="V118" s="1" t="s">
        <v>22</v>
      </c>
      <c r="W118" s="1">
        <v>0.12</v>
      </c>
      <c r="X118" s="1">
        <v>30.8</v>
      </c>
      <c r="Z118" s="1">
        <v>0.97297297297297303</v>
      </c>
      <c r="AA118" s="1">
        <v>12.152689546394527</v>
      </c>
      <c r="AB118" s="1">
        <f t="shared" si="19"/>
        <v>4.4838887144735642</v>
      </c>
      <c r="AC118" s="1">
        <f>(H118+D118*COS(RADIANS(C118))*Z118)/2/(F118*Z118)</f>
        <v>1.8499999999999999</v>
      </c>
      <c r="AD118" s="1">
        <f>L118*PI()*(F118*Z118)^2*(H118+2/3*D118*Z118*COS(RADIANS(C118)))</f>
        <v>2.5657783226264552</v>
      </c>
      <c r="AE118" s="1">
        <f t="shared" si="20"/>
        <v>4.7364534337301762</v>
      </c>
      <c r="AF118" s="1"/>
      <c r="AG118" s="1"/>
      <c r="AH118" s="1"/>
      <c r="AI118" s="1"/>
      <c r="AJ118" s="1"/>
      <c r="AK118" s="1"/>
      <c r="AL118" s="1"/>
      <c r="AO118" s="1"/>
      <c r="AP118" s="1"/>
      <c r="AQ118" s="1"/>
      <c r="AR118" s="1"/>
      <c r="AS118" s="1"/>
      <c r="AT118" s="1"/>
      <c r="AX118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1:70" x14ac:dyDescent="0.25">
      <c r="A119" s="1" t="s">
        <v>145</v>
      </c>
      <c r="B119" s="1" t="s">
        <v>14</v>
      </c>
      <c r="C119" s="1">
        <v>90</v>
      </c>
      <c r="D119" s="1">
        <v>25</v>
      </c>
      <c r="E119" s="1">
        <v>90</v>
      </c>
      <c r="F119" s="1">
        <v>25</v>
      </c>
      <c r="G119" s="1">
        <v>1.8</v>
      </c>
      <c r="H119" s="1">
        <v>90</v>
      </c>
      <c r="I119" s="1">
        <v>5</v>
      </c>
      <c r="J119" s="1">
        <v>1</v>
      </c>
      <c r="K119" s="1">
        <v>0</v>
      </c>
      <c r="L119" s="1">
        <v>1.533716814E-5</v>
      </c>
      <c r="M119" s="1">
        <v>13.187881911505</v>
      </c>
      <c r="N119" s="1">
        <v>0.21421851999999836</v>
      </c>
      <c r="O119" s="1">
        <v>288.38228442056766</v>
      </c>
      <c r="P119" s="1">
        <v>4.8658360476550619</v>
      </c>
      <c r="Q119" s="1">
        <v>2.7103013299966179</v>
      </c>
      <c r="R119" s="1">
        <v>11584.622910112363</v>
      </c>
      <c r="S119" s="1">
        <v>105.49489773194998</v>
      </c>
      <c r="T119" s="1">
        <v>4.9507842826750004</v>
      </c>
      <c r="U119" s="1">
        <v>0.5</v>
      </c>
      <c r="V119" s="1" t="s">
        <v>22</v>
      </c>
      <c r="W119" s="1">
        <v>0.12</v>
      </c>
      <c r="X119" s="1">
        <v>30.8</v>
      </c>
      <c r="Z119" s="1">
        <v>1</v>
      </c>
      <c r="AA119" s="1">
        <v>12.430099999999999</v>
      </c>
      <c r="AB119" s="1">
        <f t="shared" si="19"/>
        <v>2.5545661379179223</v>
      </c>
      <c r="AC119" s="1">
        <f>G119</f>
        <v>1.8</v>
      </c>
      <c r="AD119" s="1">
        <f>P119</f>
        <v>4.8658360476550619</v>
      </c>
      <c r="AE119" s="1">
        <f t="shared" si="20"/>
        <v>2.5545661379179223</v>
      </c>
      <c r="AF119" s="1"/>
      <c r="AG119" s="1"/>
      <c r="AH119" s="1"/>
      <c r="AI119" s="1"/>
      <c r="AJ119" s="1"/>
      <c r="AK119" s="1"/>
      <c r="AL119" s="1"/>
      <c r="AO119" s="1"/>
      <c r="AP119" s="1"/>
      <c r="AQ119" s="1"/>
      <c r="AR119" s="1"/>
      <c r="AS119" s="1"/>
      <c r="AT119" s="1"/>
      <c r="AX119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x14ac:dyDescent="0.25">
      <c r="A120" s="1" t="s">
        <v>148</v>
      </c>
      <c r="B120" s="1" t="s">
        <v>14</v>
      </c>
      <c r="C120" s="1">
        <v>90</v>
      </c>
      <c r="D120" s="1">
        <v>50</v>
      </c>
      <c r="E120" s="1">
        <v>90</v>
      </c>
      <c r="F120" s="1">
        <v>50</v>
      </c>
      <c r="G120" s="1">
        <v>0.9</v>
      </c>
      <c r="H120" s="1">
        <v>90</v>
      </c>
      <c r="I120" s="1">
        <v>5</v>
      </c>
      <c r="J120" s="1">
        <v>1</v>
      </c>
      <c r="K120" s="1">
        <v>0</v>
      </c>
      <c r="L120" s="1">
        <v>1.533716814E-5</v>
      </c>
      <c r="M120" s="1">
        <v>30.124631352374994</v>
      </c>
      <c r="N120" s="1">
        <v>0.27782266000000139</v>
      </c>
      <c r="O120" s="1">
        <v>148.43800115238477</v>
      </c>
      <c r="P120" s="1">
        <v>2.778716061842152</v>
      </c>
      <c r="Q120" s="1">
        <v>10.841205319986472</v>
      </c>
      <c r="R120" s="1">
        <v>41037.054037516675</v>
      </c>
      <c r="S120" s="1">
        <v>68.027399952578847</v>
      </c>
      <c r="T120" s="1">
        <v>16.834048377514243</v>
      </c>
      <c r="U120" s="1">
        <v>0.5</v>
      </c>
      <c r="V120" s="1" t="s">
        <v>22</v>
      </c>
      <c r="W120" s="1">
        <v>0.12</v>
      </c>
      <c r="X120" s="1">
        <v>30.8</v>
      </c>
      <c r="Z120" s="1">
        <v>1</v>
      </c>
      <c r="AA120" s="1">
        <v>25.408999999999999</v>
      </c>
      <c r="AB120" s="1">
        <f t="shared" si="19"/>
        <v>9.1441512678899191</v>
      </c>
      <c r="AC120" s="1">
        <f>G120</f>
        <v>0.9</v>
      </c>
      <c r="AD120" s="1">
        <f>P120</f>
        <v>2.778716061842152</v>
      </c>
      <c r="AE120" s="1">
        <f t="shared" si="20"/>
        <v>9.1441512678899191</v>
      </c>
      <c r="AF120" s="1"/>
      <c r="AG120" s="1"/>
      <c r="AH120" s="1"/>
      <c r="AI120" s="1"/>
      <c r="AJ120" s="1"/>
      <c r="AK120" s="1"/>
      <c r="AL120" s="1"/>
      <c r="AO120" s="1"/>
      <c r="AP120" s="1"/>
      <c r="AQ120" s="1"/>
      <c r="AR120" s="1"/>
      <c r="AS120" s="1"/>
      <c r="AT120" s="1"/>
      <c r="AX120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x14ac:dyDescent="0.25">
      <c r="A121" s="1" t="s">
        <v>143</v>
      </c>
      <c r="B121" s="1" t="s">
        <v>14</v>
      </c>
      <c r="C121" s="1">
        <v>90</v>
      </c>
      <c r="D121" s="1">
        <v>12.5</v>
      </c>
      <c r="E121" s="1">
        <v>120</v>
      </c>
      <c r="F121" s="1">
        <v>12.5</v>
      </c>
      <c r="G121" s="1">
        <v>4.8</v>
      </c>
      <c r="H121" s="1">
        <v>120</v>
      </c>
      <c r="I121" s="1">
        <v>5</v>
      </c>
      <c r="J121" s="1">
        <v>1</v>
      </c>
      <c r="K121" s="1">
        <v>0</v>
      </c>
      <c r="L121" s="1">
        <v>1.533716814E-5</v>
      </c>
      <c r="M121" s="1">
        <v>14.965006739900002</v>
      </c>
      <c r="N121" s="1">
        <v>1.9031432599999973</v>
      </c>
      <c r="O121" s="1">
        <v>114.22777759621216</v>
      </c>
      <c r="P121" s="1">
        <v>16.564586277849788</v>
      </c>
      <c r="Q121" s="1">
        <v>0.90343377666553926</v>
      </c>
      <c r="R121" s="1">
        <v>4810.5637508093714</v>
      </c>
      <c r="S121" s="1">
        <v>288.28314401788214</v>
      </c>
      <c r="T121" s="1">
        <v>1.6517054334216679</v>
      </c>
      <c r="U121" s="1">
        <v>0.5</v>
      </c>
      <c r="V121" s="1" t="s">
        <v>22</v>
      </c>
      <c r="W121" s="1">
        <v>0.12</v>
      </c>
      <c r="X121" s="1">
        <v>30.8</v>
      </c>
      <c r="Z121" s="1">
        <v>1</v>
      </c>
      <c r="AA121" s="1">
        <v>16.566700000000001</v>
      </c>
      <c r="AB121" s="1">
        <f t="shared" si="19"/>
        <v>1.0001276048863978</v>
      </c>
      <c r="AC121" s="1">
        <f>G121</f>
        <v>4.8</v>
      </c>
      <c r="AD121" s="1">
        <f>P121</f>
        <v>16.564586277849788</v>
      </c>
      <c r="AE121" s="1">
        <f t="shared" si="20"/>
        <v>1.0001276048863978</v>
      </c>
      <c r="AF121" s="1"/>
      <c r="AG121" s="1"/>
      <c r="AH121" s="1"/>
      <c r="AI121" s="1"/>
      <c r="AJ121" s="1"/>
      <c r="AK121" s="1"/>
      <c r="AL121" s="1"/>
      <c r="AO121" s="1"/>
      <c r="AP121" s="1"/>
      <c r="AQ121" s="1"/>
      <c r="AR121" s="1"/>
      <c r="AS121" s="1"/>
      <c r="AT121" s="1"/>
      <c r="AX12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1:70" x14ac:dyDescent="0.25">
      <c r="A122" s="1" t="s">
        <v>144</v>
      </c>
      <c r="B122" s="1" t="s">
        <v>14</v>
      </c>
      <c r="C122" s="1">
        <v>90</v>
      </c>
      <c r="D122" s="1">
        <v>25</v>
      </c>
      <c r="E122" s="1">
        <v>120</v>
      </c>
      <c r="F122" s="1">
        <v>25</v>
      </c>
      <c r="G122" s="1">
        <v>2.4</v>
      </c>
      <c r="H122" s="1">
        <v>120</v>
      </c>
      <c r="I122" s="1">
        <v>5</v>
      </c>
      <c r="J122" s="1">
        <v>1</v>
      </c>
      <c r="K122" s="1">
        <v>0</v>
      </c>
      <c r="L122" s="1">
        <v>1.533716814E-5</v>
      </c>
      <c r="M122" s="1">
        <v>22.573030326524997</v>
      </c>
      <c r="N122" s="1">
        <v>0.32510222000000455</v>
      </c>
      <c r="O122" s="1">
        <v>163.14590577546008</v>
      </c>
      <c r="P122" s="1">
        <v>6.2464540593775508</v>
      </c>
      <c r="Q122" s="1">
        <v>3.613735106662157</v>
      </c>
      <c r="R122" s="1">
        <v>12173.67153266045</v>
      </c>
      <c r="S122" s="1">
        <v>171.83300812946098</v>
      </c>
      <c r="T122" s="1">
        <v>6.5345602190050016</v>
      </c>
      <c r="U122" s="1">
        <v>0.5</v>
      </c>
      <c r="V122" s="1" t="s">
        <v>22</v>
      </c>
      <c r="W122" s="1">
        <v>0.12</v>
      </c>
      <c r="X122" s="1">
        <v>30.8</v>
      </c>
      <c r="Z122" s="1">
        <v>1</v>
      </c>
      <c r="AA122" s="1">
        <v>23.728300000000001</v>
      </c>
      <c r="AB122" s="1">
        <f t="shared" si="19"/>
        <v>3.7986831848026892</v>
      </c>
      <c r="AC122" s="1">
        <f>G122</f>
        <v>2.4</v>
      </c>
      <c r="AD122" s="1">
        <f>P122</f>
        <v>6.2464540593775508</v>
      </c>
      <c r="AE122" s="1">
        <f t="shared" si="20"/>
        <v>3.7986831848026892</v>
      </c>
      <c r="AF122" s="1"/>
      <c r="AG122" s="1"/>
      <c r="AH122" s="1"/>
      <c r="AI122" s="1"/>
      <c r="AJ122" s="1"/>
      <c r="AK122" s="1"/>
      <c r="AL122" s="1"/>
      <c r="AO122" s="1"/>
      <c r="AP122" s="1"/>
      <c r="AQ122" s="1"/>
      <c r="AR122" s="1"/>
      <c r="AS122" s="1"/>
      <c r="AT122" s="1"/>
      <c r="AX122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1:70" x14ac:dyDescent="0.25">
      <c r="A123" s="1" t="s">
        <v>146</v>
      </c>
      <c r="B123" s="1" t="s">
        <v>14</v>
      </c>
      <c r="C123" s="1">
        <v>90</v>
      </c>
      <c r="D123" s="1">
        <v>37.5</v>
      </c>
      <c r="E123" s="1">
        <v>150</v>
      </c>
      <c r="F123" s="1">
        <v>37.5</v>
      </c>
      <c r="G123" s="1">
        <v>2</v>
      </c>
      <c r="H123" s="1">
        <v>150</v>
      </c>
      <c r="I123" s="1">
        <v>5</v>
      </c>
      <c r="J123" s="1">
        <v>1</v>
      </c>
      <c r="K123" s="1">
        <v>0</v>
      </c>
      <c r="L123" s="1">
        <v>1.533716814E-5</v>
      </c>
      <c r="M123" s="1">
        <v>52.199373043755003</v>
      </c>
      <c r="N123" s="1">
        <v>0.95416878000000083</v>
      </c>
      <c r="O123" s="1">
        <v>150.64512561001459</v>
      </c>
      <c r="P123" s="1">
        <v>5.1358986019777255</v>
      </c>
      <c r="Q123" s="1">
        <v>10.163629987487317</v>
      </c>
      <c r="R123" s="1">
        <v>25034.566458293666</v>
      </c>
      <c r="S123" s="1">
        <v>193.22509053751486</v>
      </c>
      <c r="T123" s="1">
        <v>18.209852320412939</v>
      </c>
      <c r="U123" s="1">
        <v>0.5</v>
      </c>
      <c r="V123" s="1" t="s">
        <v>22</v>
      </c>
      <c r="W123" s="1">
        <v>0.12</v>
      </c>
      <c r="X123" s="1">
        <v>30.8</v>
      </c>
      <c r="Z123" s="1">
        <v>1</v>
      </c>
      <c r="AA123" s="1">
        <v>52.884</v>
      </c>
      <c r="AB123" s="1">
        <f t="shared" si="19"/>
        <v>10.296932260234946</v>
      </c>
      <c r="AC123" s="1">
        <f>G123</f>
        <v>2</v>
      </c>
      <c r="AD123" s="1">
        <f>P123</f>
        <v>5.1358986019777255</v>
      </c>
      <c r="AE123" s="1">
        <f t="shared" si="20"/>
        <v>10.296932260234946</v>
      </c>
      <c r="AF123" s="1"/>
      <c r="AG123" s="1"/>
      <c r="AH123" s="1"/>
      <c r="AI123" s="1"/>
      <c r="AJ123" s="1"/>
      <c r="AK123" s="1"/>
      <c r="AL123" s="1"/>
      <c r="AO123" s="1"/>
      <c r="AP123" s="1"/>
      <c r="AQ123" s="1"/>
      <c r="AR123" s="1"/>
      <c r="AS123" s="1"/>
      <c r="AT123" s="1"/>
      <c r="AX123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1:70" x14ac:dyDescent="0.25">
      <c r="A124" s="1" t="s">
        <v>46</v>
      </c>
      <c r="B124" s="1">
        <v>3</v>
      </c>
      <c r="C124" s="1">
        <v>30</v>
      </c>
      <c r="D124" s="1">
        <v>50</v>
      </c>
      <c r="E124" s="1">
        <v>90</v>
      </c>
      <c r="F124" s="1">
        <v>25</v>
      </c>
      <c r="G124" s="1">
        <v>1.8</v>
      </c>
      <c r="H124" s="1">
        <v>46.698729999999998</v>
      </c>
      <c r="I124" s="1">
        <v>5</v>
      </c>
      <c r="J124" s="1">
        <v>1</v>
      </c>
      <c r="K124" s="1">
        <v>2.0943951023931953</v>
      </c>
      <c r="L124" s="1">
        <v>1.534730914E-5</v>
      </c>
      <c r="M124" s="1">
        <v>5.702605711267501</v>
      </c>
      <c r="N124" s="1">
        <v>1.0285298199999959</v>
      </c>
      <c r="O124" s="1">
        <v>42.653361386788518</v>
      </c>
      <c r="P124" s="1">
        <v>2.2771412119829022</v>
      </c>
      <c r="Q124" s="1">
        <v>2.5042828618879343</v>
      </c>
      <c r="R124" s="1">
        <v>3744.036827147881</v>
      </c>
      <c r="S124" s="1">
        <v>141.14696371740811</v>
      </c>
      <c r="T124" s="1">
        <v>1.0075668964795006</v>
      </c>
      <c r="U124" s="1">
        <v>0.8</v>
      </c>
      <c r="V124" s="1" t="s">
        <v>70</v>
      </c>
      <c r="W124" s="1">
        <v>0.1</v>
      </c>
      <c r="X124" s="1">
        <v>27.34</v>
      </c>
      <c r="Z124" s="1">
        <v>0.71371371371371373</v>
      </c>
      <c r="AA124" s="1">
        <v>5.7051632016501559</v>
      </c>
      <c r="AB124" s="1">
        <f t="shared" si="19"/>
        <v>2.5054059764182042</v>
      </c>
      <c r="AC124" s="1">
        <f t="shared" ref="AC124:AC131" si="21">(H124+D124*COS(RADIANS(C124))*Z124)/2/(F124*Z124)</f>
        <v>2.174637781624551</v>
      </c>
      <c r="AD124" s="1">
        <f t="shared" ref="AD124:AD131" si="22">L124*PI()*(F124*Z124)^2*(H124+2/3*D124*Z124*COS(RADIANS(C124)))</f>
        <v>1.0330880723475617</v>
      </c>
      <c r="AE124" s="1">
        <f t="shared" si="20"/>
        <v>5.5224364256630079</v>
      </c>
      <c r="AF124" s="1"/>
      <c r="AG124" s="1"/>
      <c r="AH124" s="1"/>
      <c r="AI124" s="1"/>
      <c r="AJ124" s="1"/>
      <c r="AK124" s="1"/>
      <c r="AL124" s="1"/>
      <c r="AO124" s="1"/>
      <c r="AP124" s="1"/>
      <c r="AQ124" s="1"/>
      <c r="AR124" s="1"/>
      <c r="AS124" s="1"/>
      <c r="AT124" s="1"/>
      <c r="AX124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x14ac:dyDescent="0.25">
      <c r="A125" s="1" t="s">
        <v>50</v>
      </c>
      <c r="B125" s="1">
        <v>6</v>
      </c>
      <c r="C125" s="1">
        <v>30</v>
      </c>
      <c r="D125" s="1">
        <v>50</v>
      </c>
      <c r="E125" s="1">
        <v>90</v>
      </c>
      <c r="F125" s="1">
        <v>25</v>
      </c>
      <c r="G125" s="1">
        <v>1.8</v>
      </c>
      <c r="H125" s="1">
        <v>46.698729999999998</v>
      </c>
      <c r="I125" s="1">
        <v>5</v>
      </c>
      <c r="J125" s="1">
        <v>1</v>
      </c>
      <c r="K125" s="1">
        <v>1.0471975511965976</v>
      </c>
      <c r="L125" s="1">
        <v>1.534730914E-5</v>
      </c>
      <c r="M125" s="1">
        <v>7.9348729921342693</v>
      </c>
      <c r="N125" s="1">
        <v>0.68181982000000319</v>
      </c>
      <c r="O125" s="1">
        <v>77.737359934901662</v>
      </c>
      <c r="P125" s="1">
        <v>2.2771412119829022</v>
      </c>
      <c r="Q125" s="1">
        <v>3.4845766043752264</v>
      </c>
      <c r="R125" s="1">
        <v>6334.8788361322559</v>
      </c>
      <c r="S125" s="1">
        <v>116.07534265695067</v>
      </c>
      <c r="T125" s="1">
        <v>2.1080257160199998</v>
      </c>
      <c r="U125" s="1">
        <v>0.8</v>
      </c>
      <c r="V125" s="1" t="s">
        <v>70</v>
      </c>
      <c r="W125" s="1">
        <v>0.1</v>
      </c>
      <c r="X125" s="1">
        <v>27.34</v>
      </c>
      <c r="Z125" s="1">
        <v>0.86586586586586589</v>
      </c>
      <c r="AA125" s="1">
        <v>7.9267759458987488</v>
      </c>
      <c r="AB125" s="1">
        <f t="shared" si="19"/>
        <v>3.4810208098584385</v>
      </c>
      <c r="AC125" s="1">
        <f t="shared" si="21"/>
        <v>1.9446850863277909</v>
      </c>
      <c r="AD125" s="1">
        <f t="shared" si="22"/>
        <v>1.6197460726583226</v>
      </c>
      <c r="AE125" s="1">
        <f t="shared" si="20"/>
        <v>4.893838657617084</v>
      </c>
      <c r="AF125" s="1"/>
      <c r="AG125" s="1"/>
      <c r="AH125" s="1"/>
      <c r="AI125" s="1"/>
      <c r="AJ125" s="1"/>
      <c r="AK125" s="1"/>
      <c r="AL125" s="1"/>
      <c r="AO125" s="1"/>
      <c r="AP125" s="1"/>
      <c r="AQ125" s="1"/>
      <c r="AR125" s="1"/>
      <c r="AS125" s="1"/>
      <c r="AT125" s="1"/>
      <c r="AX125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0" x14ac:dyDescent="0.25">
      <c r="A126" s="1" t="s">
        <v>47</v>
      </c>
      <c r="B126" s="1">
        <v>3</v>
      </c>
      <c r="C126" s="1">
        <v>45</v>
      </c>
      <c r="D126" s="1">
        <v>35.355339000000001</v>
      </c>
      <c r="E126" s="1">
        <v>90</v>
      </c>
      <c r="F126" s="1">
        <v>25</v>
      </c>
      <c r="G126" s="1">
        <v>1.8</v>
      </c>
      <c r="H126" s="1">
        <v>65</v>
      </c>
      <c r="I126" s="1">
        <v>5</v>
      </c>
      <c r="J126" s="1">
        <v>1</v>
      </c>
      <c r="K126" s="1">
        <v>2.0943951023931953</v>
      </c>
      <c r="L126" s="1">
        <v>1.534730914E-5</v>
      </c>
      <c r="M126" s="1">
        <v>6.3970065563144995</v>
      </c>
      <c r="N126" s="1">
        <v>0.75835001999999574</v>
      </c>
      <c r="O126" s="1">
        <v>38.242754520795117</v>
      </c>
      <c r="P126" s="1">
        <v>2.4609736340449784</v>
      </c>
      <c r="Q126" s="1">
        <v>2.5993803703618159</v>
      </c>
      <c r="R126" s="1">
        <v>3275.3402488696497</v>
      </c>
      <c r="S126" s="1">
        <v>180.99170916477215</v>
      </c>
      <c r="T126" s="1">
        <v>1.0311100153340003</v>
      </c>
      <c r="U126" s="1">
        <v>0.8</v>
      </c>
      <c r="V126" s="1" t="s">
        <v>70</v>
      </c>
      <c r="W126" s="1">
        <v>0.1</v>
      </c>
      <c r="X126" s="1">
        <v>27.34</v>
      </c>
      <c r="Z126" s="1">
        <v>0.68768768768768773</v>
      </c>
      <c r="AA126" s="1">
        <v>6.397296473476902</v>
      </c>
      <c r="AB126" s="1">
        <f t="shared" si="19"/>
        <v>2.5994981762409166</v>
      </c>
      <c r="AC126" s="1">
        <f t="shared" si="21"/>
        <v>2.3903930122614203</v>
      </c>
      <c r="AD126" s="1">
        <f t="shared" si="22"/>
        <v>1.0896505026009027</v>
      </c>
      <c r="AE126" s="1">
        <f t="shared" si="20"/>
        <v>5.8709617975737194</v>
      </c>
      <c r="AF126" s="1"/>
      <c r="AG126" s="1"/>
      <c r="AH126" s="1"/>
      <c r="AI126" s="1"/>
      <c r="AJ126" s="1"/>
      <c r="AK126" s="1"/>
      <c r="AL126" s="1"/>
      <c r="AO126" s="1"/>
      <c r="AP126" s="1"/>
      <c r="AQ126" s="1"/>
      <c r="AR126" s="1"/>
      <c r="AS126" s="1"/>
      <c r="AT126" s="1"/>
      <c r="AX126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1:70" x14ac:dyDescent="0.25">
      <c r="A127" s="1" t="s">
        <v>51</v>
      </c>
      <c r="B127" s="1">
        <v>6</v>
      </c>
      <c r="C127" s="1">
        <v>45</v>
      </c>
      <c r="D127" s="1">
        <v>35.355339000000001</v>
      </c>
      <c r="E127" s="1">
        <v>90</v>
      </c>
      <c r="F127" s="1">
        <v>25</v>
      </c>
      <c r="G127" s="1">
        <v>1.8</v>
      </c>
      <c r="H127" s="1">
        <v>65</v>
      </c>
      <c r="I127" s="1">
        <v>5</v>
      </c>
      <c r="J127" s="1">
        <v>1</v>
      </c>
      <c r="K127" s="1">
        <v>1.0471975511965976</v>
      </c>
      <c r="L127" s="1">
        <v>1.534730914E-5</v>
      </c>
      <c r="M127" s="1">
        <v>9.0176653886339988</v>
      </c>
      <c r="N127" s="1">
        <v>0.49487073999999937</v>
      </c>
      <c r="O127" s="1">
        <v>76.140875686122243</v>
      </c>
      <c r="P127" s="1">
        <v>2.4609736340449784</v>
      </c>
      <c r="Q127" s="1">
        <v>3.6642673712079219</v>
      </c>
      <c r="R127" s="1">
        <v>5107.3421989108092</v>
      </c>
      <c r="S127" s="1">
        <v>163.62040622264905</v>
      </c>
      <c r="T127" s="1">
        <v>2.5425167973240006</v>
      </c>
      <c r="U127" s="1">
        <v>0.8</v>
      </c>
      <c r="V127" s="1" t="s">
        <v>70</v>
      </c>
      <c r="W127" s="1">
        <v>0.1</v>
      </c>
      <c r="X127" s="1">
        <v>27.34</v>
      </c>
      <c r="Z127" s="1">
        <v>0.89889889889889885</v>
      </c>
      <c r="AA127" s="1">
        <v>9.0180679712431608</v>
      </c>
      <c r="AB127" s="1">
        <f t="shared" si="19"/>
        <v>3.6644309579296941</v>
      </c>
      <c r="AC127" s="1">
        <f t="shared" si="21"/>
        <v>1.9462138076242359</v>
      </c>
      <c r="AD127" s="1">
        <f t="shared" si="22"/>
        <v>1.9474852545365173</v>
      </c>
      <c r="AE127" s="1">
        <f t="shared" si="20"/>
        <v>4.6306219522002872</v>
      </c>
      <c r="AF127" s="1"/>
      <c r="AG127" s="1"/>
      <c r="AH127" s="1"/>
      <c r="AI127" s="1"/>
      <c r="AJ127" s="1"/>
      <c r="AK127" s="1"/>
      <c r="AL127" s="1"/>
      <c r="AO127" s="1"/>
      <c r="AP127" s="1"/>
      <c r="AQ127" s="1"/>
      <c r="AR127" s="1"/>
      <c r="AS127" s="1"/>
      <c r="AT127" s="1"/>
      <c r="AX127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1:70" x14ac:dyDescent="0.25">
      <c r="A128" s="1" t="s">
        <v>48</v>
      </c>
      <c r="B128" s="1">
        <v>3</v>
      </c>
      <c r="C128" s="1">
        <v>60</v>
      </c>
      <c r="D128" s="1">
        <v>28.867512999999999</v>
      </c>
      <c r="E128" s="1">
        <v>90</v>
      </c>
      <c r="F128" s="1">
        <v>25</v>
      </c>
      <c r="G128" s="1">
        <v>1.8</v>
      </c>
      <c r="H128" s="1">
        <v>75.566243</v>
      </c>
      <c r="I128" s="1">
        <v>5</v>
      </c>
      <c r="J128" s="1">
        <v>1</v>
      </c>
      <c r="K128" s="1">
        <v>2.0943951023931953</v>
      </c>
      <c r="L128" s="1">
        <v>1.534730914E-5</v>
      </c>
      <c r="M128" s="1">
        <v>7.1943801291299003</v>
      </c>
      <c r="N128" s="1">
        <v>0.61585347999999707</v>
      </c>
      <c r="O128" s="1">
        <v>49.300235598933334</v>
      </c>
      <c r="P128" s="1">
        <v>2.5671093324082981</v>
      </c>
      <c r="Q128" s="1">
        <v>2.8025219020884444</v>
      </c>
      <c r="R128" s="1">
        <v>3115.9720741792867</v>
      </c>
      <c r="S128" s="1">
        <v>213.96273050339849</v>
      </c>
      <c r="T128" s="1">
        <v>1.3694771959365002</v>
      </c>
      <c r="U128" s="1">
        <v>0.8</v>
      </c>
      <c r="V128" s="1" t="s">
        <v>70</v>
      </c>
      <c r="W128" s="1">
        <v>0.1</v>
      </c>
      <c r="X128" s="1">
        <v>27.34</v>
      </c>
      <c r="Z128" s="1">
        <v>0.70370370370370372</v>
      </c>
      <c r="AA128" s="1">
        <v>7.1976582572111409</v>
      </c>
      <c r="AB128" s="1">
        <f t="shared" si="19"/>
        <v>2.8037988746115294</v>
      </c>
      <c r="AC128" s="1">
        <f t="shared" si="21"/>
        <v>2.4363472994736846</v>
      </c>
      <c r="AD128" s="1">
        <f t="shared" si="22"/>
        <v>1.2286839719635043</v>
      </c>
      <c r="AE128" s="1">
        <f t="shared" si="20"/>
        <v>5.8580224219160995</v>
      </c>
      <c r="AF128" s="1"/>
      <c r="AG128" s="1"/>
      <c r="AH128" s="1"/>
      <c r="AI128" s="1"/>
      <c r="AJ128" s="1"/>
      <c r="AK128" s="1"/>
      <c r="AL128" s="1"/>
      <c r="AO128" s="1"/>
      <c r="AP128" s="1"/>
      <c r="AQ128" s="1"/>
      <c r="AR128" s="1"/>
      <c r="AS128" s="1"/>
      <c r="AT128" s="1"/>
      <c r="AX128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x14ac:dyDescent="0.25">
      <c r="A129" s="1" t="s">
        <v>52</v>
      </c>
      <c r="B129" s="1">
        <v>6</v>
      </c>
      <c r="C129" s="1">
        <v>60</v>
      </c>
      <c r="D129" s="1">
        <v>28.867512999999999</v>
      </c>
      <c r="E129" s="1">
        <v>90</v>
      </c>
      <c r="F129" s="1">
        <v>25</v>
      </c>
      <c r="G129" s="1">
        <v>1.8</v>
      </c>
      <c r="H129" s="1">
        <v>75.566243</v>
      </c>
      <c r="I129" s="1">
        <v>5</v>
      </c>
      <c r="J129" s="1">
        <v>1</v>
      </c>
      <c r="K129" s="1">
        <v>1.0471975511965976</v>
      </c>
      <c r="L129" s="1">
        <v>1.534730914E-5</v>
      </c>
      <c r="M129" s="1">
        <v>10.002382300281001</v>
      </c>
      <c r="N129" s="1">
        <v>0.45023532000000033</v>
      </c>
      <c r="O129" s="1">
        <v>65.807756556934393</v>
      </c>
      <c r="P129" s="1">
        <v>2.5671093324082981</v>
      </c>
      <c r="Q129" s="1">
        <v>3.896360070841784</v>
      </c>
      <c r="R129" s="1">
        <v>4611.7953784285237</v>
      </c>
      <c r="S129" s="1">
        <v>200.9887398891002</v>
      </c>
      <c r="T129" s="1">
        <v>3.8499007371230003</v>
      </c>
      <c r="U129" s="1">
        <v>0.8</v>
      </c>
      <c r="V129" s="1" t="s">
        <v>70</v>
      </c>
      <c r="W129" s="1">
        <v>0.1</v>
      </c>
      <c r="X129" s="1">
        <v>27.34</v>
      </c>
      <c r="Z129" s="1">
        <v>0.95395395395395399</v>
      </c>
      <c r="AA129" s="1">
        <v>10.006241860496694</v>
      </c>
      <c r="AB129" s="1">
        <f t="shared" si="19"/>
        <v>3.8978635363027085</v>
      </c>
      <c r="AC129" s="1">
        <f t="shared" si="21"/>
        <v>1.8729495635152151</v>
      </c>
      <c r="AD129" s="1">
        <f t="shared" si="22"/>
        <v>2.3239911440689851</v>
      </c>
      <c r="AE129" s="1">
        <f t="shared" si="20"/>
        <v>4.305628223254395</v>
      </c>
      <c r="AF129" s="1"/>
      <c r="AG129" s="1"/>
      <c r="AH129" s="1"/>
      <c r="AI129" s="1"/>
      <c r="AJ129" s="1"/>
      <c r="AK129" s="1"/>
      <c r="AL129" s="1"/>
      <c r="AO129" s="1"/>
      <c r="AP129" s="1"/>
      <c r="AQ129" s="1"/>
      <c r="AR129" s="1"/>
      <c r="AS129" s="1"/>
      <c r="AT129" s="1"/>
      <c r="AX129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1:70" x14ac:dyDescent="0.25">
      <c r="A130" s="1" t="s">
        <v>49</v>
      </c>
      <c r="B130" s="1">
        <v>3</v>
      </c>
      <c r="C130" s="1">
        <v>75</v>
      </c>
      <c r="D130" s="1">
        <v>25.881905</v>
      </c>
      <c r="E130" s="1">
        <v>90</v>
      </c>
      <c r="F130" s="1">
        <v>25</v>
      </c>
      <c r="G130" s="1">
        <v>1.8</v>
      </c>
      <c r="H130" s="1">
        <v>83.301270000000002</v>
      </c>
      <c r="I130" s="1">
        <v>5</v>
      </c>
      <c r="J130" s="1">
        <v>1</v>
      </c>
      <c r="K130" s="1">
        <v>2.0943951023931953</v>
      </c>
      <c r="L130" s="1">
        <v>1.534730914E-5</v>
      </c>
      <c r="M130" s="1">
        <v>8.3830981906581012</v>
      </c>
      <c r="N130" s="1">
        <v>0.58225689999999675</v>
      </c>
      <c r="O130" s="1">
        <v>44.372096783437698</v>
      </c>
      <c r="P130" s="1">
        <v>2.6448060561070537</v>
      </c>
      <c r="Q130" s="1">
        <v>3.169645717991648</v>
      </c>
      <c r="R130" s="1">
        <v>3099.0361583054828</v>
      </c>
      <c r="S130" s="1">
        <v>250.67799768380627</v>
      </c>
      <c r="T130" s="1">
        <v>2.6837461885675005</v>
      </c>
      <c r="U130" s="1">
        <v>0.8</v>
      </c>
      <c r="V130" s="1" t="s">
        <v>70</v>
      </c>
      <c r="W130" s="1">
        <v>0.1</v>
      </c>
      <c r="X130" s="1">
        <v>27.34</v>
      </c>
      <c r="Z130" s="1">
        <v>0.77977977977977975</v>
      </c>
      <c r="AA130" s="1">
        <v>8.3834054867378516</v>
      </c>
      <c r="AB130" s="1">
        <f t="shared" ref="AB130:AB161" si="23">AA130/P130</f>
        <v>3.1697619065034828</v>
      </c>
      <c r="AC130" s="1">
        <f t="shared" si="21"/>
        <v>2.2705078138983086</v>
      </c>
      <c r="AD130" s="1">
        <f t="shared" si="22"/>
        <v>1.590171122920645</v>
      </c>
      <c r="AE130" s="1">
        <f t="shared" ref="AE130:AE161" si="24">AA130/AD130</f>
        <v>5.2720146693018597</v>
      </c>
      <c r="AF130" s="1"/>
      <c r="AG130" s="1"/>
      <c r="AH130" s="1"/>
      <c r="AI130" s="1"/>
      <c r="AJ130" s="1"/>
      <c r="AK130" s="1"/>
      <c r="AL130" s="1"/>
      <c r="AO130" s="1"/>
      <c r="AP130" s="1"/>
      <c r="AQ130" s="1"/>
      <c r="AR130" s="1"/>
      <c r="AS130" s="1"/>
      <c r="AT130" s="1"/>
      <c r="AX130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1:70" x14ac:dyDescent="0.25">
      <c r="A131" s="1" t="s">
        <v>53</v>
      </c>
      <c r="B131" s="1">
        <v>6</v>
      </c>
      <c r="C131" s="1">
        <v>75</v>
      </c>
      <c r="D131" s="1">
        <v>25.881905</v>
      </c>
      <c r="E131" s="1">
        <v>90</v>
      </c>
      <c r="F131" s="1">
        <v>25</v>
      </c>
      <c r="G131" s="1">
        <v>1.8</v>
      </c>
      <c r="H131" s="1">
        <v>83.301270000000002</v>
      </c>
      <c r="I131" s="1">
        <v>5</v>
      </c>
      <c r="J131" s="1">
        <v>1</v>
      </c>
      <c r="K131" s="1">
        <v>1.0471975511965976</v>
      </c>
      <c r="L131" s="1">
        <v>1.534730914E-5</v>
      </c>
      <c r="M131" s="1">
        <v>11.286230378146501</v>
      </c>
      <c r="N131" s="1">
        <v>0.3940860799999959</v>
      </c>
      <c r="O131" s="1">
        <v>122.6216784959103</v>
      </c>
      <c r="P131" s="1">
        <v>2.6448060561070537</v>
      </c>
      <c r="Q131" s="1">
        <v>4.2673187140076889</v>
      </c>
      <c r="R131" s="1">
        <v>4440.1546967076811</v>
      </c>
      <c r="S131" s="1">
        <v>235.55325887841755</v>
      </c>
      <c r="T131" s="1">
        <v>3.6380493443035</v>
      </c>
      <c r="U131" s="1">
        <v>0.8</v>
      </c>
      <c r="V131" s="1" t="s">
        <v>70</v>
      </c>
      <c r="W131" s="1">
        <v>0.1</v>
      </c>
      <c r="X131" s="1">
        <v>27.34</v>
      </c>
      <c r="Z131" s="1">
        <v>1</v>
      </c>
      <c r="AA131" s="1">
        <v>10.664924880712427</v>
      </c>
      <c r="AB131" s="1">
        <f t="shared" si="23"/>
        <v>4.03240338023513</v>
      </c>
      <c r="AC131" s="1">
        <f t="shared" si="21"/>
        <v>1.7999999987506832</v>
      </c>
      <c r="AD131" s="1">
        <f t="shared" si="22"/>
        <v>2.6448060529514468</v>
      </c>
      <c r="AE131" s="1">
        <f t="shared" si="24"/>
        <v>4.0324033850463259</v>
      </c>
      <c r="AF131" s="1"/>
      <c r="AG131" s="1"/>
      <c r="AH131" s="1"/>
      <c r="AI131" s="1"/>
      <c r="AJ131" s="1"/>
      <c r="AK131" s="1"/>
      <c r="AL131" s="1"/>
      <c r="AO131" s="1"/>
      <c r="AP131" s="1"/>
      <c r="AQ131" s="1"/>
      <c r="AR131" s="1"/>
      <c r="AS131" s="1"/>
      <c r="AT131" s="1"/>
      <c r="AX13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1:70" x14ac:dyDescent="0.25">
      <c r="A132" s="1" t="s">
        <v>153</v>
      </c>
      <c r="B132" s="1" t="s">
        <v>14</v>
      </c>
      <c r="C132" s="1">
        <v>90</v>
      </c>
      <c r="D132" s="1">
        <v>50</v>
      </c>
      <c r="E132" s="1">
        <v>60</v>
      </c>
      <c r="F132" s="1">
        <v>50</v>
      </c>
      <c r="G132" s="1">
        <v>0.6</v>
      </c>
      <c r="H132" s="1">
        <v>60</v>
      </c>
      <c r="I132" s="1">
        <v>5</v>
      </c>
      <c r="J132" s="1">
        <v>1</v>
      </c>
      <c r="K132" s="1">
        <v>0</v>
      </c>
      <c r="L132" s="1">
        <v>1.534730914E-5</v>
      </c>
      <c r="M132" s="1">
        <v>14.507070508175001</v>
      </c>
      <c r="N132" s="1">
        <v>0.1390065799999971</v>
      </c>
      <c r="O132" s="1">
        <v>112.12226850831729</v>
      </c>
      <c r="P132" s="1">
        <v>2.0058864696057555</v>
      </c>
      <c r="Q132" s="1">
        <v>7.2322490469893221</v>
      </c>
      <c r="R132" s="1">
        <v>40448.005414968589</v>
      </c>
      <c r="S132" s="1">
        <v>33.236931260173918</v>
      </c>
      <c r="T132" s="1">
        <v>9.4644975815323669</v>
      </c>
      <c r="U132" s="1">
        <v>0.8</v>
      </c>
      <c r="V132" s="1" t="s">
        <v>70</v>
      </c>
      <c r="W132" s="1">
        <v>0.1</v>
      </c>
      <c r="X132" s="1">
        <v>27.34</v>
      </c>
      <c r="Z132" s="1">
        <v>1</v>
      </c>
      <c r="AA132" s="1">
        <v>12.0625</v>
      </c>
      <c r="AB132" s="1">
        <f t="shared" si="23"/>
        <v>6.0135507082665596</v>
      </c>
      <c r="AC132" s="1">
        <f t="shared" ref="AC132:AC137" si="25">G132</f>
        <v>0.6</v>
      </c>
      <c r="AD132" s="1">
        <f t="shared" ref="AD132:AD137" si="26">P132</f>
        <v>2.0058864696057555</v>
      </c>
      <c r="AE132" s="1">
        <f t="shared" si="24"/>
        <v>6.0135507082665596</v>
      </c>
      <c r="AF132" s="1"/>
      <c r="AG132" s="1"/>
      <c r="AH132" s="1"/>
      <c r="AI132" s="1"/>
      <c r="AJ132" s="1"/>
      <c r="AK132" s="1"/>
      <c r="AL132" s="1"/>
      <c r="AO132" s="1"/>
      <c r="AP132" s="1"/>
      <c r="AQ132" s="1"/>
      <c r="AR132" s="1"/>
      <c r="AS132" s="1"/>
      <c r="AT132" s="1"/>
      <c r="AX132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x14ac:dyDescent="0.25">
      <c r="A133" s="1" t="s">
        <v>151</v>
      </c>
      <c r="B133" s="1" t="s">
        <v>14</v>
      </c>
      <c r="C133" s="1">
        <v>90</v>
      </c>
      <c r="D133" s="1">
        <v>25</v>
      </c>
      <c r="E133" s="1">
        <v>90</v>
      </c>
      <c r="F133" s="1">
        <v>25</v>
      </c>
      <c r="G133" s="1">
        <v>1.8</v>
      </c>
      <c r="H133" s="1">
        <v>90</v>
      </c>
      <c r="I133" s="1">
        <v>5</v>
      </c>
      <c r="J133" s="1">
        <v>1</v>
      </c>
      <c r="K133" s="1">
        <v>0</v>
      </c>
      <c r="L133" s="1">
        <v>1.534730914E-5</v>
      </c>
      <c r="M133" s="1">
        <v>11.12583075135</v>
      </c>
      <c r="N133" s="1">
        <v>0.19742149999999897</v>
      </c>
      <c r="O133" s="1">
        <v>125.27909858791509</v>
      </c>
      <c r="P133" s="1">
        <v>4.1023036970706519</v>
      </c>
      <c r="Q133" s="1">
        <v>2.712093392620996</v>
      </c>
      <c r="R133" s="1">
        <v>11584.622910112363</v>
      </c>
      <c r="S133" s="1">
        <v>88.999763963059905</v>
      </c>
      <c r="T133" s="1">
        <v>5.1064432767950008</v>
      </c>
      <c r="U133" s="1">
        <v>0.8</v>
      </c>
      <c r="V133" s="1" t="s">
        <v>70</v>
      </c>
      <c r="W133" s="1">
        <v>0.1</v>
      </c>
      <c r="X133" s="1">
        <v>27.34</v>
      </c>
      <c r="Z133" s="1">
        <v>1</v>
      </c>
      <c r="AA133" s="1">
        <v>10.732200000000001</v>
      </c>
      <c r="AB133" s="1">
        <f t="shared" si="23"/>
        <v>2.6161398064369501</v>
      </c>
      <c r="AC133" s="1">
        <f t="shared" si="25"/>
        <v>1.8</v>
      </c>
      <c r="AD133" s="1">
        <f t="shared" si="26"/>
        <v>4.1023036970706519</v>
      </c>
      <c r="AE133" s="1">
        <f t="shared" si="24"/>
        <v>2.6161398064369501</v>
      </c>
      <c r="AF133" s="1"/>
      <c r="AG133" s="1"/>
      <c r="AH133" s="1"/>
      <c r="AI133" s="1"/>
      <c r="AJ133" s="1"/>
      <c r="AK133" s="1"/>
      <c r="AL133" s="1"/>
      <c r="AO133" s="1"/>
      <c r="AP133" s="1"/>
      <c r="AQ133" s="1"/>
      <c r="AR133" s="1"/>
      <c r="AS133" s="1"/>
      <c r="AT133" s="1"/>
      <c r="AX133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x14ac:dyDescent="0.25">
      <c r="A134" s="1" t="s">
        <v>154</v>
      </c>
      <c r="B134" s="1" t="s">
        <v>14</v>
      </c>
      <c r="C134" s="1">
        <v>90</v>
      </c>
      <c r="D134" s="1">
        <v>50</v>
      </c>
      <c r="E134" s="1">
        <v>90</v>
      </c>
      <c r="F134" s="1">
        <v>50</v>
      </c>
      <c r="G134" s="1">
        <v>0.9</v>
      </c>
      <c r="H134" s="1">
        <v>90</v>
      </c>
      <c r="I134" s="1">
        <v>5</v>
      </c>
      <c r="J134" s="1">
        <v>1</v>
      </c>
      <c r="K134" s="1">
        <v>0</v>
      </c>
      <c r="L134" s="1">
        <v>1.534730914E-5</v>
      </c>
      <c r="M134" s="1">
        <v>27.10879521987</v>
      </c>
      <c r="N134" s="1">
        <v>0.18203925999999654</v>
      </c>
      <c r="O134" s="1">
        <v>174.05744590712567</v>
      </c>
      <c r="P134" s="1">
        <v>2.4988810574911442</v>
      </c>
      <c r="Q134" s="1">
        <v>10.848373570483986</v>
      </c>
      <c r="R134" s="1">
        <v>41037.054037516675</v>
      </c>
      <c r="S134" s="1">
        <v>61.217043059657698</v>
      </c>
      <c r="T134" s="1">
        <v>15.555964294885001</v>
      </c>
      <c r="U134" s="1">
        <v>0.8</v>
      </c>
      <c r="V134" s="1" t="s">
        <v>70</v>
      </c>
      <c r="W134" s="1">
        <v>0.1</v>
      </c>
      <c r="X134" s="1">
        <v>27.34</v>
      </c>
      <c r="Z134" s="1">
        <v>1</v>
      </c>
      <c r="AA134" s="1">
        <v>23.0456</v>
      </c>
      <c r="AB134" s="1">
        <f t="shared" si="23"/>
        <v>9.2223677197095526</v>
      </c>
      <c r="AC134" s="1">
        <f t="shared" si="25"/>
        <v>0.9</v>
      </c>
      <c r="AD134" s="1">
        <f t="shared" si="26"/>
        <v>2.4988810574911442</v>
      </c>
      <c r="AE134" s="1">
        <f t="shared" si="24"/>
        <v>9.2223677197095526</v>
      </c>
      <c r="AF134" s="1"/>
      <c r="AG134" s="1"/>
      <c r="AH134" s="1"/>
      <c r="AI134" s="1"/>
      <c r="AJ134" s="1"/>
      <c r="AK134" s="1"/>
      <c r="AL134" s="1"/>
      <c r="AO134" s="1"/>
      <c r="AP134" s="1"/>
      <c r="AQ134" s="1"/>
      <c r="AR134" s="1"/>
      <c r="AS134" s="1"/>
      <c r="AT134" s="1"/>
      <c r="AX134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x14ac:dyDescent="0.25">
      <c r="A135" s="1" t="s">
        <v>149</v>
      </c>
      <c r="B135" s="1" t="s">
        <v>14</v>
      </c>
      <c r="C135" s="1">
        <v>90</v>
      </c>
      <c r="D135" s="1">
        <v>12.5</v>
      </c>
      <c r="E135" s="1">
        <v>120</v>
      </c>
      <c r="F135" s="1">
        <v>12.5</v>
      </c>
      <c r="G135" s="1">
        <v>4.8</v>
      </c>
      <c r="H135" s="1">
        <v>120</v>
      </c>
      <c r="I135" s="1">
        <v>5</v>
      </c>
      <c r="J135" s="1">
        <v>1</v>
      </c>
      <c r="K135" s="1">
        <v>0</v>
      </c>
      <c r="L135" s="1">
        <v>1.534730914E-5</v>
      </c>
      <c r="M135" s="1">
        <v>12.1582454434</v>
      </c>
      <c r="N135" s="1">
        <v>1.8341619399999964</v>
      </c>
      <c r="O135" s="1">
        <v>93.170404925174722</v>
      </c>
      <c r="P135" s="1">
        <v>13.448923414451604</v>
      </c>
      <c r="Q135" s="1">
        <v>0.90403113087366538</v>
      </c>
      <c r="R135" s="1">
        <v>4810.5637508093714</v>
      </c>
      <c r="S135" s="1">
        <v>234.21420939419252</v>
      </c>
      <c r="T135" s="1">
        <v>0.98669827738730886</v>
      </c>
      <c r="U135" s="1">
        <v>0.8</v>
      </c>
      <c r="V135" s="1" t="s">
        <v>70</v>
      </c>
      <c r="W135" s="1">
        <v>0.1</v>
      </c>
      <c r="X135" s="1">
        <v>27.34</v>
      </c>
      <c r="Z135" s="1">
        <v>1</v>
      </c>
      <c r="AA135" s="1">
        <v>13.5449</v>
      </c>
      <c r="AB135" s="1">
        <f t="shared" si="23"/>
        <v>1.0071363768378117</v>
      </c>
      <c r="AC135" s="1">
        <f t="shared" si="25"/>
        <v>4.8</v>
      </c>
      <c r="AD135" s="1">
        <f t="shared" si="26"/>
        <v>13.448923414451604</v>
      </c>
      <c r="AE135" s="1">
        <f t="shared" si="24"/>
        <v>1.0071363768378117</v>
      </c>
      <c r="AF135" s="1"/>
      <c r="AG135" s="1"/>
      <c r="AH135" s="1"/>
      <c r="AI135" s="1"/>
      <c r="AJ135" s="1"/>
      <c r="AK135" s="1"/>
      <c r="AL135" s="1"/>
      <c r="AO135" s="1"/>
      <c r="AP135" s="1"/>
      <c r="AQ135" s="1"/>
      <c r="AR135" s="1"/>
      <c r="AS135" s="1"/>
      <c r="AT135" s="1"/>
      <c r="AX135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x14ac:dyDescent="0.25">
      <c r="A136" s="1" t="s">
        <v>150</v>
      </c>
      <c r="B136" s="1" t="s">
        <v>14</v>
      </c>
      <c r="C136" s="1">
        <v>90</v>
      </c>
      <c r="D136" s="1">
        <v>25</v>
      </c>
      <c r="E136" s="1">
        <v>120</v>
      </c>
      <c r="F136" s="1">
        <v>25</v>
      </c>
      <c r="G136" s="1">
        <v>2.4</v>
      </c>
      <c r="H136" s="1">
        <v>120</v>
      </c>
      <c r="I136" s="1">
        <v>5</v>
      </c>
      <c r="J136" s="1">
        <v>1</v>
      </c>
      <c r="K136" s="1">
        <v>0</v>
      </c>
      <c r="L136" s="1">
        <v>1.534730914E-5</v>
      </c>
      <c r="M136" s="1">
        <v>19.678395562035004</v>
      </c>
      <c r="N136" s="1">
        <v>0.32283907999999728</v>
      </c>
      <c r="O136" s="1">
        <v>149.80866228109721</v>
      </c>
      <c r="P136" s="1">
        <v>5.4418467710889535</v>
      </c>
      <c r="Q136" s="1">
        <v>3.6161245234946615</v>
      </c>
      <c r="R136" s="1">
        <v>12173.67153266045</v>
      </c>
      <c r="S136" s="1">
        <v>149.79813767460871</v>
      </c>
      <c r="T136" s="1">
        <v>6.3900952412738006</v>
      </c>
      <c r="U136" s="1">
        <v>0.8</v>
      </c>
      <c r="V136" s="1" t="s">
        <v>70</v>
      </c>
      <c r="W136" s="1">
        <v>0.1</v>
      </c>
      <c r="X136" s="1">
        <v>27.34</v>
      </c>
      <c r="Z136" s="1">
        <v>1</v>
      </c>
      <c r="AA136" s="1">
        <v>20.103400000000001</v>
      </c>
      <c r="AB136" s="1">
        <f t="shared" si="23"/>
        <v>3.6942238261473803</v>
      </c>
      <c r="AC136" s="1">
        <f t="shared" si="25"/>
        <v>2.4</v>
      </c>
      <c r="AD136" s="1">
        <f t="shared" si="26"/>
        <v>5.4418467710889535</v>
      </c>
      <c r="AE136" s="1">
        <f t="shared" si="24"/>
        <v>3.6942238261473803</v>
      </c>
      <c r="AF136" s="1"/>
      <c r="AG136" s="1"/>
      <c r="AH136" s="1"/>
      <c r="AI136" s="1"/>
      <c r="AJ136" s="1"/>
      <c r="AK136" s="1"/>
      <c r="AL136" s="1"/>
      <c r="AO136" s="1"/>
      <c r="AP136" s="1"/>
      <c r="AQ136" s="1"/>
      <c r="AR136" s="1"/>
      <c r="AS136" s="1"/>
      <c r="AT136" s="1"/>
      <c r="AX136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x14ac:dyDescent="0.25">
      <c r="A137" s="1" t="s">
        <v>152</v>
      </c>
      <c r="B137" s="1" t="s">
        <v>14</v>
      </c>
      <c r="C137" s="1">
        <v>90</v>
      </c>
      <c r="D137" s="1">
        <v>37.5</v>
      </c>
      <c r="E137" s="1">
        <v>150</v>
      </c>
      <c r="F137" s="1">
        <v>37.5</v>
      </c>
      <c r="G137" s="1">
        <v>2</v>
      </c>
      <c r="H137" s="1">
        <v>150</v>
      </c>
      <c r="I137" s="1">
        <v>5</v>
      </c>
      <c r="J137" s="1">
        <v>1</v>
      </c>
      <c r="K137" s="1">
        <v>0</v>
      </c>
      <c r="L137" s="1">
        <v>1.534730914E-5</v>
      </c>
      <c r="M137" s="1">
        <v>44.422068045494996</v>
      </c>
      <c r="N137" s="1">
        <v>0.63104775999999685</v>
      </c>
      <c r="O137" s="1">
        <v>135.54237782354534</v>
      </c>
      <c r="P137" s="1">
        <v>4.3678012137642535</v>
      </c>
      <c r="Q137" s="1">
        <v>10.170350222328736</v>
      </c>
      <c r="R137" s="1">
        <v>25034.566458293666</v>
      </c>
      <c r="S137" s="1">
        <v>164.43603858535843</v>
      </c>
      <c r="T137" s="1">
        <v>14.277479135129324</v>
      </c>
      <c r="U137" s="1">
        <v>0.8</v>
      </c>
      <c r="V137" s="1" t="s">
        <v>70</v>
      </c>
      <c r="W137" s="1">
        <v>0.1</v>
      </c>
      <c r="X137" s="1">
        <v>27.34</v>
      </c>
      <c r="Z137" s="1">
        <v>1</v>
      </c>
      <c r="AA137" s="1">
        <v>45.3354</v>
      </c>
      <c r="AB137" s="1">
        <f t="shared" si="23"/>
        <v>10.379455882088804</v>
      </c>
      <c r="AC137" s="1">
        <f t="shared" si="25"/>
        <v>2</v>
      </c>
      <c r="AD137" s="1">
        <f t="shared" si="26"/>
        <v>4.3678012137642535</v>
      </c>
      <c r="AE137" s="1">
        <f t="shared" si="24"/>
        <v>10.379455882088804</v>
      </c>
      <c r="AF137" s="1"/>
      <c r="AG137" s="1"/>
      <c r="AH137" s="1"/>
      <c r="AI137" s="1"/>
      <c r="AJ137" s="1"/>
      <c r="AK137" s="1"/>
      <c r="AL137" s="1"/>
      <c r="AO137" s="1"/>
      <c r="AP137" s="1"/>
      <c r="AQ137" s="1"/>
      <c r="AR137" s="1"/>
      <c r="AS137" s="1"/>
      <c r="AT137" s="1"/>
      <c r="AX137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x14ac:dyDescent="0.25">
      <c r="A138" s="1" t="s">
        <v>46</v>
      </c>
      <c r="B138" s="1">
        <v>3</v>
      </c>
      <c r="C138" s="1">
        <v>30</v>
      </c>
      <c r="D138" s="1">
        <v>50</v>
      </c>
      <c r="E138" s="1">
        <v>90</v>
      </c>
      <c r="F138" s="1">
        <v>25</v>
      </c>
      <c r="G138" s="1">
        <v>1.8</v>
      </c>
      <c r="H138" s="1">
        <v>46.698729999999998</v>
      </c>
      <c r="I138" s="1">
        <v>5</v>
      </c>
      <c r="J138" s="1">
        <v>1</v>
      </c>
      <c r="K138" s="1">
        <v>2.0943951023931953</v>
      </c>
      <c r="L138" s="1">
        <v>1.513421783E-5</v>
      </c>
      <c r="M138" s="1">
        <v>5.1808277957764997</v>
      </c>
      <c r="N138" s="1">
        <v>1.0863783199999999</v>
      </c>
      <c r="O138" s="1">
        <v>32.859107396474279</v>
      </c>
      <c r="P138" s="1">
        <v>2.2455240079838159</v>
      </c>
      <c r="Q138" s="1">
        <v>2.3071798730970592</v>
      </c>
      <c r="R138" s="1">
        <v>3744.036827147881</v>
      </c>
      <c r="S138" s="1">
        <v>128.23227660151005</v>
      </c>
      <c r="T138" s="1">
        <v>0.80454531325349965</v>
      </c>
      <c r="U138" s="1">
        <v>0.55000000000000004</v>
      </c>
      <c r="V138" s="1" t="s">
        <v>70</v>
      </c>
      <c r="W138" s="1">
        <v>0.1</v>
      </c>
      <c r="X138" s="1">
        <v>26.6</v>
      </c>
      <c r="Z138" s="1">
        <v>0.69369369369369371</v>
      </c>
      <c r="AA138" s="1">
        <v>5.1835208951623235</v>
      </c>
      <c r="AB138" s="1">
        <f t="shared" si="23"/>
        <v>2.3083791919982368</v>
      </c>
      <c r="AC138" s="1">
        <f t="shared" ref="AC138:AC145" si="27">(H138+D138*COS(RADIANS(C138))*Z138)/2/(F138*Z138)</f>
        <v>2.212404372615608</v>
      </c>
      <c r="AD138" s="1">
        <f t="shared" ref="AD138:AD145" si="28">L138*PI()*(F138*Z138)^2*(H138+2/3*D138*Z138*COS(RADIANS(C138)))</f>
        <v>0.95412892030315966</v>
      </c>
      <c r="AE138" s="1">
        <f t="shared" si="24"/>
        <v>5.4327258977909825</v>
      </c>
      <c r="AF138" s="1"/>
      <c r="AG138" s="1"/>
      <c r="AH138" s="1"/>
      <c r="AI138" s="1"/>
      <c r="AJ138" s="1"/>
      <c r="AK138" s="1"/>
      <c r="AL138" s="1"/>
      <c r="AO138" s="1"/>
      <c r="AP138" s="1"/>
      <c r="AQ138" s="1"/>
      <c r="AR138" s="1"/>
      <c r="AS138" s="1"/>
      <c r="AT138" s="1"/>
      <c r="AX138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x14ac:dyDescent="0.25">
      <c r="A139" s="1" t="s">
        <v>50</v>
      </c>
      <c r="B139" s="1">
        <v>6</v>
      </c>
      <c r="C139" s="1">
        <v>30</v>
      </c>
      <c r="D139" s="1">
        <v>50</v>
      </c>
      <c r="E139" s="1">
        <v>90</v>
      </c>
      <c r="F139" s="1">
        <v>25</v>
      </c>
      <c r="G139" s="1">
        <v>1.8</v>
      </c>
      <c r="H139" s="1">
        <v>46.698729999999998</v>
      </c>
      <c r="I139" s="1">
        <v>5</v>
      </c>
      <c r="J139" s="1">
        <v>1</v>
      </c>
      <c r="K139" s="1">
        <v>1.0471975511965976</v>
      </c>
      <c r="L139" s="1">
        <v>1.513421783E-5</v>
      </c>
      <c r="M139" s="1">
        <v>7.0305873229801987</v>
      </c>
      <c r="N139" s="1">
        <v>0.60103765999999825</v>
      </c>
      <c r="O139" s="1">
        <v>94.149667626865224</v>
      </c>
      <c r="P139" s="1">
        <v>2.2455240079838159</v>
      </c>
      <c r="Q139" s="1">
        <v>3.1309339370157696</v>
      </c>
      <c r="R139" s="1">
        <v>6334.8788361322559</v>
      </c>
      <c r="S139" s="1">
        <v>102.84699369523706</v>
      </c>
      <c r="T139" s="1">
        <v>1.8736109867474995</v>
      </c>
      <c r="U139" s="1">
        <v>0.55000000000000004</v>
      </c>
      <c r="V139" s="1" t="s">
        <v>70</v>
      </c>
      <c r="W139" s="1">
        <v>0.1</v>
      </c>
      <c r="X139" s="1">
        <v>26.6</v>
      </c>
      <c r="Z139" s="1">
        <v>0.83083083083083087</v>
      </c>
      <c r="AA139" s="1">
        <v>7.0252624954765981</v>
      </c>
      <c r="AB139" s="1">
        <f t="shared" si="23"/>
        <v>3.1285626297019005</v>
      </c>
      <c r="AC139" s="1">
        <f t="shared" si="27"/>
        <v>1.9901707355916676</v>
      </c>
      <c r="AD139" s="1">
        <f t="shared" si="28"/>
        <v>1.4498681781096634</v>
      </c>
      <c r="AE139" s="1">
        <f t="shared" si="24"/>
        <v>4.8454491253378134</v>
      </c>
      <c r="AF139" s="1"/>
      <c r="AG139" s="1"/>
      <c r="AH139" s="1"/>
      <c r="AI139" s="1"/>
      <c r="AJ139" s="1"/>
      <c r="AK139" s="1"/>
      <c r="AL139" s="1"/>
      <c r="AO139" s="1"/>
      <c r="AP139" s="1"/>
      <c r="AQ139" s="1"/>
      <c r="AR139" s="1"/>
      <c r="AS139" s="1"/>
      <c r="AT139" s="1"/>
      <c r="AX139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x14ac:dyDescent="0.25">
      <c r="A140" s="1" t="s">
        <v>47</v>
      </c>
      <c r="B140" s="1">
        <v>3</v>
      </c>
      <c r="C140" s="1">
        <v>45</v>
      </c>
      <c r="D140" s="1">
        <v>35.355339000000001</v>
      </c>
      <c r="E140" s="1">
        <v>90</v>
      </c>
      <c r="F140" s="1">
        <v>25</v>
      </c>
      <c r="G140" s="1">
        <v>1.8</v>
      </c>
      <c r="H140" s="1">
        <v>65</v>
      </c>
      <c r="I140" s="1">
        <v>5</v>
      </c>
      <c r="J140" s="1">
        <v>1</v>
      </c>
      <c r="K140" s="1">
        <v>2.0943951023931953</v>
      </c>
      <c r="L140" s="1">
        <v>1.513421783E-5</v>
      </c>
      <c r="M140" s="1">
        <v>6.2243842151574995</v>
      </c>
      <c r="N140" s="1">
        <v>0.66511424000000074</v>
      </c>
      <c r="O140" s="1">
        <v>50.909730927930099</v>
      </c>
      <c r="P140" s="1">
        <v>2.4268039896616953</v>
      </c>
      <c r="Q140" s="1">
        <v>2.5648483526785366</v>
      </c>
      <c r="R140" s="1">
        <v>3275.3402488696497</v>
      </c>
      <c r="S140" s="1">
        <v>176.10767281261468</v>
      </c>
      <c r="T140" s="1">
        <v>1.2380497475009999</v>
      </c>
      <c r="U140" s="1">
        <v>0.55000000000000004</v>
      </c>
      <c r="V140" s="1" t="s">
        <v>70</v>
      </c>
      <c r="W140" s="1">
        <v>0.1</v>
      </c>
      <c r="X140" s="1">
        <v>26.6</v>
      </c>
      <c r="Z140" s="1">
        <v>0.70070070070070067</v>
      </c>
      <c r="AA140" s="1">
        <v>6.2227265573719714</v>
      </c>
      <c r="AB140" s="1">
        <f t="shared" si="23"/>
        <v>2.5641652905966423</v>
      </c>
      <c r="AC140" s="1">
        <f t="shared" si="27"/>
        <v>2.355285713446698</v>
      </c>
      <c r="AD140" s="1">
        <f t="shared" si="28"/>
        <v>1.1187362350184407</v>
      </c>
      <c r="AE140" s="1">
        <f t="shared" si="24"/>
        <v>5.5622821202974615</v>
      </c>
      <c r="AF140" s="1"/>
      <c r="AG140" s="1"/>
      <c r="AH140" s="1"/>
      <c r="AI140" s="1"/>
      <c r="AJ140" s="1"/>
      <c r="AK140" s="1"/>
      <c r="AL140" s="1"/>
      <c r="AO140" s="1"/>
      <c r="AP140" s="1"/>
      <c r="AQ140" s="1"/>
      <c r="AR140" s="1"/>
      <c r="AS140" s="1"/>
      <c r="AT140" s="1"/>
      <c r="AX140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x14ac:dyDescent="0.25">
      <c r="A141" s="1" t="s">
        <v>51</v>
      </c>
      <c r="B141" s="1">
        <v>6</v>
      </c>
      <c r="C141" s="1">
        <v>45</v>
      </c>
      <c r="D141" s="1">
        <v>35.355339000000001</v>
      </c>
      <c r="E141" s="1">
        <v>90</v>
      </c>
      <c r="F141" s="1">
        <v>25</v>
      </c>
      <c r="G141" s="1">
        <v>1.8</v>
      </c>
      <c r="H141" s="1">
        <v>65</v>
      </c>
      <c r="I141" s="1">
        <v>5</v>
      </c>
      <c r="J141" s="1">
        <v>1</v>
      </c>
      <c r="K141" s="1">
        <v>1.0471975511965976</v>
      </c>
      <c r="L141" s="1">
        <v>1.513421783E-5</v>
      </c>
      <c r="M141" s="1">
        <v>8.5253070308770003</v>
      </c>
      <c r="N141" s="1">
        <v>0.49874170000000351</v>
      </c>
      <c r="O141" s="1">
        <v>51.005104082749348</v>
      </c>
      <c r="P141" s="1">
        <v>2.4268039896616953</v>
      </c>
      <c r="Q141" s="1">
        <v>3.5129771778830219</v>
      </c>
      <c r="R141" s="1">
        <v>5107.3421989108092</v>
      </c>
      <c r="S141" s="1">
        <v>154.68684403871001</v>
      </c>
      <c r="T141" s="1">
        <v>1.8196757846785003</v>
      </c>
      <c r="U141" s="1">
        <v>0.55000000000000004</v>
      </c>
      <c r="V141" s="1" t="s">
        <v>70</v>
      </c>
      <c r="W141" s="1">
        <v>0.1</v>
      </c>
      <c r="X141" s="1">
        <v>26.6</v>
      </c>
      <c r="Z141" s="1">
        <v>0.89289289289289286</v>
      </c>
      <c r="AA141" s="1">
        <v>8.520616226234603</v>
      </c>
      <c r="AB141" s="1">
        <f t="shared" si="23"/>
        <v>3.5110442633739058</v>
      </c>
      <c r="AC141" s="1">
        <f t="shared" si="27"/>
        <v>1.9559417031968587</v>
      </c>
      <c r="AD141" s="1">
        <f t="shared" si="28"/>
        <v>1.8924964620660574</v>
      </c>
      <c r="AE141" s="1">
        <f t="shared" si="24"/>
        <v>4.5023155377170747</v>
      </c>
      <c r="AF141" s="1"/>
      <c r="AG141" s="1"/>
      <c r="AH141" s="1"/>
      <c r="AI141" s="1"/>
      <c r="AJ141" s="1"/>
      <c r="AK141" s="1"/>
      <c r="AL141" s="1"/>
      <c r="AO141" s="1"/>
      <c r="AP141" s="1"/>
      <c r="AQ141" s="1"/>
      <c r="AR141" s="1"/>
      <c r="AS141" s="1"/>
      <c r="AT141" s="1"/>
      <c r="AX14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x14ac:dyDescent="0.25">
      <c r="A142" s="1" t="s">
        <v>48</v>
      </c>
      <c r="B142" s="1">
        <v>3</v>
      </c>
      <c r="C142" s="1">
        <v>60</v>
      </c>
      <c r="D142" s="1">
        <v>28.867512999999999</v>
      </c>
      <c r="E142" s="1">
        <v>90</v>
      </c>
      <c r="F142" s="1">
        <v>25</v>
      </c>
      <c r="G142" s="1">
        <v>1.8</v>
      </c>
      <c r="H142" s="1">
        <v>75.566243</v>
      </c>
      <c r="I142" s="1">
        <v>5</v>
      </c>
      <c r="J142" s="1">
        <v>1</v>
      </c>
      <c r="K142" s="1">
        <v>2.0943951023931953</v>
      </c>
      <c r="L142" s="1">
        <v>1.513421783E-5</v>
      </c>
      <c r="M142" s="1">
        <v>6.4048423638639989</v>
      </c>
      <c r="N142" s="1">
        <v>0.55460645999999969</v>
      </c>
      <c r="O142" s="1">
        <v>59.107972805931183</v>
      </c>
      <c r="P142" s="1">
        <v>2.5314660358821093</v>
      </c>
      <c r="Q142" s="1">
        <v>2.5300921573029052</v>
      </c>
      <c r="R142" s="1">
        <v>3115.9720741792867</v>
      </c>
      <c r="S142" s="1">
        <v>190.48167264160404</v>
      </c>
      <c r="T142" s="1">
        <v>1.4695191475124993</v>
      </c>
      <c r="U142" s="1">
        <v>0.55000000000000004</v>
      </c>
      <c r="V142" s="1" t="s">
        <v>70</v>
      </c>
      <c r="W142" s="1">
        <v>0.1</v>
      </c>
      <c r="X142" s="1">
        <v>26.6</v>
      </c>
      <c r="Z142" s="1">
        <v>0.65765765765765771</v>
      </c>
      <c r="AA142" s="1">
        <v>6.4067608810419303</v>
      </c>
      <c r="AB142" s="1">
        <f t="shared" si="23"/>
        <v>2.5308500253330255</v>
      </c>
      <c r="AC142" s="1">
        <f t="shared" si="27"/>
        <v>2.5867170404109587</v>
      </c>
      <c r="AD142" s="1">
        <f t="shared" si="28"/>
        <v>1.0525546869180746</v>
      </c>
      <c r="AE142" s="1">
        <f t="shared" si="24"/>
        <v>6.0868674670018352</v>
      </c>
      <c r="AF142" s="1"/>
      <c r="AG142" s="1"/>
      <c r="AH142" s="1"/>
      <c r="AI142" s="1"/>
      <c r="AJ142" s="1"/>
      <c r="AK142" s="1"/>
      <c r="AL142" s="1"/>
      <c r="AO142" s="1"/>
      <c r="AP142" s="1"/>
      <c r="AQ142" s="1"/>
      <c r="AR142" s="1"/>
      <c r="AS142" s="1"/>
      <c r="AT142" s="1"/>
      <c r="AX142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x14ac:dyDescent="0.25">
      <c r="A143" s="1" t="s">
        <v>52</v>
      </c>
      <c r="B143" s="1">
        <v>6</v>
      </c>
      <c r="C143" s="1">
        <v>60</v>
      </c>
      <c r="D143" s="1">
        <v>28.867512999999999</v>
      </c>
      <c r="E143" s="1">
        <v>90</v>
      </c>
      <c r="F143" s="1">
        <v>25</v>
      </c>
      <c r="G143" s="1">
        <v>1.8</v>
      </c>
      <c r="H143" s="1">
        <v>75.566243</v>
      </c>
      <c r="I143" s="1">
        <v>5</v>
      </c>
      <c r="J143" s="1">
        <v>1</v>
      </c>
      <c r="K143" s="1">
        <v>1.0471975511965976</v>
      </c>
      <c r="L143" s="1">
        <v>1.513421783E-5</v>
      </c>
      <c r="M143" s="1">
        <v>8.9931430757769988</v>
      </c>
      <c r="N143" s="1">
        <v>0.37502591999999491</v>
      </c>
      <c r="O143" s="1">
        <v>56.259997306556137</v>
      </c>
      <c r="P143" s="1">
        <v>2.5314660358821093</v>
      </c>
      <c r="Q143" s="1">
        <v>3.5525434464868368</v>
      </c>
      <c r="R143" s="1">
        <v>4611.7953784285237</v>
      </c>
      <c r="S143" s="1">
        <v>180.70899913433888</v>
      </c>
      <c r="T143" s="1">
        <v>3.0554584308324992</v>
      </c>
      <c r="U143" s="1">
        <v>0.55000000000000004</v>
      </c>
      <c r="V143" s="1" t="s">
        <v>70</v>
      </c>
      <c r="W143" s="1">
        <v>0.1</v>
      </c>
      <c r="X143" s="1">
        <v>26.6</v>
      </c>
      <c r="Z143" s="1">
        <v>0.9069069069069069</v>
      </c>
      <c r="AA143" s="1">
        <v>8.9982067841683744</v>
      </c>
      <c r="AB143" s="1">
        <f t="shared" si="23"/>
        <v>3.5545437531548307</v>
      </c>
      <c r="AC143" s="1">
        <f t="shared" si="27"/>
        <v>1.9551359855629142</v>
      </c>
      <c r="AD143" s="1">
        <f t="shared" si="28"/>
        <v>2.0601867378492464</v>
      </c>
      <c r="AE143" s="1">
        <f t="shared" si="24"/>
        <v>4.3676656192642742</v>
      </c>
      <c r="AF143" s="1"/>
      <c r="AG143" s="1"/>
      <c r="AH143" s="1"/>
      <c r="AI143" s="1"/>
      <c r="AJ143" s="1"/>
      <c r="AK143" s="1"/>
      <c r="AL143" s="1"/>
      <c r="AO143" s="1"/>
      <c r="AP143" s="1"/>
      <c r="AQ143" s="1"/>
      <c r="AR143" s="1"/>
      <c r="AS143" s="1"/>
      <c r="AT143" s="1"/>
      <c r="AX143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x14ac:dyDescent="0.25">
      <c r="A144" s="1" t="s">
        <v>49</v>
      </c>
      <c r="B144" s="1">
        <v>3</v>
      </c>
      <c r="C144" s="1">
        <v>75</v>
      </c>
      <c r="D144" s="1">
        <v>25.881905</v>
      </c>
      <c r="E144" s="1">
        <v>90</v>
      </c>
      <c r="F144" s="1">
        <v>25</v>
      </c>
      <c r="G144" s="1">
        <v>1.8</v>
      </c>
      <c r="H144" s="1">
        <v>83.301270000000002</v>
      </c>
      <c r="I144" s="1">
        <v>5</v>
      </c>
      <c r="J144" s="1">
        <v>1</v>
      </c>
      <c r="K144" s="1">
        <v>2.0943951023931953</v>
      </c>
      <c r="L144" s="1">
        <v>1.513421783E-5</v>
      </c>
      <c r="M144" s="1">
        <v>7.553344971839449</v>
      </c>
      <c r="N144" s="1">
        <v>0.53280818000000174</v>
      </c>
      <c r="O144" s="1">
        <v>57.021292654036621</v>
      </c>
      <c r="P144" s="1">
        <v>2.6080839713395747</v>
      </c>
      <c r="Q144" s="1">
        <v>2.8961279831645408</v>
      </c>
      <c r="R144" s="1">
        <v>3099.0361583054828</v>
      </c>
      <c r="S144" s="1">
        <v>225.86606410810947</v>
      </c>
      <c r="T144" s="1">
        <v>2.1364661778179994</v>
      </c>
      <c r="U144" s="1">
        <v>0.55000000000000004</v>
      </c>
      <c r="V144" s="1" t="s">
        <v>70</v>
      </c>
      <c r="W144" s="1">
        <v>0.1</v>
      </c>
      <c r="X144" s="1">
        <v>26.6</v>
      </c>
      <c r="Z144" s="1">
        <v>0.73273273273273276</v>
      </c>
      <c r="AA144" s="1">
        <v>7.5520410329482512</v>
      </c>
      <c r="AB144" s="1">
        <f t="shared" si="23"/>
        <v>2.8956280226933573</v>
      </c>
      <c r="AC144" s="1">
        <f t="shared" si="27"/>
        <v>2.407689591373634</v>
      </c>
      <c r="AD144" s="1">
        <f t="shared" si="28"/>
        <v>1.3812304514820861</v>
      </c>
      <c r="AE144" s="1">
        <f t="shared" si="24"/>
        <v>5.4676184012919569</v>
      </c>
      <c r="AF144" s="1"/>
      <c r="AG144" s="1"/>
      <c r="AH144" s="1"/>
      <c r="AI144" s="1"/>
      <c r="AJ144" s="1"/>
      <c r="AK144" s="1"/>
      <c r="AL144" s="1"/>
      <c r="AO144" s="1"/>
      <c r="AP144" s="1"/>
      <c r="AQ144" s="1"/>
      <c r="AR144" s="1"/>
      <c r="AS144" s="1"/>
      <c r="AT144" s="1"/>
      <c r="AX144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x14ac:dyDescent="0.25">
      <c r="A145" s="1" t="s">
        <v>53</v>
      </c>
      <c r="B145" s="1">
        <v>6</v>
      </c>
      <c r="C145" s="1">
        <v>75</v>
      </c>
      <c r="D145" s="1">
        <v>25.881905</v>
      </c>
      <c r="E145" s="1">
        <v>90</v>
      </c>
      <c r="F145" s="1">
        <v>25</v>
      </c>
      <c r="G145" s="1">
        <v>1.8</v>
      </c>
      <c r="H145" s="1">
        <v>83.301270000000002</v>
      </c>
      <c r="I145" s="1">
        <v>5</v>
      </c>
      <c r="J145" s="1">
        <v>1</v>
      </c>
      <c r="K145" s="1">
        <v>1.0471975511965976</v>
      </c>
      <c r="L145" s="1">
        <v>1.513421783E-5</v>
      </c>
      <c r="M145" s="1">
        <v>9.639485549900499</v>
      </c>
      <c r="N145" s="1">
        <v>0.36105591999999925</v>
      </c>
      <c r="O145" s="1">
        <v>91.860030237060968</v>
      </c>
      <c r="P145" s="1">
        <v>2.6080839713395747</v>
      </c>
      <c r="Q145" s="1">
        <v>3.696002757514524</v>
      </c>
      <c r="R145" s="1">
        <v>4440.1546967076811</v>
      </c>
      <c r="S145" s="1">
        <v>201.18428909506031</v>
      </c>
      <c r="T145" s="1">
        <v>3.5870456441189988</v>
      </c>
      <c r="U145" s="1">
        <v>0.55000000000000004</v>
      </c>
      <c r="V145" s="1" t="s">
        <v>70</v>
      </c>
      <c r="W145" s="1">
        <v>0.1</v>
      </c>
      <c r="X145" s="1">
        <v>26.6</v>
      </c>
      <c r="Z145" s="1">
        <v>0.9479479479479479</v>
      </c>
      <c r="AA145" s="1">
        <v>9.635727381246511</v>
      </c>
      <c r="AB145">
        <f t="shared" si="23"/>
        <v>3.6945617883220874</v>
      </c>
      <c r="AC145">
        <f t="shared" si="27"/>
        <v>1.8914818580959842</v>
      </c>
      <c r="AD145" s="1">
        <f t="shared" si="28"/>
        <v>2.3374308768965317</v>
      </c>
      <c r="AE145" s="1">
        <f t="shared" si="24"/>
        <v>4.1223582166588466</v>
      </c>
      <c r="AF145" s="1"/>
      <c r="AG145" s="1"/>
      <c r="AH145" s="1"/>
      <c r="AI145" s="1"/>
      <c r="AJ145" s="1"/>
      <c r="AK145" s="1"/>
      <c r="AL145" s="1"/>
      <c r="AO145" s="1"/>
      <c r="AP145" s="1"/>
      <c r="AQ145" s="1"/>
      <c r="AR145" s="1"/>
      <c r="AS145" s="1"/>
      <c r="AT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x14ac:dyDescent="0.25">
      <c r="A146" s="1" t="s">
        <v>159</v>
      </c>
      <c r="B146" s="1" t="s">
        <v>14</v>
      </c>
      <c r="C146" s="1">
        <v>90</v>
      </c>
      <c r="D146" s="1">
        <v>50</v>
      </c>
      <c r="E146" s="1">
        <v>60</v>
      </c>
      <c r="F146" s="1">
        <v>50</v>
      </c>
      <c r="G146" s="1">
        <v>0.6</v>
      </c>
      <c r="H146" s="1">
        <v>60</v>
      </c>
      <c r="I146" s="1">
        <v>5</v>
      </c>
      <c r="J146" s="1">
        <v>1</v>
      </c>
      <c r="K146" s="1">
        <v>0</v>
      </c>
      <c r="L146" s="1">
        <v>1.513421783E-5</v>
      </c>
      <c r="M146" s="1">
        <v>13.370124772445001</v>
      </c>
      <c r="N146" s="1">
        <v>0.14268704000000282</v>
      </c>
      <c r="O146" s="1">
        <v>61.843250001241984</v>
      </c>
      <c r="P146" s="1">
        <v>1.8747110873233011</v>
      </c>
      <c r="Q146" s="1">
        <v>7.1318321328833489</v>
      </c>
      <c r="R146" s="1">
        <v>40448.005414968589</v>
      </c>
      <c r="S146" s="1">
        <v>30.632091968622166</v>
      </c>
      <c r="T146" s="1">
        <v>9.038056094468331</v>
      </c>
      <c r="U146" s="1">
        <v>0.55000000000000004</v>
      </c>
      <c r="V146" s="1" t="s">
        <v>70</v>
      </c>
      <c r="W146" s="1">
        <v>0.1</v>
      </c>
      <c r="X146" s="1">
        <v>26.6</v>
      </c>
      <c r="Z146" s="1">
        <v>1</v>
      </c>
      <c r="AA146" s="1">
        <v>11.7174</v>
      </c>
      <c r="AB146" s="1">
        <f t="shared" si="23"/>
        <v>6.2502430797110282</v>
      </c>
      <c r="AC146" s="1">
        <f t="shared" ref="AC146:AC151" si="29">G146</f>
        <v>0.6</v>
      </c>
      <c r="AD146" s="1">
        <f t="shared" ref="AD146:AD151" si="30">P146</f>
        <v>1.8747110873233011</v>
      </c>
      <c r="AE146" s="1">
        <f t="shared" si="24"/>
        <v>6.2502430797110282</v>
      </c>
      <c r="AF146" s="1"/>
      <c r="AG146" s="1"/>
      <c r="AH146" s="1"/>
      <c r="AI146" s="1"/>
      <c r="AJ146" s="1"/>
      <c r="AK146" s="1"/>
      <c r="AL146" s="1"/>
      <c r="AO146" s="1"/>
      <c r="AP146" s="1"/>
      <c r="AQ146" s="1"/>
      <c r="AR146" s="1"/>
      <c r="AS146" s="1"/>
      <c r="AT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x14ac:dyDescent="0.25">
      <c r="A147" s="1" t="s">
        <v>157</v>
      </c>
      <c r="B147" s="1" t="s">
        <v>14</v>
      </c>
      <c r="C147" s="1">
        <v>90</v>
      </c>
      <c r="D147" s="1">
        <v>25</v>
      </c>
      <c r="E147" s="1">
        <v>90</v>
      </c>
      <c r="F147" s="1">
        <v>25</v>
      </c>
      <c r="G147" s="1">
        <v>1.8</v>
      </c>
      <c r="H147" s="1">
        <v>90</v>
      </c>
      <c r="I147" s="1">
        <v>5</v>
      </c>
      <c r="J147" s="1">
        <v>1</v>
      </c>
      <c r="K147" s="1">
        <v>0</v>
      </c>
      <c r="L147" s="1">
        <v>1.513421783E-5</v>
      </c>
      <c r="M147" s="1">
        <v>10.2858421456</v>
      </c>
      <c r="N147" s="1">
        <v>0.1865680800000013</v>
      </c>
      <c r="O147" s="1">
        <v>102.85735479402425</v>
      </c>
      <c r="P147" s="1">
        <v>3.8459840160563838</v>
      </c>
      <c r="Q147" s="1">
        <v>2.6744370498312557</v>
      </c>
      <c r="R147" s="1">
        <v>11584.622910112363</v>
      </c>
      <c r="S147" s="1">
        <v>82.280374704479058</v>
      </c>
      <c r="T147" s="1">
        <v>3.2612028117516667</v>
      </c>
      <c r="U147" s="1">
        <v>0.55000000000000004</v>
      </c>
      <c r="V147" s="1" t="s">
        <v>70</v>
      </c>
      <c r="W147" s="1">
        <v>0.1</v>
      </c>
      <c r="X147" s="1">
        <v>26.6</v>
      </c>
      <c r="Z147" s="1">
        <v>1</v>
      </c>
      <c r="AA147" s="1">
        <v>10.2538</v>
      </c>
      <c r="AB147" s="1">
        <f t="shared" si="23"/>
        <v>2.6661057240986916</v>
      </c>
      <c r="AC147" s="1">
        <f t="shared" si="29"/>
        <v>1.8</v>
      </c>
      <c r="AD147" s="1">
        <f t="shared" si="30"/>
        <v>3.8459840160563838</v>
      </c>
      <c r="AE147" s="1">
        <f t="shared" si="24"/>
        <v>2.6661057240986916</v>
      </c>
      <c r="AF147" s="1"/>
      <c r="AG147" s="1"/>
      <c r="AH147" s="1"/>
      <c r="AI147" s="1"/>
      <c r="AJ147" s="1"/>
      <c r="AK147" s="1"/>
      <c r="AL147" s="1"/>
      <c r="AO147" s="1"/>
      <c r="AP147" s="1"/>
      <c r="AQ147" s="1"/>
      <c r="AR147" s="1"/>
      <c r="AS147" s="1"/>
      <c r="AT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x14ac:dyDescent="0.25">
      <c r="A148" s="1" t="s">
        <v>160</v>
      </c>
      <c r="B148" s="1" t="s">
        <v>14</v>
      </c>
      <c r="C148" s="1">
        <v>90</v>
      </c>
      <c r="D148" s="1">
        <v>50</v>
      </c>
      <c r="E148" s="1">
        <v>90</v>
      </c>
      <c r="F148" s="1">
        <v>50</v>
      </c>
      <c r="G148" s="1">
        <v>0.9</v>
      </c>
      <c r="H148" s="1">
        <v>90</v>
      </c>
      <c r="I148" s="1">
        <v>5</v>
      </c>
      <c r="J148" s="1">
        <v>1</v>
      </c>
      <c r="K148" s="1">
        <v>0</v>
      </c>
      <c r="L148" s="1">
        <v>1.513421783E-5</v>
      </c>
      <c r="M148" s="1">
        <v>25.342783287254999</v>
      </c>
      <c r="N148" s="1">
        <v>0.23082758000000081</v>
      </c>
      <c r="O148" s="1">
        <v>116.87399532012054</v>
      </c>
      <c r="P148" s="1">
        <v>2.3689829686638175</v>
      </c>
      <c r="Q148" s="1">
        <v>10.697748199325023</v>
      </c>
      <c r="R148" s="1">
        <v>41037.054037516675</v>
      </c>
      <c r="S148" s="1">
        <v>57.229037408874653</v>
      </c>
      <c r="T148" s="1">
        <v>14.040888916885978</v>
      </c>
      <c r="U148" s="1">
        <v>0.55000000000000004</v>
      </c>
      <c r="V148" s="1" t="s">
        <v>70</v>
      </c>
      <c r="W148" s="1">
        <v>0.1</v>
      </c>
      <c r="X148" s="1">
        <v>26.6</v>
      </c>
      <c r="Z148" s="1">
        <v>1</v>
      </c>
      <c r="AA148" s="1">
        <v>22.260100000000001</v>
      </c>
      <c r="AB148" s="1">
        <f t="shared" si="23"/>
        <v>9.3964795418328446</v>
      </c>
      <c r="AC148" s="1">
        <f t="shared" si="29"/>
        <v>0.9</v>
      </c>
      <c r="AD148" s="1">
        <f t="shared" si="30"/>
        <v>2.3689829686638175</v>
      </c>
      <c r="AE148" s="1">
        <f t="shared" si="24"/>
        <v>9.3964795418328446</v>
      </c>
      <c r="AF148" s="1"/>
      <c r="AG148" s="1"/>
      <c r="AH148" s="1"/>
      <c r="AI148" s="1"/>
      <c r="AJ148" s="1"/>
      <c r="AK148" s="1"/>
      <c r="AL148" s="1"/>
      <c r="AO148" s="1"/>
      <c r="AP148" s="1"/>
      <c r="AQ148" s="1"/>
      <c r="AR148" s="1"/>
      <c r="AS148" s="1"/>
      <c r="AT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x14ac:dyDescent="0.25">
      <c r="A149" s="1" t="s">
        <v>155</v>
      </c>
      <c r="B149" s="1" t="s">
        <v>14</v>
      </c>
      <c r="C149" s="1">
        <v>90</v>
      </c>
      <c r="D149" s="1">
        <v>12.5</v>
      </c>
      <c r="E149" s="1">
        <v>120</v>
      </c>
      <c r="F149" s="1">
        <v>12.5</v>
      </c>
      <c r="G149" s="1">
        <v>4.8</v>
      </c>
      <c r="H149" s="1">
        <v>120</v>
      </c>
      <c r="I149" s="1">
        <v>5</v>
      </c>
      <c r="J149" s="1">
        <v>1</v>
      </c>
      <c r="K149" s="1">
        <v>0</v>
      </c>
      <c r="L149" s="1">
        <v>1.513421783E-5</v>
      </c>
      <c r="M149" s="1">
        <v>11.038874205135002</v>
      </c>
      <c r="N149" s="1">
        <v>1.4993391400000013</v>
      </c>
      <c r="O149" s="1">
        <v>105.66357106994234</v>
      </c>
      <c r="P149" s="1">
        <v>12.382651750017637</v>
      </c>
      <c r="Q149" s="1">
        <v>0.89147901661041862</v>
      </c>
      <c r="R149" s="1">
        <v>4810.5637508093714</v>
      </c>
      <c r="S149" s="1">
        <v>212.65084724549095</v>
      </c>
      <c r="T149" s="1">
        <v>0.99702580194437629</v>
      </c>
      <c r="U149" s="1">
        <v>0.55000000000000004</v>
      </c>
      <c r="V149" s="1" t="s">
        <v>70</v>
      </c>
      <c r="W149" s="1">
        <v>0.1</v>
      </c>
      <c r="X149" s="1">
        <v>26.6</v>
      </c>
      <c r="Z149" s="1">
        <v>1</v>
      </c>
      <c r="AA149" s="1">
        <v>12.7805</v>
      </c>
      <c r="AB149" s="1">
        <f t="shared" si="23"/>
        <v>1.0321294871255502</v>
      </c>
      <c r="AC149" s="1">
        <f t="shared" si="29"/>
        <v>4.8</v>
      </c>
      <c r="AD149" s="1">
        <f t="shared" si="30"/>
        <v>12.382651750017637</v>
      </c>
      <c r="AE149" s="1">
        <f t="shared" si="24"/>
        <v>1.0321294871255502</v>
      </c>
      <c r="AF149" s="1"/>
      <c r="AG149" s="1"/>
      <c r="AH149" s="1"/>
      <c r="AI149" s="1"/>
      <c r="AJ149" s="1"/>
      <c r="AK149" s="1"/>
      <c r="AL149" s="1"/>
      <c r="AO149" s="1"/>
      <c r="AP149" s="1"/>
      <c r="AQ149" s="1"/>
      <c r="AR149" s="1"/>
      <c r="AS149" s="1"/>
      <c r="AT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x14ac:dyDescent="0.25">
      <c r="A150" s="1" t="s">
        <v>156</v>
      </c>
      <c r="B150" s="1" t="s">
        <v>14</v>
      </c>
      <c r="C150" s="1">
        <v>90</v>
      </c>
      <c r="D150" s="1">
        <v>25</v>
      </c>
      <c r="E150" s="1">
        <v>120</v>
      </c>
      <c r="F150" s="1">
        <v>25</v>
      </c>
      <c r="G150" s="1">
        <v>2.4</v>
      </c>
      <c r="H150" s="1">
        <v>120</v>
      </c>
      <c r="I150" s="1">
        <v>5</v>
      </c>
      <c r="J150" s="1">
        <v>1</v>
      </c>
      <c r="K150" s="1">
        <v>0</v>
      </c>
      <c r="L150" s="1">
        <v>1.513421783E-5</v>
      </c>
      <c r="M150" s="1">
        <v>17.903124190490001</v>
      </c>
      <c r="N150" s="1">
        <v>0.30348936000000204</v>
      </c>
      <c r="O150" s="1">
        <v>131.43763760138975</v>
      </c>
      <c r="P150" s="1">
        <v>5.0206241136670995</v>
      </c>
      <c r="Q150" s="1">
        <v>3.5659160664416745</v>
      </c>
      <c r="R150" s="1">
        <v>12173.67153266045</v>
      </c>
      <c r="S150" s="1">
        <v>136.28421350908653</v>
      </c>
      <c r="T150" s="1">
        <v>6.1628005779316668</v>
      </c>
      <c r="U150" s="1">
        <v>0.55000000000000004</v>
      </c>
      <c r="V150" s="1" t="s">
        <v>70</v>
      </c>
      <c r="W150" s="1">
        <v>0.1</v>
      </c>
      <c r="X150" s="1">
        <v>26.6</v>
      </c>
      <c r="Z150" s="1">
        <v>1</v>
      </c>
      <c r="AA150" s="1">
        <v>19.1251</v>
      </c>
      <c r="AB150" s="1">
        <f t="shared" si="23"/>
        <v>3.8093072827216479</v>
      </c>
      <c r="AC150" s="1">
        <f t="shared" si="29"/>
        <v>2.4</v>
      </c>
      <c r="AD150" s="1">
        <f t="shared" si="30"/>
        <v>5.0206241136670995</v>
      </c>
      <c r="AE150" s="1">
        <f t="shared" si="24"/>
        <v>3.8093072827216479</v>
      </c>
      <c r="AF150" s="1"/>
      <c r="AG150" s="1"/>
      <c r="AH150" s="1"/>
      <c r="AI150" s="1"/>
      <c r="AJ150" s="1"/>
      <c r="AK150" s="1"/>
      <c r="AL150" s="1"/>
      <c r="AO150" s="1"/>
      <c r="AP150" s="1"/>
      <c r="AQ150" s="1"/>
      <c r="AR150" s="1"/>
      <c r="AS150" s="1"/>
      <c r="AT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x14ac:dyDescent="0.25">
      <c r="A151" s="1" t="s">
        <v>158</v>
      </c>
      <c r="B151" s="1" t="s">
        <v>14</v>
      </c>
      <c r="C151" s="1">
        <v>90</v>
      </c>
      <c r="D151" s="1">
        <v>37.5</v>
      </c>
      <c r="E151" s="1">
        <v>150</v>
      </c>
      <c r="F151" s="1">
        <v>37.5</v>
      </c>
      <c r="G151" s="1">
        <v>2</v>
      </c>
      <c r="H151" s="1">
        <v>150</v>
      </c>
      <c r="I151" s="1">
        <v>5</v>
      </c>
      <c r="J151" s="1">
        <v>1</v>
      </c>
      <c r="K151" s="1">
        <v>0</v>
      </c>
      <c r="L151" s="1">
        <v>1.513421783E-5</v>
      </c>
      <c r="M151" s="1">
        <v>43.314719760129996</v>
      </c>
      <c r="N151" s="1">
        <v>0.4965699999999989</v>
      </c>
      <c r="O151" s="1">
        <v>193.1545777575256</v>
      </c>
      <c r="P151" s="1">
        <v>4.3188871978734564</v>
      </c>
      <c r="Q151" s="1">
        <v>10.029138936867209</v>
      </c>
      <c r="R151" s="1">
        <v>25034.566458293666</v>
      </c>
      <c r="S151" s="1">
        <v>160.33699562335082</v>
      </c>
      <c r="T151" s="1">
        <v>13.924232750427224</v>
      </c>
      <c r="U151" s="1">
        <v>0.55000000000000004</v>
      </c>
      <c r="V151" s="1" t="s">
        <v>70</v>
      </c>
      <c r="W151" s="1">
        <v>0.1</v>
      </c>
      <c r="X151" s="1">
        <v>26.6</v>
      </c>
      <c r="Z151" s="1">
        <v>1</v>
      </c>
      <c r="AA151" s="1">
        <v>43.244599999999998</v>
      </c>
      <c r="AB151" s="1">
        <f t="shared" si="23"/>
        <v>10.012903328730808</v>
      </c>
      <c r="AC151" s="1">
        <f t="shared" si="29"/>
        <v>2</v>
      </c>
      <c r="AD151" s="1">
        <f t="shared" si="30"/>
        <v>4.3188871978734564</v>
      </c>
      <c r="AE151" s="1">
        <f t="shared" si="24"/>
        <v>10.012903328730808</v>
      </c>
      <c r="AF151" s="1"/>
      <c r="AG151" s="1"/>
      <c r="AH151" s="1"/>
      <c r="AI151" s="1"/>
      <c r="AJ151" s="1"/>
      <c r="AK151" s="1"/>
      <c r="AL151" s="1"/>
      <c r="AO151" s="1"/>
      <c r="AP151" s="1"/>
      <c r="AQ151" s="1"/>
      <c r="AR151" s="1"/>
      <c r="AS151" s="1"/>
      <c r="AT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x14ac:dyDescent="0.25">
      <c r="A152" s="1" t="s">
        <v>88</v>
      </c>
      <c r="B152" s="1">
        <v>3</v>
      </c>
      <c r="C152" s="1">
        <v>30</v>
      </c>
      <c r="D152" s="1">
        <v>50</v>
      </c>
      <c r="E152" s="1">
        <v>90</v>
      </c>
      <c r="F152" s="1">
        <v>25</v>
      </c>
      <c r="G152" s="1">
        <v>1.8</v>
      </c>
      <c r="H152" s="1">
        <v>46.698729999999998</v>
      </c>
      <c r="I152" s="1">
        <v>5</v>
      </c>
      <c r="J152" s="1">
        <v>1</v>
      </c>
      <c r="K152" s="1">
        <v>2.0943951023931953</v>
      </c>
      <c r="L152" s="1">
        <v>1.6750322159999999E-5</v>
      </c>
      <c r="M152" s="1">
        <v>8.7528491225363982</v>
      </c>
      <c r="N152" s="1">
        <v>2.9437533200000026</v>
      </c>
      <c r="O152" s="1">
        <v>33.245253287195659</v>
      </c>
      <c r="P152" s="1">
        <v>2.4853118261046809</v>
      </c>
      <c r="Q152" s="1">
        <v>3.5218313575786002</v>
      </c>
      <c r="R152" s="1">
        <v>3744.036827147881</v>
      </c>
      <c r="S152" s="1">
        <v>216.6444850082394</v>
      </c>
      <c r="T152" s="1">
        <v>0.94185449615949901</v>
      </c>
      <c r="U152" s="1">
        <v>0.8</v>
      </c>
      <c r="V152" s="1" t="s">
        <v>92</v>
      </c>
      <c r="W152" s="1">
        <v>0.72</v>
      </c>
      <c r="X152" s="1">
        <v>34.049999999999997</v>
      </c>
      <c r="Z152" s="1">
        <v>0.72372372372372373</v>
      </c>
      <c r="AA152" s="1">
        <v>8.7436635321693572</v>
      </c>
      <c r="AB152" s="1">
        <f t="shared" si="23"/>
        <v>3.518135406724241</v>
      </c>
      <c r="AC152" s="1">
        <f t="shared" ref="AC152:AC159" si="31">(H152+D152*COS(RADIANS(C152))*Z152)/2/(F152*Z152)</f>
        <v>2.1565380253612023</v>
      </c>
      <c r="AD152" s="1">
        <f t="shared" ref="AD152:AD159" si="32">L152*PI()*(F152*Z152)^2*(H152+2/3*D152*Z152*COS(RADIANS(C152)))</f>
        <v>1.1643578615636239</v>
      </c>
      <c r="AE152" s="1">
        <f t="shared" si="24"/>
        <v>7.5094297215698216</v>
      </c>
      <c r="AF152" s="1"/>
      <c r="AG152" s="1"/>
      <c r="AH152" s="1"/>
      <c r="AI152" s="1"/>
      <c r="AJ152" s="1"/>
      <c r="AK152" s="1"/>
      <c r="AL152" s="1"/>
      <c r="AO152" s="1"/>
      <c r="AP152" s="1"/>
      <c r="AQ152" s="1"/>
      <c r="AR152" s="1"/>
      <c r="AS152" s="1"/>
      <c r="AT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x14ac:dyDescent="0.25">
      <c r="A153" s="1" t="s">
        <v>80</v>
      </c>
      <c r="B153" s="1">
        <v>6</v>
      </c>
      <c r="C153" s="1">
        <v>30</v>
      </c>
      <c r="D153" s="1">
        <v>50</v>
      </c>
      <c r="E153" s="1">
        <v>90</v>
      </c>
      <c r="F153" s="1">
        <v>25</v>
      </c>
      <c r="G153" s="1">
        <v>1.8</v>
      </c>
      <c r="H153" s="1">
        <v>46.698729999999998</v>
      </c>
      <c r="I153" s="1">
        <v>5</v>
      </c>
      <c r="J153" s="1">
        <v>1</v>
      </c>
      <c r="K153" s="1">
        <v>1.0471975511965976</v>
      </c>
      <c r="L153" s="1">
        <v>1.6750322159999999E-5</v>
      </c>
      <c r="M153" s="1">
        <v>12.864312475419998</v>
      </c>
      <c r="N153" s="1">
        <v>1.6966615799999989</v>
      </c>
      <c r="O153" s="1">
        <v>85.615045437221454</v>
      </c>
      <c r="P153" s="1">
        <v>2.4853118261046809</v>
      </c>
      <c r="Q153" s="1">
        <v>5.1761361855275529</v>
      </c>
      <c r="R153" s="1">
        <v>6334.8788361322559</v>
      </c>
      <c r="S153" s="1">
        <v>188.18568112062781</v>
      </c>
      <c r="T153" s="1">
        <v>2.1825584134829992</v>
      </c>
      <c r="U153" s="1">
        <v>0.8</v>
      </c>
      <c r="V153" s="1" t="s">
        <v>92</v>
      </c>
      <c r="W153" s="1">
        <v>0.72</v>
      </c>
      <c r="X153" s="1">
        <v>34.049999999999997</v>
      </c>
      <c r="Z153" s="1">
        <v>0.91291291291291288</v>
      </c>
      <c r="AA153" s="1">
        <v>12.865858776245716</v>
      </c>
      <c r="AB153" s="1">
        <f t="shared" si="23"/>
        <v>5.1767583613082637</v>
      </c>
      <c r="AC153" s="1">
        <f t="shared" si="31"/>
        <v>1.8890962649686496</v>
      </c>
      <c r="AD153" s="1">
        <f t="shared" si="32"/>
        <v>2.0023748676491868</v>
      </c>
      <c r="AE153" s="1">
        <f t="shared" si="24"/>
        <v>6.4252997698429946</v>
      </c>
      <c r="AF153" s="1"/>
      <c r="AG153" s="1"/>
      <c r="AH153" s="1"/>
      <c r="AI153" s="1"/>
      <c r="AJ153" s="1"/>
      <c r="AK153" s="1"/>
      <c r="AL153" s="1"/>
      <c r="AO153" s="1"/>
      <c r="AP153" s="1"/>
      <c r="AQ153" s="1"/>
      <c r="AR153" s="1"/>
      <c r="AS153" s="1"/>
      <c r="AT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x14ac:dyDescent="0.25">
      <c r="A154" s="1" t="s">
        <v>47</v>
      </c>
      <c r="B154" s="1">
        <v>3</v>
      </c>
      <c r="C154" s="1">
        <v>45</v>
      </c>
      <c r="D154" s="1">
        <v>35.355339000000001</v>
      </c>
      <c r="E154" s="1">
        <v>90</v>
      </c>
      <c r="F154" s="1">
        <v>25</v>
      </c>
      <c r="G154" s="1">
        <v>1.8</v>
      </c>
      <c r="H154" s="1">
        <v>65</v>
      </c>
      <c r="I154" s="1">
        <v>5</v>
      </c>
      <c r="J154" s="1">
        <v>1</v>
      </c>
      <c r="K154" s="1">
        <v>2.0943951023931953</v>
      </c>
      <c r="L154" s="1">
        <v>1.6750322159999999E-5</v>
      </c>
      <c r="M154" s="1">
        <v>10.981392526160001</v>
      </c>
      <c r="N154" s="1">
        <v>1.3750543999999989</v>
      </c>
      <c r="O154" s="1">
        <v>66.141045621225672</v>
      </c>
      <c r="P154" s="1">
        <v>2.6859497532424972</v>
      </c>
      <c r="Q154" s="1">
        <v>4.088457914338564</v>
      </c>
      <c r="R154" s="1">
        <v>3275.3402488696497</v>
      </c>
      <c r="S154" s="1">
        <v>310.69860329548158</v>
      </c>
      <c r="T154" s="1">
        <v>1.0195258119549986</v>
      </c>
      <c r="U154" s="1">
        <v>0.8</v>
      </c>
      <c r="V154" s="1" t="s">
        <v>92</v>
      </c>
      <c r="W154" s="1">
        <v>0.72</v>
      </c>
      <c r="X154" s="1">
        <v>34.049999999999997</v>
      </c>
      <c r="Z154" s="1">
        <v>0.76876876876876876</v>
      </c>
      <c r="AA154" s="1">
        <v>10.973445075955791</v>
      </c>
      <c r="AB154" s="1">
        <f t="shared" si="23"/>
        <v>4.0854990167662564</v>
      </c>
      <c r="AC154" s="1">
        <f t="shared" si="31"/>
        <v>2.1910156241609839</v>
      </c>
      <c r="AD154" s="1">
        <f t="shared" si="32"/>
        <v>1.5125008676834384</v>
      </c>
      <c r="AE154" s="1">
        <f t="shared" si="24"/>
        <v>7.255166136045152</v>
      </c>
      <c r="AF154" s="1"/>
      <c r="AG154" s="1"/>
      <c r="AH154" s="1"/>
      <c r="AI154" s="1"/>
      <c r="AJ154" s="1"/>
      <c r="AK154" s="1"/>
      <c r="AL154" s="1"/>
      <c r="AO154" s="1"/>
      <c r="AP154" s="1"/>
      <c r="AQ154" s="1"/>
      <c r="AR154" s="1"/>
      <c r="AS154" s="1"/>
      <c r="AT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x14ac:dyDescent="0.25">
      <c r="A155" s="1" t="s">
        <v>51</v>
      </c>
      <c r="B155" s="1">
        <v>6</v>
      </c>
      <c r="C155" s="1">
        <v>45</v>
      </c>
      <c r="D155" s="1">
        <v>35.355339000000001</v>
      </c>
      <c r="E155" s="1">
        <v>90</v>
      </c>
      <c r="F155" s="1">
        <v>25</v>
      </c>
      <c r="G155" s="1">
        <v>1.8</v>
      </c>
      <c r="H155" s="1">
        <v>65</v>
      </c>
      <c r="I155" s="1">
        <v>5</v>
      </c>
      <c r="J155" s="1">
        <v>1</v>
      </c>
      <c r="K155" s="1">
        <v>1.0471975511965976</v>
      </c>
      <c r="L155" s="1">
        <v>1.6750322159999999E-5</v>
      </c>
      <c r="M155" s="1">
        <v>12.70855345347</v>
      </c>
      <c r="N155" s="1">
        <v>1.3208863600000007</v>
      </c>
      <c r="O155" s="1">
        <v>88.139508281173093</v>
      </c>
      <c r="P155" s="1">
        <v>2.6859497532424972</v>
      </c>
      <c r="Q155" s="1">
        <v>4.7314933714333804</v>
      </c>
      <c r="R155" s="1">
        <v>5107.3421989108092</v>
      </c>
      <c r="S155" s="1">
        <v>230.5894695516082</v>
      </c>
      <c r="T155" s="1">
        <v>1.6128987448349983</v>
      </c>
      <c r="U155" s="1">
        <v>0.8</v>
      </c>
      <c r="V155" s="1" t="s">
        <v>92</v>
      </c>
      <c r="W155" s="1">
        <v>0.72</v>
      </c>
      <c r="X155" s="1">
        <v>34.049999999999997</v>
      </c>
      <c r="Z155" s="1">
        <v>0.86686686686686687</v>
      </c>
      <c r="AA155" s="1">
        <v>12.706743725607913</v>
      </c>
      <c r="AB155" s="1">
        <f t="shared" si="23"/>
        <v>4.7308195956637844</v>
      </c>
      <c r="AC155" s="1">
        <f t="shared" si="31"/>
        <v>1.9996535788376588</v>
      </c>
      <c r="AD155" s="1">
        <f t="shared" si="32"/>
        <v>1.963539463104218</v>
      </c>
      <c r="AE155" s="1">
        <f t="shared" si="24"/>
        <v>6.4713462420151426</v>
      </c>
      <c r="AF155" s="1"/>
      <c r="AG155" s="1"/>
      <c r="AH155" s="1"/>
      <c r="AI155" s="1"/>
      <c r="AJ155" s="1"/>
      <c r="AK155" s="1"/>
      <c r="AL155" s="1"/>
      <c r="AO155" s="1"/>
      <c r="AP155" s="1"/>
      <c r="AQ155" s="1"/>
      <c r="AR155" s="1"/>
      <c r="AS155" s="1"/>
      <c r="AT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x14ac:dyDescent="0.25">
      <c r="A156" s="1" t="s">
        <v>89</v>
      </c>
      <c r="B156" s="1">
        <v>3</v>
      </c>
      <c r="C156" s="1">
        <v>60</v>
      </c>
      <c r="D156" s="1">
        <v>28.867512999999999</v>
      </c>
      <c r="E156" s="1">
        <v>90</v>
      </c>
      <c r="F156" s="1">
        <v>25</v>
      </c>
      <c r="G156" s="1">
        <v>1.8</v>
      </c>
      <c r="H156" s="1">
        <v>75.566243</v>
      </c>
      <c r="I156" s="1">
        <v>5</v>
      </c>
      <c r="J156" s="1">
        <v>1</v>
      </c>
      <c r="K156" s="1">
        <v>2.0943951023931953</v>
      </c>
      <c r="L156" s="1">
        <v>1.6750322159999999E-5</v>
      </c>
      <c r="M156" s="1">
        <v>12.186581856641498</v>
      </c>
      <c r="N156" s="1">
        <v>1.3203224800000042</v>
      </c>
      <c r="O156" s="1">
        <v>98.022900383328746</v>
      </c>
      <c r="P156" s="1">
        <v>2.8017881144851637</v>
      </c>
      <c r="Q156" s="1">
        <v>4.3495729722162864</v>
      </c>
      <c r="R156" s="1">
        <v>3115.9720741792867</v>
      </c>
      <c r="S156" s="1">
        <v>362.4321043299588</v>
      </c>
      <c r="T156" s="1">
        <v>1.1801800193854992</v>
      </c>
      <c r="U156" s="1">
        <v>0.8</v>
      </c>
      <c r="V156" s="1" t="s">
        <v>92</v>
      </c>
      <c r="W156" s="1">
        <v>0.72</v>
      </c>
      <c r="X156" s="1">
        <v>34.049999999999997</v>
      </c>
      <c r="Z156" s="1">
        <v>0.79579579579579585</v>
      </c>
      <c r="AA156" s="1">
        <v>12.18841817831753</v>
      </c>
      <c r="AB156" s="1">
        <f t="shared" si="23"/>
        <v>4.3502283828330057</v>
      </c>
      <c r="AC156" s="1">
        <f t="shared" si="31"/>
        <v>2.187811652188679</v>
      </c>
      <c r="AD156" s="1">
        <f t="shared" si="32"/>
        <v>1.7334201176698585</v>
      </c>
      <c r="AE156" s="1">
        <f t="shared" si="24"/>
        <v>7.0314276695379254</v>
      </c>
      <c r="AF156" s="1"/>
      <c r="AG156" s="1"/>
      <c r="AH156" s="1"/>
      <c r="AI156" s="1"/>
      <c r="AJ156" s="1"/>
      <c r="AK156" s="1"/>
      <c r="AL156" s="1"/>
      <c r="AO156" s="1"/>
      <c r="AP156" s="1"/>
      <c r="AQ156" s="1"/>
      <c r="AR156" s="1"/>
      <c r="AS156" s="1"/>
      <c r="AT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x14ac:dyDescent="0.25">
      <c r="A157" s="1" t="s">
        <v>52</v>
      </c>
      <c r="B157" s="1">
        <v>6</v>
      </c>
      <c r="C157" s="1">
        <v>60</v>
      </c>
      <c r="D157" s="1">
        <v>28.867512999999999</v>
      </c>
      <c r="E157" s="1">
        <v>90</v>
      </c>
      <c r="F157" s="1">
        <v>25</v>
      </c>
      <c r="G157" s="1">
        <v>1.8</v>
      </c>
      <c r="H157" s="1">
        <v>75.566243</v>
      </c>
      <c r="I157" s="1">
        <v>5</v>
      </c>
      <c r="J157" s="1">
        <v>1</v>
      </c>
      <c r="K157" s="1">
        <v>1.0471975511965976</v>
      </c>
      <c r="L157" s="1">
        <v>1.6750322159999999E-5</v>
      </c>
      <c r="M157" s="1">
        <v>14.478869524769998</v>
      </c>
      <c r="N157" s="1">
        <v>1.1391290399999996</v>
      </c>
      <c r="O157" s="1">
        <v>146.29842244212912</v>
      </c>
      <c r="P157" s="1">
        <v>2.8017881144851637</v>
      </c>
      <c r="Q157" s="1">
        <v>5.167724657662248</v>
      </c>
      <c r="R157" s="1">
        <v>4611.7953784285237</v>
      </c>
      <c r="S157" s="1">
        <v>290.93966351600687</v>
      </c>
      <c r="T157" s="1">
        <v>2.9703067985499989</v>
      </c>
      <c r="U157" s="1">
        <v>0.8</v>
      </c>
      <c r="V157" s="1" t="s">
        <v>92</v>
      </c>
      <c r="W157" s="1">
        <v>0.72</v>
      </c>
      <c r="X157" s="1">
        <v>34.049999999999997</v>
      </c>
      <c r="Z157" s="1">
        <v>0.9429429429429429</v>
      </c>
      <c r="AA157" s="1">
        <v>14.484050843302041</v>
      </c>
      <c r="AB157" s="1">
        <f t="shared" si="23"/>
        <v>5.1695739475872271</v>
      </c>
      <c r="AC157" s="1">
        <f t="shared" si="31"/>
        <v>1.8914495834394904</v>
      </c>
      <c r="AD157" s="1">
        <f t="shared" si="32"/>
        <v>2.4751303676962215</v>
      </c>
      <c r="AE157" s="1">
        <f t="shared" si="24"/>
        <v>5.8518335164637687</v>
      </c>
      <c r="AF157" s="1"/>
      <c r="AG157" s="1"/>
      <c r="AH157" s="1"/>
      <c r="AI157" s="1"/>
      <c r="AJ157" s="1"/>
      <c r="AK157" s="1"/>
      <c r="AL157" s="1"/>
      <c r="AO157" s="1"/>
      <c r="AP157" s="1"/>
      <c r="AQ157" s="1"/>
      <c r="AR157" s="1"/>
      <c r="AS157" s="1"/>
      <c r="AT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x14ac:dyDescent="0.25">
      <c r="A158" s="1" t="s">
        <v>49</v>
      </c>
      <c r="B158" s="1">
        <v>3</v>
      </c>
      <c r="C158" s="1">
        <v>75</v>
      </c>
      <c r="D158" s="1">
        <v>25.881905</v>
      </c>
      <c r="E158" s="1">
        <v>90</v>
      </c>
      <c r="F158" s="1">
        <v>25</v>
      </c>
      <c r="G158" s="1">
        <v>1.8</v>
      </c>
      <c r="H158" s="1">
        <v>83.301270000000002</v>
      </c>
      <c r="I158" s="1">
        <v>5</v>
      </c>
      <c r="J158" s="1">
        <v>1</v>
      </c>
      <c r="K158" s="1">
        <v>2.0943951023931953</v>
      </c>
      <c r="L158" s="1">
        <v>1.6750322159999999E-5</v>
      </c>
      <c r="M158" s="1">
        <v>12.760537524455</v>
      </c>
      <c r="N158" s="1">
        <v>1.5274620200000035</v>
      </c>
      <c r="O158" s="1">
        <v>78.49310848872922</v>
      </c>
      <c r="P158" s="1">
        <v>2.886587680380313</v>
      </c>
      <c r="Q158" s="1">
        <v>4.4206304943329409</v>
      </c>
      <c r="R158" s="1">
        <v>3099.0361583054828</v>
      </c>
      <c r="S158" s="1">
        <v>381.57563268960564</v>
      </c>
      <c r="T158" s="1">
        <v>2.5181633549799982</v>
      </c>
      <c r="U158" s="1">
        <v>0.8</v>
      </c>
      <c r="V158" s="1" t="s">
        <v>92</v>
      </c>
      <c r="W158" s="1">
        <v>0.72</v>
      </c>
      <c r="X158" s="1">
        <v>34.049999999999997</v>
      </c>
      <c r="Z158" s="1">
        <v>0.79579579579579585</v>
      </c>
      <c r="AA158" s="1">
        <v>12.757352098376275</v>
      </c>
      <c r="AB158" s="1">
        <f t="shared" si="23"/>
        <v>4.4195269678056244</v>
      </c>
      <c r="AC158" s="1">
        <f t="shared" si="31"/>
        <v>2.2275084032789847</v>
      </c>
      <c r="AD158" s="1">
        <f t="shared" si="32"/>
        <v>1.8090555948893454</v>
      </c>
      <c r="AE158" s="1">
        <f t="shared" si="24"/>
        <v>7.0519403242312215</v>
      </c>
      <c r="AF158" s="1"/>
      <c r="AG158" s="1"/>
      <c r="AH158" s="1"/>
      <c r="AI158" s="1"/>
      <c r="AJ158" s="1"/>
      <c r="AK158" s="1"/>
      <c r="AL158" s="1"/>
      <c r="AO158" s="1"/>
      <c r="AP158" s="1"/>
      <c r="AQ158" s="1"/>
      <c r="AR158" s="1"/>
      <c r="AS158" s="1"/>
      <c r="AT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x14ac:dyDescent="0.25">
      <c r="A159" s="1" t="s">
        <v>53</v>
      </c>
      <c r="B159" s="1">
        <v>6</v>
      </c>
      <c r="C159" s="1">
        <v>75</v>
      </c>
      <c r="D159" s="1">
        <v>25.881905</v>
      </c>
      <c r="E159" s="1">
        <v>90</v>
      </c>
      <c r="F159" s="1">
        <v>25</v>
      </c>
      <c r="G159" s="1">
        <v>1.8</v>
      </c>
      <c r="H159" s="1">
        <v>83.301270000000002</v>
      </c>
      <c r="I159" s="1">
        <v>5</v>
      </c>
      <c r="J159" s="1">
        <v>1</v>
      </c>
      <c r="K159" s="1">
        <v>1.0471975511965976</v>
      </c>
      <c r="L159" s="1">
        <v>1.6750322159999999E-5</v>
      </c>
      <c r="M159" s="1">
        <v>16.628753945650001</v>
      </c>
      <c r="N159" s="1">
        <v>1.4062887800000017</v>
      </c>
      <c r="O159" s="1">
        <v>199.87192831262558</v>
      </c>
      <c r="P159" s="1">
        <v>2.886587680380313</v>
      </c>
      <c r="Q159" s="1">
        <v>5.7606959451372477</v>
      </c>
      <c r="R159" s="1">
        <v>4440.1546967076811</v>
      </c>
      <c r="S159" s="1">
        <v>347.05628467141662</v>
      </c>
      <c r="T159" s="1">
        <v>4.8494933561549995</v>
      </c>
      <c r="U159" s="1">
        <v>0.8</v>
      </c>
      <c r="V159" s="1" t="s">
        <v>92</v>
      </c>
      <c r="W159" s="1">
        <v>0.72</v>
      </c>
      <c r="X159" s="1">
        <v>34.049999999999997</v>
      </c>
      <c r="Z159" s="1">
        <v>1</v>
      </c>
      <c r="AA159" s="1">
        <v>15.527219981992559</v>
      </c>
      <c r="AB159" s="1">
        <f t="shared" si="23"/>
        <v>5.3790917516653503</v>
      </c>
      <c r="AC159" s="1">
        <f t="shared" si="31"/>
        <v>1.7999999987506832</v>
      </c>
      <c r="AD159" s="1">
        <f t="shared" si="32"/>
        <v>2.886587676936228</v>
      </c>
      <c r="AE159" s="1">
        <f t="shared" si="24"/>
        <v>5.3790917580833266</v>
      </c>
      <c r="AF159" s="1"/>
      <c r="AG159" s="1"/>
      <c r="AH159" s="1"/>
      <c r="AI159" s="1"/>
      <c r="AJ159" s="1"/>
      <c r="AK159" s="1"/>
      <c r="AL159" s="1"/>
      <c r="AO159" s="1"/>
      <c r="AP159" s="1"/>
      <c r="AQ159" s="1"/>
      <c r="AR159" s="1"/>
      <c r="AS159" s="1"/>
      <c r="AT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x14ac:dyDescent="0.25">
      <c r="A160" s="1" t="s">
        <v>128</v>
      </c>
      <c r="B160" s="1" t="s">
        <v>14</v>
      </c>
      <c r="C160" s="1">
        <v>90</v>
      </c>
      <c r="D160" s="1">
        <v>50</v>
      </c>
      <c r="E160" s="1">
        <v>60</v>
      </c>
      <c r="F160" s="1">
        <v>50</v>
      </c>
      <c r="G160" s="1">
        <v>0.6</v>
      </c>
      <c r="H160" s="1">
        <v>60</v>
      </c>
      <c r="I160" s="1">
        <v>5</v>
      </c>
      <c r="J160" s="1">
        <v>1</v>
      </c>
      <c r="K160" s="1">
        <v>0</v>
      </c>
      <c r="L160" s="1">
        <v>1.6750322159999999E-5</v>
      </c>
      <c r="M160" s="1">
        <v>19.436020284624998</v>
      </c>
      <c r="N160" s="1">
        <v>0.34652204000000147</v>
      </c>
      <c r="O160" s="1">
        <v>142.42298244063005</v>
      </c>
      <c r="P160" s="1">
        <v>2.4623118073269867</v>
      </c>
      <c r="Q160" s="1">
        <v>7.8934033564677462</v>
      </c>
      <c r="R160" s="1">
        <v>40448.005414968589</v>
      </c>
      <c r="S160" s="1">
        <v>44.529574031324771</v>
      </c>
      <c r="T160" s="1">
        <v>10.992986863077334</v>
      </c>
      <c r="U160" s="1">
        <v>0.8</v>
      </c>
      <c r="V160" s="1" t="s">
        <v>92</v>
      </c>
      <c r="W160" s="1">
        <v>0.72</v>
      </c>
      <c r="X160" s="1">
        <v>34.049999999999997</v>
      </c>
      <c r="Z160" s="1">
        <v>1</v>
      </c>
      <c r="AA160" s="1">
        <v>15.1891</v>
      </c>
      <c r="AB160" s="1">
        <f t="shared" si="23"/>
        <v>6.1686338646480516</v>
      </c>
      <c r="AC160" s="1">
        <f t="shared" ref="AC160:AC165" si="33">G160</f>
        <v>0.6</v>
      </c>
      <c r="AD160" s="1">
        <f t="shared" ref="AD160:AD165" si="34">P160</f>
        <v>2.4623118073269867</v>
      </c>
      <c r="AE160" s="1">
        <f t="shared" si="24"/>
        <v>6.1686338646480516</v>
      </c>
      <c r="AF160" s="1"/>
      <c r="AG160" s="1"/>
      <c r="AH160" s="1"/>
      <c r="AI160" s="1"/>
      <c r="AJ160" s="1"/>
      <c r="AK160" s="1"/>
      <c r="AL160" s="1"/>
      <c r="AO160" s="1"/>
      <c r="AP160" s="1"/>
      <c r="AQ160" s="1"/>
      <c r="AR160" s="1"/>
      <c r="AS160" s="1"/>
      <c r="AT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x14ac:dyDescent="0.25">
      <c r="A161" s="1" t="s">
        <v>126</v>
      </c>
      <c r="B161" s="1" t="s">
        <v>14</v>
      </c>
      <c r="C161" s="1">
        <v>90</v>
      </c>
      <c r="D161" s="1">
        <v>25</v>
      </c>
      <c r="E161" s="1">
        <v>90</v>
      </c>
      <c r="F161" s="1">
        <v>25</v>
      </c>
      <c r="G161" s="1">
        <v>1.8</v>
      </c>
      <c r="H161" s="1">
        <v>90</v>
      </c>
      <c r="I161" s="1">
        <v>5</v>
      </c>
      <c r="J161" s="1">
        <v>1</v>
      </c>
      <c r="K161" s="1">
        <v>0</v>
      </c>
      <c r="L161" s="1">
        <v>1.6750322159999999E-5</v>
      </c>
      <c r="M161" s="1">
        <v>16.750453491485001</v>
      </c>
      <c r="N161" s="1">
        <v>0.40276780000000023</v>
      </c>
      <c r="O161" s="1">
        <v>159.98398370360925</v>
      </c>
      <c r="P161" s="1">
        <v>5.6588867893965018</v>
      </c>
      <c r="Q161" s="1">
        <v>2.9600262586754047</v>
      </c>
      <c r="R161" s="1">
        <v>11584.622910112363</v>
      </c>
      <c r="S161" s="1">
        <v>133.99326669026371</v>
      </c>
      <c r="T161" s="1">
        <v>4.0367406820290794</v>
      </c>
      <c r="U161" s="1">
        <v>0.8</v>
      </c>
      <c r="V161" s="1" t="s">
        <v>92</v>
      </c>
      <c r="W161" s="1">
        <v>0.72</v>
      </c>
      <c r="X161" s="1">
        <v>34.049999999999997</v>
      </c>
      <c r="Z161" s="1">
        <v>1</v>
      </c>
      <c r="AA161" s="1">
        <v>15.6007</v>
      </c>
      <c r="AB161" s="1">
        <f t="shared" si="23"/>
        <v>2.7568496385600523</v>
      </c>
      <c r="AC161" s="1">
        <f t="shared" si="33"/>
        <v>1.8</v>
      </c>
      <c r="AD161" s="1">
        <f t="shared" si="34"/>
        <v>5.6588867893965018</v>
      </c>
      <c r="AE161" s="1">
        <f t="shared" si="24"/>
        <v>2.7568496385600523</v>
      </c>
      <c r="AF161" s="1"/>
      <c r="AG161" s="1"/>
      <c r="AH161" s="1"/>
      <c r="AI161" s="1"/>
      <c r="AJ161" s="1"/>
      <c r="AK161" s="1"/>
      <c r="AL161" s="1"/>
      <c r="AO161" s="1"/>
      <c r="AP161" s="1"/>
      <c r="AQ161" s="1"/>
      <c r="AR161" s="1"/>
      <c r="AS161" s="1"/>
      <c r="AT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1:70" x14ac:dyDescent="0.25">
      <c r="A162" s="1" t="s">
        <v>129</v>
      </c>
      <c r="B162" s="1" t="s">
        <v>14</v>
      </c>
      <c r="C162" s="1">
        <v>90</v>
      </c>
      <c r="D162" s="1">
        <v>50</v>
      </c>
      <c r="E162" s="1">
        <v>90</v>
      </c>
      <c r="F162" s="1">
        <v>50</v>
      </c>
      <c r="G162" s="1">
        <v>0.9</v>
      </c>
      <c r="H162" s="1">
        <v>90</v>
      </c>
      <c r="I162" s="1">
        <v>5</v>
      </c>
      <c r="J162" s="1">
        <v>1</v>
      </c>
      <c r="K162" s="1">
        <v>0</v>
      </c>
      <c r="L162" s="1">
        <v>1.6750322159999999E-5</v>
      </c>
      <c r="M162" s="1">
        <v>36.444912346219994</v>
      </c>
      <c r="N162" s="1">
        <v>0.45504608000000046</v>
      </c>
      <c r="O162" s="1">
        <v>161.53401886302586</v>
      </c>
      <c r="P162" s="1">
        <v>3.0780902905341869</v>
      </c>
      <c r="Q162" s="1">
        <v>11.840105034701619</v>
      </c>
      <c r="R162" s="1">
        <v>41037.054037516675</v>
      </c>
      <c r="S162" s="1">
        <v>82.299849562060274</v>
      </c>
      <c r="T162" s="1">
        <v>18.040703364480002</v>
      </c>
      <c r="U162" s="1">
        <v>0.8</v>
      </c>
      <c r="V162" s="1" t="s">
        <v>92</v>
      </c>
      <c r="W162" s="1">
        <v>0.72</v>
      </c>
      <c r="X162" s="1">
        <v>34.049999999999997</v>
      </c>
      <c r="Z162" s="1">
        <v>1</v>
      </c>
      <c r="AA162" s="1">
        <v>30.520600000000002</v>
      </c>
      <c r="AB162" s="1">
        <f t="shared" ref="AB162:AB182" si="35">AA162/P162</f>
        <v>9.9154336355426747</v>
      </c>
      <c r="AC162" s="1">
        <f t="shared" si="33"/>
        <v>0.9</v>
      </c>
      <c r="AD162" s="1">
        <f t="shared" si="34"/>
        <v>3.0780902905341869</v>
      </c>
      <c r="AE162" s="1">
        <f t="shared" ref="AE162:AE182" si="36">AA162/AD162</f>
        <v>9.9154336355426747</v>
      </c>
      <c r="AF162" s="1"/>
      <c r="AG162" s="1"/>
      <c r="AH162" s="1"/>
      <c r="AI162" s="1"/>
      <c r="AJ162" s="1"/>
      <c r="AK162" s="1"/>
      <c r="AL162" s="1"/>
      <c r="AO162" s="1"/>
      <c r="AP162" s="1"/>
      <c r="AQ162" s="1"/>
      <c r="AR162" s="1"/>
      <c r="AS162" s="1"/>
      <c r="AT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1:70" x14ac:dyDescent="0.25">
      <c r="A163" s="1" t="s">
        <v>124</v>
      </c>
      <c r="B163" s="1" t="s">
        <v>14</v>
      </c>
      <c r="C163" s="1">
        <v>90</v>
      </c>
      <c r="D163" s="1">
        <v>12.5</v>
      </c>
      <c r="E163" s="1">
        <v>120</v>
      </c>
      <c r="F163" s="1">
        <v>12.5</v>
      </c>
      <c r="G163" s="1">
        <v>4.8</v>
      </c>
      <c r="H163" s="1">
        <v>120</v>
      </c>
      <c r="I163" s="1">
        <v>5</v>
      </c>
      <c r="J163" s="1">
        <v>1</v>
      </c>
      <c r="K163" s="1">
        <v>0</v>
      </c>
      <c r="L163" s="1">
        <v>1.6750322159999999E-5</v>
      </c>
      <c r="M163" s="1">
        <v>19.762580748960001</v>
      </c>
      <c r="N163" s="1">
        <v>1.6984598999999998</v>
      </c>
      <c r="O163" s="1">
        <v>108.29079108564486</v>
      </c>
      <c r="P163" s="1">
        <v>20.029464966101663</v>
      </c>
      <c r="Q163" s="1">
        <v>0.98667541955846838</v>
      </c>
      <c r="R163" s="1">
        <v>4810.5637508093714</v>
      </c>
      <c r="S163" s="1">
        <v>380.70272945667449</v>
      </c>
      <c r="T163" s="1">
        <v>0.90899200884722342</v>
      </c>
      <c r="U163" s="1">
        <v>0.8</v>
      </c>
      <c r="V163" s="1" t="s">
        <v>92</v>
      </c>
      <c r="W163" s="1">
        <v>0.72</v>
      </c>
      <c r="X163" s="1">
        <v>34.049999999999997</v>
      </c>
      <c r="Z163" s="1">
        <v>1</v>
      </c>
      <c r="AA163" s="1">
        <v>21.778300000000002</v>
      </c>
      <c r="AB163" s="1">
        <f t="shared" si="35"/>
        <v>1.087313117792118</v>
      </c>
      <c r="AC163" s="1">
        <f t="shared" si="33"/>
        <v>4.8</v>
      </c>
      <c r="AD163" s="1">
        <f t="shared" si="34"/>
        <v>20.029464966101663</v>
      </c>
      <c r="AE163" s="1">
        <f t="shared" si="36"/>
        <v>1.087313117792118</v>
      </c>
      <c r="AF163" s="1"/>
      <c r="AG163" s="1"/>
      <c r="AH163" s="1"/>
      <c r="AI163" s="1"/>
      <c r="AJ163" s="1"/>
      <c r="AK163" s="1"/>
      <c r="AL163" s="1"/>
      <c r="AO163" s="1"/>
      <c r="AP163" s="1"/>
      <c r="AQ163" s="1"/>
      <c r="AR163" s="1"/>
      <c r="AS163" s="1"/>
      <c r="AT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1:70" x14ac:dyDescent="0.25">
      <c r="A164" s="1" t="s">
        <v>125</v>
      </c>
      <c r="B164" s="1" t="s">
        <v>14</v>
      </c>
      <c r="C164" s="1">
        <v>90</v>
      </c>
      <c r="D164" s="1">
        <v>25</v>
      </c>
      <c r="E164" s="1">
        <v>120</v>
      </c>
      <c r="F164" s="1">
        <v>25</v>
      </c>
      <c r="G164" s="1">
        <v>2.4</v>
      </c>
      <c r="H164" s="1">
        <v>120</v>
      </c>
      <c r="I164" s="1">
        <v>5</v>
      </c>
      <c r="J164" s="1">
        <v>1</v>
      </c>
      <c r="K164" s="1">
        <v>0</v>
      </c>
      <c r="L164" s="1">
        <v>1.6750322159999999E-5</v>
      </c>
      <c r="M164" s="1">
        <v>29.224511310820002</v>
      </c>
      <c r="N164" s="1">
        <v>0.63284100000000043</v>
      </c>
      <c r="O164" s="1">
        <v>129.0067404588016</v>
      </c>
      <c r="P164" s="1">
        <v>7.4047935956228157</v>
      </c>
      <c r="Q164" s="1">
        <v>3.9467016782338731</v>
      </c>
      <c r="R164" s="1">
        <v>12173.67153266045</v>
      </c>
      <c r="S164" s="1">
        <v>222.46617388143687</v>
      </c>
      <c r="T164" s="1">
        <v>6.5757571384341675</v>
      </c>
      <c r="U164" s="1">
        <v>0.8</v>
      </c>
      <c r="V164" s="1" t="s">
        <v>92</v>
      </c>
      <c r="W164" s="1">
        <v>0.72</v>
      </c>
      <c r="X164" s="1">
        <v>34.049999999999997</v>
      </c>
      <c r="Z164" s="1">
        <v>1</v>
      </c>
      <c r="AA164" s="1">
        <v>30.2699</v>
      </c>
      <c r="AB164" s="1">
        <f t="shared" si="35"/>
        <v>4.0878789677396812</v>
      </c>
      <c r="AC164" s="1">
        <f t="shared" si="33"/>
        <v>2.4</v>
      </c>
      <c r="AD164" s="1">
        <f t="shared" si="34"/>
        <v>7.4047935956228157</v>
      </c>
      <c r="AE164" s="1">
        <f t="shared" si="36"/>
        <v>4.0878789677396812</v>
      </c>
      <c r="AF164" s="1"/>
      <c r="AG164" s="1"/>
      <c r="AH164" s="1"/>
      <c r="AI164" s="1"/>
      <c r="AJ164" s="1"/>
      <c r="AK164" s="1"/>
      <c r="AL164" s="1"/>
      <c r="AO164" s="1"/>
      <c r="AP164" s="1"/>
      <c r="AQ164" s="1"/>
      <c r="AR164" s="1"/>
      <c r="AS164" s="1"/>
      <c r="AT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x14ac:dyDescent="0.25">
      <c r="A165" s="1" t="s">
        <v>127</v>
      </c>
      <c r="B165" s="1" t="s">
        <v>14</v>
      </c>
      <c r="C165" s="1">
        <v>90</v>
      </c>
      <c r="D165" s="1">
        <v>37.5</v>
      </c>
      <c r="E165" s="1">
        <v>150</v>
      </c>
      <c r="F165" s="1">
        <v>37.5</v>
      </c>
      <c r="G165" s="1">
        <v>2</v>
      </c>
      <c r="H165" s="1">
        <v>150</v>
      </c>
      <c r="I165" s="1">
        <v>5</v>
      </c>
      <c r="J165" s="1">
        <v>1</v>
      </c>
      <c r="K165" s="1">
        <v>0</v>
      </c>
      <c r="L165" s="1">
        <v>1.6750322159999999E-5</v>
      </c>
      <c r="M165" s="1">
        <v>65.571710196439994</v>
      </c>
      <c r="N165" s="1">
        <v>0.88433402000000327</v>
      </c>
      <c r="O165" s="1">
        <v>176.71695702917029</v>
      </c>
      <c r="P165" s="1">
        <v>5.9073088741929345</v>
      </c>
      <c r="Q165" s="1">
        <v>11.100098470032769</v>
      </c>
      <c r="R165" s="1">
        <v>25034.566458293666</v>
      </c>
      <c r="S165" s="1">
        <v>242.72513060236116</v>
      </c>
      <c r="T165" s="1">
        <v>18.476557787281251</v>
      </c>
      <c r="U165" s="1">
        <v>0.8</v>
      </c>
      <c r="V165" s="1" t="s">
        <v>92</v>
      </c>
      <c r="W165" s="1">
        <v>0.72</v>
      </c>
      <c r="X165" s="1">
        <v>34.049999999999997</v>
      </c>
      <c r="Z165" s="1">
        <v>1</v>
      </c>
      <c r="AA165" s="1">
        <v>66.785499999999999</v>
      </c>
      <c r="AB165" s="1">
        <f t="shared" si="35"/>
        <v>11.305571017585285</v>
      </c>
      <c r="AC165" s="1">
        <f t="shared" si="33"/>
        <v>2</v>
      </c>
      <c r="AD165" s="1">
        <f t="shared" si="34"/>
        <v>5.9073088741929345</v>
      </c>
      <c r="AE165" s="1">
        <f t="shared" si="36"/>
        <v>11.305571017585285</v>
      </c>
      <c r="AF165" s="1"/>
      <c r="AG165" s="1"/>
      <c r="AH165" s="1"/>
      <c r="AI165" s="1"/>
      <c r="AJ165" s="1"/>
      <c r="AK165" s="1"/>
      <c r="AL165" s="1"/>
      <c r="AO165" s="1"/>
      <c r="AP165" s="1"/>
      <c r="AQ165" s="1"/>
      <c r="AR165" s="1"/>
      <c r="AS165" s="1"/>
      <c r="AT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1:70" x14ac:dyDescent="0.25">
      <c r="A166" s="1" t="s">
        <v>72</v>
      </c>
      <c r="B166" s="1">
        <v>3</v>
      </c>
      <c r="C166" s="1">
        <v>30</v>
      </c>
      <c r="D166" s="1">
        <v>62.5</v>
      </c>
      <c r="E166" s="1">
        <v>112.5</v>
      </c>
      <c r="F166" s="1">
        <v>31.25</v>
      </c>
      <c r="G166" s="1">
        <v>1.8</v>
      </c>
      <c r="H166" s="1">
        <v>58.373412000000002</v>
      </c>
      <c r="I166" s="1">
        <v>6.25</v>
      </c>
      <c r="J166" s="1">
        <v>1.25</v>
      </c>
      <c r="K166" s="1">
        <v>2.0943951023931953</v>
      </c>
      <c r="L166" s="1">
        <v>1.6750322159999999E-5</v>
      </c>
      <c r="M166" s="1">
        <v>17.071087797225001</v>
      </c>
      <c r="N166" s="1">
        <v>2.1156650600000035</v>
      </c>
      <c r="O166" s="1">
        <v>175.31668135139049</v>
      </c>
      <c r="P166" s="1">
        <v>4.8541246603607053</v>
      </c>
      <c r="Q166" s="1">
        <v>3.5168210525430683</v>
      </c>
      <c r="R166" s="1">
        <v>7312.5719280232061</v>
      </c>
      <c r="S166" s="1">
        <v>216.33627747529746</v>
      </c>
      <c r="T166" s="1">
        <v>2.6133006086249995</v>
      </c>
      <c r="U166" s="1">
        <v>0.8</v>
      </c>
      <c r="V166" s="1" t="s">
        <v>92</v>
      </c>
      <c r="W166" s="1">
        <v>0.72</v>
      </c>
      <c r="X166" s="1">
        <v>34.049999999999997</v>
      </c>
      <c r="Z166" s="1">
        <v>0.72372372372372373</v>
      </c>
      <c r="AA166" s="1">
        <v>17.077467628677923</v>
      </c>
      <c r="AB166" s="1">
        <f t="shared" si="35"/>
        <v>3.5181353639584758</v>
      </c>
      <c r="AC166" s="1">
        <f t="shared" ref="AC166:AC182" si="37">(H166+D166*COS(RADIANS(C166))*Z166)/2/(F166*Z166)</f>
        <v>2.1565380143072601</v>
      </c>
      <c r="AD166" s="1">
        <f t="shared" ref="AD166:AD182" si="38">L166*PI()*(F166*Z166)^2*(H166+2/3*D166*Z166*COS(RADIANS(C166)))</f>
        <v>2.2741364349082001</v>
      </c>
      <c r="AE166" s="1">
        <f t="shared" si="36"/>
        <v>7.5094296747271843</v>
      </c>
      <c r="AF166" s="1"/>
      <c r="AG166" s="1"/>
      <c r="AH166" s="1"/>
      <c r="AI166" s="1"/>
      <c r="AJ166" s="1"/>
      <c r="AK166" s="1"/>
      <c r="AL166" s="1"/>
      <c r="AO166" s="1"/>
      <c r="AP166" s="1"/>
      <c r="AQ166" s="1"/>
      <c r="AR166" s="1"/>
      <c r="AS166" s="1"/>
      <c r="AT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x14ac:dyDescent="0.25">
      <c r="A167" s="1" t="s">
        <v>81</v>
      </c>
      <c r="B167" s="1">
        <v>6</v>
      </c>
      <c r="C167" s="1">
        <v>30</v>
      </c>
      <c r="D167" s="1">
        <v>62.5</v>
      </c>
      <c r="E167" s="1">
        <v>112.5</v>
      </c>
      <c r="F167" s="1">
        <v>31.25</v>
      </c>
      <c r="G167" s="1">
        <v>1.8</v>
      </c>
      <c r="H167" s="1">
        <v>58.373412000000002</v>
      </c>
      <c r="I167" s="1">
        <v>6.25</v>
      </c>
      <c r="J167" s="1">
        <v>1.25</v>
      </c>
      <c r="K167" s="1">
        <v>1.0471975511965976</v>
      </c>
      <c r="L167" s="1">
        <v>1.6750322159999999E-5</v>
      </c>
      <c r="M167" s="1">
        <v>20.180180267905001</v>
      </c>
      <c r="N167" s="1">
        <v>1.6971365599999997</v>
      </c>
      <c r="O167" s="1">
        <v>153.79127206703947</v>
      </c>
      <c r="P167" s="1">
        <v>4.8541246603607053</v>
      </c>
      <c r="Q167" s="1">
        <v>4.1573263317068241</v>
      </c>
      <c r="R167" s="1">
        <v>12372.810226820813</v>
      </c>
      <c r="S167" s="1">
        <v>151.14542186127443</v>
      </c>
      <c r="T167" s="1">
        <v>2.0287507187499991</v>
      </c>
      <c r="U167" s="1">
        <v>0.8</v>
      </c>
      <c r="V167" s="1" t="s">
        <v>92</v>
      </c>
      <c r="W167" s="1">
        <v>0.72</v>
      </c>
      <c r="X167" s="1">
        <v>34.049999999999997</v>
      </c>
      <c r="Z167" s="1">
        <v>0.80280280280280281</v>
      </c>
      <c r="AA167" s="1">
        <v>20.196832622335268</v>
      </c>
      <c r="AB167" s="1">
        <f t="shared" si="35"/>
        <v>4.1607568893450013</v>
      </c>
      <c r="AC167" s="1">
        <f t="shared" si="37"/>
        <v>2.0294176948168574</v>
      </c>
      <c r="AD167" s="1">
        <f t="shared" si="38"/>
        <v>2.8927725355647458</v>
      </c>
      <c r="AE167" s="1">
        <f t="shared" si="36"/>
        <v>6.9818253506034171</v>
      </c>
      <c r="AF167" s="1"/>
      <c r="AG167" s="1"/>
      <c r="AH167" s="1"/>
      <c r="AI167" s="1"/>
      <c r="AJ167" s="1"/>
      <c r="AK167" s="1"/>
      <c r="AL167" s="1"/>
      <c r="AO167" s="1"/>
      <c r="AP167" s="1"/>
      <c r="AQ167" s="1"/>
      <c r="AR167" s="1"/>
      <c r="AS167" s="1"/>
      <c r="AT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x14ac:dyDescent="0.25">
      <c r="A168" s="1" t="s">
        <v>76</v>
      </c>
      <c r="B168" s="1">
        <v>3</v>
      </c>
      <c r="C168" s="1">
        <v>60</v>
      </c>
      <c r="D168" s="1">
        <v>36.084392000000001</v>
      </c>
      <c r="E168" s="1">
        <v>112.5</v>
      </c>
      <c r="F168" s="1">
        <v>31.25</v>
      </c>
      <c r="G168" s="1">
        <v>1.8</v>
      </c>
      <c r="H168" s="1">
        <v>94.457803999999996</v>
      </c>
      <c r="I168" s="1">
        <v>6.25</v>
      </c>
      <c r="J168" s="1">
        <v>1.25</v>
      </c>
      <c r="K168" s="1">
        <v>2.0943951023931953</v>
      </c>
      <c r="L168" s="1">
        <v>1.6750322159999999E-5</v>
      </c>
      <c r="M168" s="1">
        <v>18.376512760619999</v>
      </c>
      <c r="N168" s="1">
        <v>1.2986156400000033</v>
      </c>
      <c r="O168" s="1">
        <v>204.94718708297393</v>
      </c>
      <c r="P168" s="1">
        <v>5.472242411103835</v>
      </c>
      <c r="Q168" s="1">
        <v>3.3581320745827803</v>
      </c>
      <c r="R168" s="1">
        <v>6085.8830149056985</v>
      </c>
      <c r="S168" s="1">
        <v>279.81939162288018</v>
      </c>
      <c r="T168" s="1">
        <v>2.5603378339699989</v>
      </c>
      <c r="U168" s="1">
        <v>0.8</v>
      </c>
      <c r="V168" s="1" t="s">
        <v>92</v>
      </c>
      <c r="W168" s="1">
        <v>0.72</v>
      </c>
      <c r="X168" s="1">
        <v>34.049999999999997</v>
      </c>
      <c r="Z168" s="1">
        <v>0.59159159159159158</v>
      </c>
      <c r="AA168" s="1">
        <v>18.374650623770439</v>
      </c>
      <c r="AB168" s="1">
        <f t="shared" si="35"/>
        <v>3.3577917868707852</v>
      </c>
      <c r="AC168" s="1">
        <f t="shared" si="37"/>
        <v>2.8433511751472076</v>
      </c>
      <c r="AD168" s="1">
        <f t="shared" si="38"/>
        <v>1.8268280671538386</v>
      </c>
      <c r="AE168" s="1">
        <f t="shared" si="36"/>
        <v>10.058226580894269</v>
      </c>
      <c r="AF168" s="1"/>
      <c r="AG168" s="1"/>
      <c r="AH168" s="1"/>
      <c r="AI168" s="1"/>
      <c r="AJ168" s="1"/>
      <c r="AK168" s="1"/>
      <c r="AL168" s="1"/>
      <c r="AO168" s="1"/>
      <c r="AP168" s="1"/>
      <c r="AQ168" s="1"/>
      <c r="AR168" s="1"/>
      <c r="AS168" s="1"/>
      <c r="AT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x14ac:dyDescent="0.25">
      <c r="A169" s="1" t="s">
        <v>84</v>
      </c>
      <c r="B169" s="1">
        <v>6</v>
      </c>
      <c r="C169" s="1">
        <v>60</v>
      </c>
      <c r="D169" s="1">
        <v>36.084392000000001</v>
      </c>
      <c r="E169" s="1">
        <v>112.5</v>
      </c>
      <c r="F169" s="1">
        <v>31.25</v>
      </c>
      <c r="G169" s="1">
        <v>1.8</v>
      </c>
      <c r="H169" s="1">
        <v>94.457803999999996</v>
      </c>
      <c r="I169" s="1">
        <v>6.25</v>
      </c>
      <c r="J169" s="1">
        <v>1.25</v>
      </c>
      <c r="K169" s="1">
        <v>1.0471975511965976</v>
      </c>
      <c r="L169" s="1">
        <v>1.6750322159999999E-5</v>
      </c>
      <c r="M169" s="1">
        <v>22.813608044989998</v>
      </c>
      <c r="N169" s="1">
        <v>1.4333753400000024</v>
      </c>
      <c r="O169" s="1">
        <v>214.56472287326528</v>
      </c>
      <c r="P169" s="1">
        <v>5.472242411103835</v>
      </c>
      <c r="Q169" s="1">
        <v>4.1689688305288621</v>
      </c>
      <c r="R169" s="1">
        <v>9007.4129750466254</v>
      </c>
      <c r="S169" s="1">
        <v>234.71033231675278</v>
      </c>
      <c r="T169" s="1">
        <v>5.311445411054998</v>
      </c>
      <c r="U169" s="1">
        <v>0.8</v>
      </c>
      <c r="V169" s="1" t="s">
        <v>92</v>
      </c>
      <c r="W169" s="1">
        <v>0.72</v>
      </c>
      <c r="X169" s="1">
        <v>34.049999999999997</v>
      </c>
      <c r="Z169" s="1">
        <v>0.76076076076076071</v>
      </c>
      <c r="AA169" s="1">
        <v>22.809447460042865</v>
      </c>
      <c r="AB169" s="1">
        <f t="shared" si="35"/>
        <v>4.1682085233943154</v>
      </c>
      <c r="AC169" s="1">
        <f t="shared" si="37"/>
        <v>2.2752718980210527</v>
      </c>
      <c r="AD169" s="1">
        <f t="shared" si="38"/>
        <v>3.0815128148749933</v>
      </c>
      <c r="AE169" s="1">
        <f t="shared" si="36"/>
        <v>7.4020290780352207</v>
      </c>
      <c r="AF169" s="1"/>
      <c r="AG169" s="1"/>
      <c r="AH169" s="1"/>
      <c r="AI169" s="1"/>
      <c r="AJ169" s="1"/>
      <c r="AK169" s="1"/>
      <c r="AL169" s="1"/>
      <c r="AO169" s="1"/>
      <c r="AP169" s="1"/>
      <c r="AQ169" s="1"/>
      <c r="AR169" s="1"/>
      <c r="AS169" s="1"/>
      <c r="AT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1:70" x14ac:dyDescent="0.25">
      <c r="A170" s="1" t="s">
        <v>73</v>
      </c>
      <c r="B170" s="1">
        <v>3</v>
      </c>
      <c r="C170" s="1">
        <v>30</v>
      </c>
      <c r="D170" s="1">
        <v>75</v>
      </c>
      <c r="E170" s="1">
        <v>135</v>
      </c>
      <c r="F170" s="1">
        <v>37.5</v>
      </c>
      <c r="G170" s="1">
        <v>1.8</v>
      </c>
      <c r="H170" s="1">
        <v>70.048095000000004</v>
      </c>
      <c r="I170" s="1">
        <v>7.5</v>
      </c>
      <c r="J170" s="1">
        <v>1.5</v>
      </c>
      <c r="K170" s="1">
        <v>2.0943951023931953</v>
      </c>
      <c r="L170" s="1">
        <v>1.6750322159999999E-5</v>
      </c>
      <c r="M170" s="1">
        <v>24.158261569715002</v>
      </c>
      <c r="N170" s="1">
        <v>2.921198119999997</v>
      </c>
      <c r="O170" s="1">
        <v>228.16862088677783</v>
      </c>
      <c r="P170" s="1">
        <v>8.3879274131032986</v>
      </c>
      <c r="Q170" s="1">
        <v>2.8801228694439933</v>
      </c>
      <c r="R170" s="1">
        <v>12636.124291624101</v>
      </c>
      <c r="S170" s="1">
        <v>177.16996427680905</v>
      </c>
      <c r="T170" s="1">
        <v>1.7796294468049989</v>
      </c>
      <c r="U170" s="1">
        <v>0.8</v>
      </c>
      <c r="V170" s="1" t="s">
        <v>92</v>
      </c>
      <c r="W170" s="1">
        <v>0.72</v>
      </c>
      <c r="X170" s="1">
        <v>34.049999999999997</v>
      </c>
      <c r="Z170" s="1">
        <v>0.63563563563563563</v>
      </c>
      <c r="AA170" s="1">
        <v>24.181717448121116</v>
      </c>
      <c r="AB170" s="1">
        <f t="shared" si="35"/>
        <v>2.8829192549217062</v>
      </c>
      <c r="AC170" s="1">
        <f t="shared" si="37"/>
        <v>2.3353807193749896</v>
      </c>
      <c r="AD170" s="1">
        <f t="shared" si="38"/>
        <v>2.9172719862190242</v>
      </c>
      <c r="AE170" s="1">
        <f t="shared" si="36"/>
        <v>8.2891542380531362</v>
      </c>
      <c r="AF170" s="1"/>
      <c r="AG170" s="1"/>
      <c r="AH170" s="1"/>
      <c r="AI170" s="1"/>
      <c r="AJ170" s="1"/>
      <c r="AK170" s="1"/>
      <c r="AL170" s="1"/>
      <c r="AO170" s="1"/>
      <c r="AP170" s="1"/>
      <c r="AQ170" s="1"/>
      <c r="AR170" s="1"/>
      <c r="AS170" s="1"/>
      <c r="AT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1:70" x14ac:dyDescent="0.25">
      <c r="A171" s="1" t="s">
        <v>82</v>
      </c>
      <c r="B171" s="1">
        <v>6</v>
      </c>
      <c r="C171" s="1">
        <v>30</v>
      </c>
      <c r="D171" s="1">
        <v>75</v>
      </c>
      <c r="E171" s="1">
        <v>135</v>
      </c>
      <c r="F171" s="1">
        <v>37.5</v>
      </c>
      <c r="G171" s="1">
        <v>1.8</v>
      </c>
      <c r="H171" s="1">
        <v>70.048095000000004</v>
      </c>
      <c r="I171" s="1">
        <v>7.5</v>
      </c>
      <c r="J171" s="1">
        <v>1.5</v>
      </c>
      <c r="K171" s="1">
        <v>1.0471975511965976</v>
      </c>
      <c r="L171" s="1">
        <v>1.6750322159999999E-5</v>
      </c>
      <c r="M171" s="1">
        <v>31.058099887920001</v>
      </c>
      <c r="N171" s="1">
        <v>2.2097491999999979</v>
      </c>
      <c r="O171" s="1">
        <v>162.20672501228242</v>
      </c>
      <c r="P171" s="1">
        <v>8.3879274131032986</v>
      </c>
      <c r="Q171" s="1">
        <v>3.7027144321018128</v>
      </c>
      <c r="R171" s="1">
        <v>21380.216071946365</v>
      </c>
      <c r="S171" s="1">
        <v>134.61736948662613</v>
      </c>
      <c r="T171" s="1">
        <v>6.0401922825299987</v>
      </c>
      <c r="U171" s="1">
        <v>0.8</v>
      </c>
      <c r="V171" s="1" t="s">
        <v>92</v>
      </c>
      <c r="W171" s="1">
        <v>0.72</v>
      </c>
      <c r="X171" s="1">
        <v>34.049999999999997</v>
      </c>
      <c r="Z171" s="1">
        <v>0.74774774774774777</v>
      </c>
      <c r="AA171" s="1">
        <v>31.085132833032574</v>
      </c>
      <c r="AB171" s="1">
        <f t="shared" si="35"/>
        <v>3.7059372717594781</v>
      </c>
      <c r="AC171" s="1">
        <f t="shared" si="37"/>
        <v>2.1150757724591376</v>
      </c>
      <c r="AD171" s="1">
        <f t="shared" si="38"/>
        <v>4.2379734023105877</v>
      </c>
      <c r="AE171" s="1">
        <f t="shared" si="36"/>
        <v>7.3349051261352027</v>
      </c>
      <c r="AF171" s="1"/>
      <c r="AG171" s="1"/>
      <c r="AH171" s="1"/>
      <c r="AI171" s="1"/>
      <c r="AJ171" s="1"/>
      <c r="AK171" s="1"/>
      <c r="AL171" s="1"/>
      <c r="AO171" s="1"/>
      <c r="AP171" s="1"/>
      <c r="AQ171" s="1"/>
      <c r="AR171" s="1"/>
      <c r="AS171" s="1"/>
      <c r="AT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1:70" x14ac:dyDescent="0.25">
      <c r="A172" s="1" t="s">
        <v>77</v>
      </c>
      <c r="B172" s="1">
        <v>3</v>
      </c>
      <c r="C172" s="1">
        <v>60</v>
      </c>
      <c r="D172" s="1">
        <v>43.301270000000002</v>
      </c>
      <c r="E172" s="1">
        <v>135</v>
      </c>
      <c r="F172" s="1">
        <v>37.5</v>
      </c>
      <c r="G172" s="1">
        <v>1.8</v>
      </c>
      <c r="H172" s="1">
        <v>113.34936</v>
      </c>
      <c r="I172" s="1">
        <v>7.5</v>
      </c>
      <c r="J172" s="1">
        <v>1.5</v>
      </c>
      <c r="K172" s="1">
        <v>2.0943951023931953</v>
      </c>
      <c r="L172" s="1">
        <v>1.6750322159999999E-5</v>
      </c>
      <c r="M172" s="1">
        <v>33.035361771509997</v>
      </c>
      <c r="N172" s="1">
        <v>1.6461765399999966</v>
      </c>
      <c r="O172" s="1">
        <v>233.14714943267623</v>
      </c>
      <c r="P172" s="1">
        <v>9.4560348863874282</v>
      </c>
      <c r="Q172" s="1">
        <v>3.4935744388027303</v>
      </c>
      <c r="R172" s="1">
        <v>10516.405805578399</v>
      </c>
      <c r="S172" s="1">
        <v>291.10525031484326</v>
      </c>
      <c r="T172" s="1">
        <v>5.9117026122349996</v>
      </c>
      <c r="U172" s="1">
        <v>0.8</v>
      </c>
      <c r="V172" s="1" t="s">
        <v>92</v>
      </c>
      <c r="W172" s="1">
        <v>0.72</v>
      </c>
      <c r="X172" s="1">
        <v>34.049999999999997</v>
      </c>
      <c r="Z172" s="1">
        <v>0.6216216216216216</v>
      </c>
      <c r="AA172" s="1">
        <v>33.034688272194124</v>
      </c>
      <c r="AB172" s="1">
        <f t="shared" si="35"/>
        <v>3.4935032145185598</v>
      </c>
      <c r="AC172" s="1">
        <f t="shared" si="37"/>
        <v>2.7199367681159421</v>
      </c>
      <c r="AD172" s="1">
        <f t="shared" si="38"/>
        <v>3.4977703141431089</v>
      </c>
      <c r="AE172" s="1">
        <f t="shared" si="36"/>
        <v>9.4444990108754556</v>
      </c>
      <c r="AF172" s="1"/>
      <c r="AG172" s="1"/>
      <c r="AH172" s="1"/>
      <c r="AI172" s="1"/>
      <c r="AJ172" s="1"/>
      <c r="AK172" s="1"/>
      <c r="AL172" s="1"/>
      <c r="AO172" s="1"/>
      <c r="AP172" s="1"/>
      <c r="AQ172" s="1"/>
      <c r="AR172" s="1"/>
      <c r="AS172" s="1"/>
      <c r="AT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1:70" x14ac:dyDescent="0.25">
      <c r="A173" s="1" t="s">
        <v>85</v>
      </c>
      <c r="B173" s="1">
        <v>6</v>
      </c>
      <c r="C173" s="1">
        <v>60</v>
      </c>
      <c r="D173" s="1">
        <v>43.301270000000002</v>
      </c>
      <c r="E173" s="1">
        <v>135</v>
      </c>
      <c r="F173" s="1">
        <v>37.5</v>
      </c>
      <c r="G173" s="1">
        <v>1.8</v>
      </c>
      <c r="H173" s="1">
        <v>113.34936</v>
      </c>
      <c r="I173" s="1">
        <v>7.5</v>
      </c>
      <c r="J173" s="1">
        <v>1.5</v>
      </c>
      <c r="K173" s="1">
        <v>1.0471975511965976</v>
      </c>
      <c r="L173" s="1">
        <v>1.6750322159999999E-5</v>
      </c>
      <c r="M173" s="1">
        <v>42.361496708824994</v>
      </c>
      <c r="N173" s="1">
        <v>1.4596109999999969</v>
      </c>
      <c r="O173" s="1">
        <v>315.23992475643036</v>
      </c>
      <c r="P173" s="1">
        <v>9.4560348863874282</v>
      </c>
      <c r="Q173" s="1">
        <v>4.4798371852251835</v>
      </c>
      <c r="R173" s="1">
        <v>15564.809523687549</v>
      </c>
      <c r="S173" s="1">
        <v>252.212027428743</v>
      </c>
      <c r="T173" s="1">
        <v>13.863728378618999</v>
      </c>
      <c r="U173" s="1">
        <v>0.8</v>
      </c>
      <c r="V173" s="1" t="s">
        <v>92</v>
      </c>
      <c r="W173" s="1">
        <v>0.72</v>
      </c>
      <c r="X173" s="1">
        <v>34.049999999999997</v>
      </c>
      <c r="Z173" s="1">
        <v>0.81981981981981977</v>
      </c>
      <c r="AA173" s="1">
        <v>42.343306687579279</v>
      </c>
      <c r="AB173" s="1">
        <f t="shared" si="35"/>
        <v>4.4779135437132531</v>
      </c>
      <c r="AC173" s="1">
        <f t="shared" si="37"/>
        <v>2.1321592300366303</v>
      </c>
      <c r="AD173" s="1">
        <f t="shared" si="38"/>
        <v>6.2260959764311741</v>
      </c>
      <c r="AE173" s="1">
        <f t="shared" si="36"/>
        <v>6.8009402437529802</v>
      </c>
      <c r="AF173" s="1"/>
      <c r="AG173" s="1"/>
      <c r="AH173" s="1"/>
      <c r="AI173" s="1"/>
      <c r="AJ173" s="1"/>
      <c r="AK173" s="1"/>
      <c r="AL173" s="1"/>
      <c r="AO173" s="1"/>
      <c r="AP173" s="1"/>
      <c r="AQ173" s="1"/>
      <c r="AR173" s="1"/>
      <c r="AS173" s="1"/>
      <c r="AT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x14ac:dyDescent="0.25">
      <c r="A174" s="1" t="s">
        <v>91</v>
      </c>
      <c r="B174" s="1">
        <v>6</v>
      </c>
      <c r="C174" s="1">
        <v>60</v>
      </c>
      <c r="D174" s="1">
        <v>43.301270000000002</v>
      </c>
      <c r="E174" s="1">
        <v>135</v>
      </c>
      <c r="F174" s="1">
        <v>37.5</v>
      </c>
      <c r="G174" s="1">
        <v>1.8</v>
      </c>
      <c r="H174" s="1">
        <v>113.34936</v>
      </c>
      <c r="I174" s="1">
        <v>7.5</v>
      </c>
      <c r="J174" s="1">
        <v>1.5</v>
      </c>
      <c r="K174" s="1">
        <v>1.0471975511965976</v>
      </c>
      <c r="L174" s="1">
        <v>1.6750322159999999E-5</v>
      </c>
      <c r="M174" s="1">
        <v>42.290900596804995</v>
      </c>
      <c r="N174" s="1">
        <v>1.5144369000000013</v>
      </c>
      <c r="O174" s="1">
        <v>206.27651842250498</v>
      </c>
      <c r="P174" s="1">
        <v>9.4560348863874282</v>
      </c>
      <c r="Q174" s="1">
        <v>4.4723714648816992</v>
      </c>
      <c r="R174" s="1">
        <v>15564.809523687549</v>
      </c>
      <c r="S174" s="1">
        <v>251.79171204981444</v>
      </c>
      <c r="T174" s="1">
        <v>14.259988627163999</v>
      </c>
      <c r="U174" s="1">
        <v>0.8</v>
      </c>
      <c r="V174" s="1" t="s">
        <v>92</v>
      </c>
      <c r="W174" s="1">
        <v>0.72</v>
      </c>
      <c r="X174" s="1">
        <v>34.049999999999997</v>
      </c>
      <c r="Z174" s="1">
        <v>0.81881881881881879</v>
      </c>
      <c r="AA174" s="1">
        <v>42.292555010090027</v>
      </c>
      <c r="AB174" s="1">
        <f t="shared" si="35"/>
        <v>4.4725464233399652</v>
      </c>
      <c r="AC174" s="1">
        <f t="shared" si="37"/>
        <v>2.1344128780766098</v>
      </c>
      <c r="AD174" s="1">
        <f t="shared" si="38"/>
        <v>6.2101842722641116</v>
      </c>
      <c r="AE174" s="1">
        <f t="shared" si="36"/>
        <v>6.8101932496555353</v>
      </c>
      <c r="AF174" s="1"/>
      <c r="AG174" s="1"/>
      <c r="AH174" s="1"/>
      <c r="AI174" s="1"/>
      <c r="AJ174" s="1"/>
      <c r="AK174" s="1"/>
      <c r="AL174" s="1"/>
      <c r="AO174" s="1"/>
      <c r="AP174" s="1"/>
      <c r="AQ174" s="1"/>
      <c r="AR174" s="1"/>
      <c r="AS174" s="1"/>
      <c r="AT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1:70" x14ac:dyDescent="0.25">
      <c r="A175" s="1" t="s">
        <v>74</v>
      </c>
      <c r="B175" s="1">
        <v>3</v>
      </c>
      <c r="C175" s="1">
        <v>30</v>
      </c>
      <c r="D175" s="1">
        <v>87.5</v>
      </c>
      <c r="E175" s="1">
        <v>157.5</v>
      </c>
      <c r="F175" s="1">
        <v>43.75</v>
      </c>
      <c r="G175" s="1">
        <v>1.8</v>
      </c>
      <c r="H175" s="1">
        <v>81.722776999999994</v>
      </c>
      <c r="I175" s="1">
        <v>8.75</v>
      </c>
      <c r="J175" s="1">
        <v>1.75</v>
      </c>
      <c r="K175" s="1">
        <v>2.0943951023931953</v>
      </c>
      <c r="L175" s="1">
        <v>1.6750322159999999E-5</v>
      </c>
      <c r="M175" s="1">
        <v>37.932258512434998</v>
      </c>
      <c r="N175" s="1">
        <v>3.8125145999999992</v>
      </c>
      <c r="O175" s="1">
        <v>215.7699783270634</v>
      </c>
      <c r="P175" s="1">
        <v>13.319718068029776</v>
      </c>
      <c r="Q175" s="1">
        <v>2.8478274328854365</v>
      </c>
      <c r="R175" s="1">
        <v>20065.697370495676</v>
      </c>
      <c r="S175" s="1">
        <v>175.18331940061739</v>
      </c>
      <c r="T175" s="1">
        <v>6.7098719358579988</v>
      </c>
      <c r="U175" s="1">
        <v>0.8</v>
      </c>
      <c r="V175" s="1" t="s">
        <v>92</v>
      </c>
      <c r="W175" s="1">
        <v>0.72</v>
      </c>
      <c r="X175" s="1">
        <v>34.049999999999997</v>
      </c>
      <c r="Z175" s="1">
        <v>0.63063063063063063</v>
      </c>
      <c r="AA175" s="1">
        <v>37.951587836850386</v>
      </c>
      <c r="AB175" s="1">
        <f t="shared" si="35"/>
        <v>2.8492786140828659</v>
      </c>
      <c r="AC175" s="1">
        <f t="shared" si="37"/>
        <v>2.3470422604374996</v>
      </c>
      <c r="AD175" s="1">
        <f t="shared" si="38"/>
        <v>4.5497258195634656</v>
      </c>
      <c r="AE175" s="1">
        <f t="shared" si="36"/>
        <v>8.3415109705427799</v>
      </c>
      <c r="AF175" s="1"/>
      <c r="AG175" s="1"/>
      <c r="AH175" s="1"/>
      <c r="AI175" s="1"/>
      <c r="AJ175" s="1"/>
      <c r="AK175" s="1"/>
      <c r="AL175" s="1"/>
      <c r="AO175" s="1"/>
      <c r="AP175" s="1"/>
      <c r="AQ175" s="1"/>
      <c r="AR175" s="1"/>
      <c r="AS175" s="1"/>
      <c r="AT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1:70" x14ac:dyDescent="0.25">
      <c r="A176" s="1" t="s">
        <v>90</v>
      </c>
      <c r="B176" s="1">
        <v>6</v>
      </c>
      <c r="C176" s="1">
        <v>30</v>
      </c>
      <c r="D176" s="1">
        <v>87.5</v>
      </c>
      <c r="E176" s="1">
        <v>157.5</v>
      </c>
      <c r="F176" s="1">
        <v>43.75</v>
      </c>
      <c r="G176" s="1">
        <v>1.8</v>
      </c>
      <c r="H176" s="1">
        <v>81.722776999999994</v>
      </c>
      <c r="I176" s="1">
        <v>8.75</v>
      </c>
      <c r="J176" s="1">
        <v>1.75</v>
      </c>
      <c r="K176" s="1">
        <v>1.0471975511965976</v>
      </c>
      <c r="L176" s="1">
        <v>1.6750322159999999E-5</v>
      </c>
      <c r="M176" s="1">
        <v>50.766841147715006</v>
      </c>
      <c r="N176" s="1">
        <v>2.7433143000000015</v>
      </c>
      <c r="O176" s="1">
        <v>205.30412740780537</v>
      </c>
      <c r="P176" s="1">
        <v>13.319718068029776</v>
      </c>
      <c r="Q176" s="1">
        <v>3.8114050829323842</v>
      </c>
      <c r="R176" s="1">
        <v>33950.99126239631</v>
      </c>
      <c r="S176" s="1">
        <v>138.56897033808463</v>
      </c>
      <c r="T176" s="1">
        <v>16.836507923966497</v>
      </c>
      <c r="U176" s="1">
        <v>0.8</v>
      </c>
      <c r="V176" s="1" t="s">
        <v>92</v>
      </c>
      <c r="W176" s="1">
        <v>0.72</v>
      </c>
      <c r="X176" s="1">
        <v>34.049999999999997</v>
      </c>
      <c r="Z176" s="1">
        <v>0.76076076076076071</v>
      </c>
      <c r="AA176" s="1">
        <v>50.752703884231323</v>
      </c>
      <c r="AB176" s="1">
        <f t="shared" si="35"/>
        <v>3.8103437043497839</v>
      </c>
      <c r="AC176" s="1">
        <f t="shared" si="37"/>
        <v>2.0937104296942133</v>
      </c>
      <c r="AD176" s="1">
        <f t="shared" si="38"/>
        <v>7.0043399369679369</v>
      </c>
      <c r="AE176" s="1">
        <f t="shared" si="36"/>
        <v>7.2458938802164035</v>
      </c>
      <c r="AF176" s="1"/>
      <c r="AG176" s="1"/>
      <c r="AH176" s="1"/>
      <c r="AI176" s="1"/>
      <c r="AJ176" s="1"/>
      <c r="AK176" s="1"/>
      <c r="AL176" s="1"/>
      <c r="AO176" s="1"/>
      <c r="AP176" s="1"/>
      <c r="AQ176" s="1"/>
      <c r="AR176" s="1"/>
      <c r="AS176" s="1"/>
      <c r="AT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1:70" x14ac:dyDescent="0.25">
      <c r="A177" s="1" t="s">
        <v>78</v>
      </c>
      <c r="B177" s="1">
        <v>3</v>
      </c>
      <c r="C177" s="1">
        <v>60</v>
      </c>
      <c r="D177" s="1">
        <v>50.518149000000001</v>
      </c>
      <c r="E177" s="1">
        <v>157.5</v>
      </c>
      <c r="F177" s="1">
        <v>43.75</v>
      </c>
      <c r="G177" s="1">
        <v>1.8</v>
      </c>
      <c r="H177" s="1">
        <v>132.24092999999999</v>
      </c>
      <c r="I177" s="1">
        <v>8.75</v>
      </c>
      <c r="J177" s="1">
        <v>1.75</v>
      </c>
      <c r="K177" s="1">
        <v>2.0943951023931953</v>
      </c>
      <c r="L177" s="1">
        <v>1.6750322159999999E-5</v>
      </c>
      <c r="M177" s="1">
        <v>49.088719354394996</v>
      </c>
      <c r="N177" s="1">
        <v>2.4047119799999992</v>
      </c>
      <c r="O177" s="1">
        <v>298.68669693134569</v>
      </c>
      <c r="P177" s="1">
        <v>15.015833176068922</v>
      </c>
      <c r="Q177" s="1">
        <v>3.2691305756265865</v>
      </c>
      <c r="R177" s="1">
        <v>16699.663022967259</v>
      </c>
      <c r="S177" s="1">
        <v>272.40326075450662</v>
      </c>
      <c r="T177" s="1">
        <v>12.895691107624499</v>
      </c>
      <c r="U177" s="1">
        <v>0.8</v>
      </c>
      <c r="V177" s="1" t="s">
        <v>92</v>
      </c>
      <c r="W177" s="1">
        <v>0.72</v>
      </c>
      <c r="X177" s="1">
        <v>34.049999999999997</v>
      </c>
      <c r="Z177" s="1">
        <v>0.57157157157157157</v>
      </c>
      <c r="AA177" s="1">
        <v>49.090314547211797</v>
      </c>
      <c r="AB177" s="1">
        <f t="shared" si="35"/>
        <v>3.2692368096795428</v>
      </c>
      <c r="AC177" s="1">
        <f t="shared" si="37"/>
        <v>2.9328320362171625</v>
      </c>
      <c r="AD177" s="1">
        <f t="shared" si="38"/>
        <v>4.6681868789203556</v>
      </c>
      <c r="AE177" s="1">
        <f t="shared" si="36"/>
        <v>10.515927451166064</v>
      </c>
      <c r="AF177" s="1"/>
      <c r="AG177" s="1"/>
      <c r="AH177" s="1"/>
      <c r="AI177" s="1"/>
      <c r="AJ177" s="1"/>
      <c r="AK177" s="1"/>
      <c r="AL177" s="1"/>
      <c r="AO177" s="1"/>
      <c r="AP177" s="1"/>
      <c r="AQ177" s="1"/>
      <c r="AR177" s="1"/>
      <c r="AS177" s="1"/>
      <c r="AT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x14ac:dyDescent="0.25">
      <c r="A178" s="1" t="s">
        <v>86</v>
      </c>
      <c r="B178" s="1">
        <v>6</v>
      </c>
      <c r="C178" s="1">
        <v>60</v>
      </c>
      <c r="D178" s="1">
        <v>50.518149000000001</v>
      </c>
      <c r="E178" s="1">
        <v>157.5</v>
      </c>
      <c r="F178" s="1">
        <v>43.75</v>
      </c>
      <c r="G178" s="1">
        <v>1.8</v>
      </c>
      <c r="H178" s="1">
        <v>132.24092999999999</v>
      </c>
      <c r="I178" s="1">
        <v>8.75</v>
      </c>
      <c r="J178" s="1">
        <v>1.75</v>
      </c>
      <c r="K178" s="1">
        <v>1.0471975511965976</v>
      </c>
      <c r="L178" s="1">
        <v>1.6750322159999999E-5</v>
      </c>
      <c r="M178" s="1">
        <v>47.360740552475001</v>
      </c>
      <c r="N178" s="1">
        <v>1.6759046999999998</v>
      </c>
      <c r="O178" s="1">
        <v>272.08302606304335</v>
      </c>
      <c r="P178" s="1">
        <v>15.015833176068924</v>
      </c>
      <c r="Q178" s="1">
        <v>3.1540534579163344</v>
      </c>
      <c r="R178" s="1">
        <v>24716.341269673194</v>
      </c>
      <c r="S178" s="1">
        <v>177.57123244725548</v>
      </c>
      <c r="T178" s="1">
        <v>4.8082985615</v>
      </c>
      <c r="U178" s="1">
        <v>0.8</v>
      </c>
      <c r="V178" s="1" t="s">
        <v>92</v>
      </c>
      <c r="W178" s="1">
        <v>0.72</v>
      </c>
      <c r="X178" s="1">
        <v>34.049999999999997</v>
      </c>
      <c r="Z178" s="1">
        <v>0.5445445445445446</v>
      </c>
      <c r="AA178" s="1">
        <v>47.331477733877612</v>
      </c>
      <c r="AB178" s="1">
        <f t="shared" si="35"/>
        <v>3.1521046603868021</v>
      </c>
      <c r="AC178" s="1">
        <f t="shared" si="37"/>
        <v>3.0640677646638657</v>
      </c>
      <c r="AD178" s="1">
        <f t="shared" si="38"/>
        <v>4.2235566224999186</v>
      </c>
      <c r="AE178" s="1">
        <f t="shared" si="36"/>
        <v>11.206545090867555</v>
      </c>
      <c r="AF178" s="1"/>
      <c r="AG178" s="1"/>
      <c r="AH178" s="1"/>
      <c r="AI178" s="1"/>
      <c r="AJ178" s="1"/>
      <c r="AK178" s="1"/>
      <c r="AL178" s="1"/>
      <c r="AO178" s="1"/>
      <c r="AP178" s="1"/>
      <c r="AQ178" s="1"/>
      <c r="AR178" s="1"/>
      <c r="AS178" s="1"/>
      <c r="AT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1:70" x14ac:dyDescent="0.25">
      <c r="A179" s="1" t="s">
        <v>75</v>
      </c>
      <c r="B179" s="1">
        <v>3</v>
      </c>
      <c r="C179" s="1">
        <v>30</v>
      </c>
      <c r="D179" s="1">
        <v>100</v>
      </c>
      <c r="E179" s="1">
        <v>180</v>
      </c>
      <c r="F179" s="1">
        <v>50</v>
      </c>
      <c r="G179" s="1">
        <v>1.8</v>
      </c>
      <c r="H179" s="1">
        <v>93.397459999999995</v>
      </c>
      <c r="I179" s="1">
        <v>10</v>
      </c>
      <c r="J179" s="1">
        <v>2</v>
      </c>
      <c r="K179" s="1">
        <v>2.0943951023931953</v>
      </c>
      <c r="L179" s="1">
        <v>1.6750322159999999E-5</v>
      </c>
      <c r="M179" s="1">
        <v>51.879055492810004</v>
      </c>
      <c r="N179" s="1">
        <v>3.8390322000000006</v>
      </c>
      <c r="O179" s="1">
        <v>347.18609503786462</v>
      </c>
      <c r="P179" s="1">
        <v>19.882494608837447</v>
      </c>
      <c r="Q179" s="1">
        <v>2.6092830157112483</v>
      </c>
      <c r="R179" s="1">
        <v>29952.294617183048</v>
      </c>
      <c r="S179" s="1">
        <v>160.50932534377978</v>
      </c>
      <c r="T179" s="1">
        <v>13.237990656810499</v>
      </c>
      <c r="U179" s="1">
        <v>0.8</v>
      </c>
      <c r="V179" s="1" t="s">
        <v>92</v>
      </c>
      <c r="W179" s="1">
        <v>0.72</v>
      </c>
      <c r="X179" s="1">
        <v>34.049999999999997</v>
      </c>
      <c r="Z179" s="1">
        <v>0.59359359359359354</v>
      </c>
      <c r="AA179" s="1">
        <v>51.859080648693215</v>
      </c>
      <c r="AB179" s="1">
        <f t="shared" si="35"/>
        <v>2.6082783709466062</v>
      </c>
      <c r="AC179" s="1">
        <f t="shared" si="37"/>
        <v>2.4394497299227189</v>
      </c>
      <c r="AD179" s="1">
        <f t="shared" si="38"/>
        <v>5.9180081518736216</v>
      </c>
      <c r="AE179" s="1">
        <f t="shared" si="36"/>
        <v>8.7629282214278135</v>
      </c>
      <c r="AF179" s="1"/>
      <c r="AG179" s="1"/>
      <c r="AH179" s="1"/>
      <c r="AI179" s="1"/>
      <c r="AJ179" s="1"/>
      <c r="AK179" s="1"/>
      <c r="AL179" s="1"/>
      <c r="AO179" s="1"/>
      <c r="AP179" s="1"/>
      <c r="AQ179" s="1"/>
      <c r="AR179" s="1"/>
      <c r="AS179" s="1"/>
      <c r="AT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1:70" x14ac:dyDescent="0.25">
      <c r="A180" s="1" t="s">
        <v>83</v>
      </c>
      <c r="B180" s="1">
        <v>6</v>
      </c>
      <c r="C180" s="1">
        <v>30</v>
      </c>
      <c r="D180" s="1">
        <v>100</v>
      </c>
      <c r="E180" s="1">
        <v>180</v>
      </c>
      <c r="F180" s="1">
        <v>50</v>
      </c>
      <c r="G180" s="1">
        <v>1.8</v>
      </c>
      <c r="H180" s="1">
        <v>93.397459999999995</v>
      </c>
      <c r="I180" s="1">
        <v>10</v>
      </c>
      <c r="J180" s="1">
        <v>2</v>
      </c>
      <c r="K180" s="1">
        <v>1.0471975511965976</v>
      </c>
      <c r="L180" s="1">
        <v>1.6750322159999999E-5</v>
      </c>
      <c r="M180" s="1">
        <v>61.590003376124997</v>
      </c>
      <c r="N180" s="1">
        <v>2.3469625400000025</v>
      </c>
      <c r="O180" s="1">
        <v>640.6793761763422</v>
      </c>
      <c r="P180" s="1">
        <v>19.882494608837447</v>
      </c>
      <c r="Q180" s="1">
        <v>3.0976999912651424</v>
      </c>
      <c r="R180" s="1">
        <v>50679.030689058047</v>
      </c>
      <c r="S180" s="1">
        <v>112.62122206009539</v>
      </c>
      <c r="T180" s="1">
        <v>5.7606645115949986</v>
      </c>
      <c r="U180" s="1">
        <v>0.8</v>
      </c>
      <c r="V180" s="1" t="s">
        <v>92</v>
      </c>
      <c r="W180" s="1">
        <v>0.72</v>
      </c>
      <c r="X180" s="1">
        <v>34.049999999999997</v>
      </c>
      <c r="Z180" s="1">
        <v>0.66666666666666663</v>
      </c>
      <c r="AA180" s="1">
        <v>61.581946780428382</v>
      </c>
      <c r="AB180" s="1">
        <f t="shared" si="35"/>
        <v>3.0972947807593623</v>
      </c>
      <c r="AC180" s="1">
        <f t="shared" si="37"/>
        <v>2.2669873037844388</v>
      </c>
      <c r="AD180" s="1">
        <f t="shared" si="38"/>
        <v>7.7114152673690741</v>
      </c>
      <c r="AE180" s="1">
        <f t="shared" si="36"/>
        <v>7.9858164351507517</v>
      </c>
      <c r="AF180" s="1"/>
      <c r="AG180" s="1"/>
      <c r="AH180" s="1"/>
      <c r="AI180" s="1"/>
      <c r="AJ180" s="1"/>
      <c r="AK180" s="1"/>
      <c r="AL180" s="1"/>
      <c r="AO180" s="1"/>
      <c r="AP180" s="1"/>
      <c r="AQ180" s="1"/>
      <c r="AR180" s="1"/>
      <c r="AS180" s="1"/>
      <c r="AT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1:70" x14ac:dyDescent="0.25">
      <c r="A181" s="1" t="s">
        <v>79</v>
      </c>
      <c r="B181" s="1">
        <v>3</v>
      </c>
      <c r="C181" s="1">
        <v>60</v>
      </c>
      <c r="D181" s="1">
        <v>57.735027000000002</v>
      </c>
      <c r="E181" s="1">
        <v>180</v>
      </c>
      <c r="F181" s="1">
        <v>50</v>
      </c>
      <c r="G181" s="1">
        <v>1.8</v>
      </c>
      <c r="H181" s="1">
        <v>151.13248999999999</v>
      </c>
      <c r="I181" s="1">
        <v>10</v>
      </c>
      <c r="J181" s="1">
        <v>2</v>
      </c>
      <c r="K181" s="1">
        <v>2.0943951023931953</v>
      </c>
      <c r="L181" s="1">
        <v>1.6750322159999999E-5</v>
      </c>
      <c r="M181" s="1">
        <v>54.629175540239991</v>
      </c>
      <c r="N181" s="1">
        <v>1.2040565199999971</v>
      </c>
      <c r="O181" s="1">
        <v>815.6163859204986</v>
      </c>
      <c r="P181" s="1">
        <v>22.41430491588131</v>
      </c>
      <c r="Q181" s="1">
        <v>2.4372460241465412</v>
      </c>
      <c r="R181" s="1">
        <v>24927.776789783831</v>
      </c>
      <c r="S181" s="1">
        <v>203.08572910166706</v>
      </c>
      <c r="T181" s="1">
        <v>15.073036600166999</v>
      </c>
      <c r="U181" s="1">
        <v>0.8</v>
      </c>
      <c r="V181" s="1" t="s">
        <v>92</v>
      </c>
      <c r="W181" s="1">
        <v>0.72</v>
      </c>
      <c r="X181" s="1">
        <v>34.049999999999997</v>
      </c>
      <c r="Z181" s="1">
        <v>0.36336336336336339</v>
      </c>
      <c r="AA181" s="1">
        <v>54.623587888058303</v>
      </c>
      <c r="AB181" s="1">
        <f t="shared" si="35"/>
        <v>2.4369967345878125</v>
      </c>
      <c r="AC181" s="1">
        <f t="shared" si="37"/>
        <v>4.4479411821074377</v>
      </c>
      <c r="AD181" s="1">
        <f t="shared" si="38"/>
        <v>2.7466101117945412</v>
      </c>
      <c r="AE181" s="1">
        <f t="shared" si="36"/>
        <v>19.887638093769748</v>
      </c>
      <c r="AF181" s="1"/>
      <c r="AG181" s="1"/>
      <c r="AH181" s="1"/>
      <c r="AI181" s="1"/>
      <c r="AJ181" s="1"/>
      <c r="AK181" s="1"/>
      <c r="AL181" s="1"/>
      <c r="AO181" s="1"/>
      <c r="AP181" s="1"/>
      <c r="AQ181" s="1"/>
      <c r="AR181" s="1"/>
      <c r="AS181" s="1"/>
      <c r="AT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1:70" x14ac:dyDescent="0.25">
      <c r="A182" s="1" t="s">
        <v>87</v>
      </c>
      <c r="B182" s="1">
        <v>6</v>
      </c>
      <c r="C182" s="1">
        <v>60</v>
      </c>
      <c r="D182" s="1">
        <v>57.735027000000002</v>
      </c>
      <c r="E182" s="1">
        <v>180</v>
      </c>
      <c r="F182" s="1">
        <v>50</v>
      </c>
      <c r="G182" s="1">
        <v>1.8</v>
      </c>
      <c r="H182" s="1">
        <v>151.13248999999999</v>
      </c>
      <c r="I182" s="1">
        <v>10</v>
      </c>
      <c r="J182" s="1">
        <v>2</v>
      </c>
      <c r="K182" s="1">
        <v>1.0471975511965976</v>
      </c>
      <c r="L182" s="1">
        <v>1.6750322159999999E-5</v>
      </c>
      <c r="M182" s="1">
        <v>67.666973538150003</v>
      </c>
      <c r="N182" s="1">
        <v>1.4768779199999997</v>
      </c>
      <c r="O182" s="1">
        <v>418.60489894816772</v>
      </c>
      <c r="P182" s="1">
        <v>22.41430491588131</v>
      </c>
      <c r="Q182" s="1">
        <v>3.0189191140255085</v>
      </c>
      <c r="R182" s="1">
        <v>36894.363459397187</v>
      </c>
      <c r="S182" s="1">
        <v>169.96325445293994</v>
      </c>
      <c r="T182" s="1">
        <v>7.2759821856049998</v>
      </c>
      <c r="U182" s="1">
        <v>0.8</v>
      </c>
      <c r="V182" s="1" t="s">
        <v>92</v>
      </c>
      <c r="W182" s="1">
        <v>0.72</v>
      </c>
      <c r="X182" s="1">
        <v>34.049999999999997</v>
      </c>
      <c r="Z182" s="1">
        <v>0.51251251251251251</v>
      </c>
      <c r="AA182" s="1">
        <v>67.620597752164812</v>
      </c>
      <c r="AB182" s="1">
        <f t="shared" si="35"/>
        <v>3.0168500877425504</v>
      </c>
      <c r="AC182" s="1">
        <f t="shared" si="37"/>
        <v>3.237529773867188</v>
      </c>
      <c r="AD182" s="1">
        <f t="shared" si="38"/>
        <v>5.563351908106819</v>
      </c>
      <c r="AE182" s="1">
        <f t="shared" si="36"/>
        <v>12.154650446186814</v>
      </c>
      <c r="AF182" s="1"/>
      <c r="AG182" s="1"/>
      <c r="AH182" s="1"/>
      <c r="AI182" s="1"/>
      <c r="AJ182" s="1"/>
      <c r="AK182" s="1"/>
      <c r="AL182" s="1"/>
      <c r="AO182" s="1"/>
      <c r="AP182" s="1"/>
      <c r="AQ182" s="1"/>
      <c r="AR182" s="1"/>
      <c r="AS182" s="1"/>
      <c r="AT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AA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O183" s="1"/>
      <c r="AP183" s="1"/>
      <c r="AQ183" s="1"/>
      <c r="AR183" s="1"/>
      <c r="AS183" s="1"/>
      <c r="AT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O184" s="1"/>
      <c r="AP184" s="1"/>
      <c r="AQ184" s="1"/>
      <c r="AR184" s="1"/>
      <c r="AS184" s="1"/>
      <c r="AT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O185" s="1"/>
      <c r="AP185" s="1"/>
      <c r="AQ185" s="1"/>
      <c r="AR185" s="1"/>
      <c r="AS185" s="1"/>
      <c r="AT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O186" s="1"/>
      <c r="AP186" s="1"/>
      <c r="AQ186" s="1"/>
      <c r="AR186" s="1"/>
      <c r="AS186" s="1"/>
      <c r="AT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O187" s="1"/>
      <c r="AP187" s="1"/>
      <c r="AQ187" s="1"/>
      <c r="AR187" s="1"/>
      <c r="AS187" s="1"/>
      <c r="AT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</sheetData>
  <sortState ref="A2:AE182">
    <sortCondition ref="V2:V182"/>
    <sortCondition descending="1" ref="U2:U182"/>
    <sortCondition ref="J2:J182"/>
    <sortCondition ref="C2:C182"/>
    <sortCondition ref="B2:B182"/>
    <sortCondition ref="E2:E182"/>
  </sortState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Mallett, Seth D</dc:creator>
  <cp:lastModifiedBy>fmh</cp:lastModifiedBy>
  <dcterms:created xsi:type="dcterms:W3CDTF">2019-03-07T17:54:42Z</dcterms:created>
  <dcterms:modified xsi:type="dcterms:W3CDTF">2019-07-07T20:35:17Z</dcterms:modified>
</cp:coreProperties>
</file>