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Z:\PT Invoices\"/>
    </mc:Choice>
  </mc:AlternateContent>
  <xr:revisionPtr revIDLastSave="0" documentId="13_ncr:1_{47118D2D-D52F-432D-8A31-5A0ED1375A71}" xr6:coauthVersionLast="47" xr6:coauthVersionMax="47" xr10:uidLastSave="{00000000-0000-0000-0000-000000000000}"/>
  <bookViews>
    <workbookView xWindow="28680" yWindow="-120" windowWidth="29040" windowHeight="15840" tabRatio="710" xr2:uid="{00000000-000D-0000-FFFF-FFFF00000000}"/>
  </bookViews>
  <sheets>
    <sheet name="Q1 Grogan" sheetId="10" r:id="rId1"/>
    <sheet name="Q1 Eckert" sheetId="9" r:id="rId2"/>
    <sheet name="Q1 Bonier" sheetId="2" r:id="rId3"/>
    <sheet name="Q1 diCenzo" sheetId="8" r:id="rId4"/>
    <sheet name="Q1 Regan" sheetId="1" r:id="rId5"/>
    <sheet name="Q1 Lefebvre" sheetId="12" r:id="rId6"/>
    <sheet name="Q1 Yakimowski" sheetId="7" r:id="rId7"/>
    <sheet name="Q1 Colautti" sheetId="6" r:id="rId8"/>
    <sheet name="Q1 Snedden" sheetId="5" r:id="rId9"/>
    <sheet name="Q1 Plaxton" sheetId="11" r:id="rId10"/>
    <sheet name="Q1 Monaghan" sheetId="4" r:id="rId11"/>
    <sheet name="Q1 Friedman" sheetId="3" r:id="rId12"/>
  </sheets>
  <definedNames>
    <definedName name="_xlnm.Print_Area" localSheetId="2">'Q1 Bonier'!$A$1:$G$37</definedName>
    <definedName name="_xlnm.Print_Area" localSheetId="7">'Q1 Colautti'!$A$1:$G$37</definedName>
    <definedName name="_xlnm.Print_Area" localSheetId="3">'Q1 diCenzo'!$A$1:$G$37</definedName>
    <definedName name="_xlnm.Print_Area" localSheetId="1">'Q1 Eckert'!$A$1:$G$37</definedName>
    <definedName name="_xlnm.Print_Area" localSheetId="11">'Q1 Friedman'!$A$1:$G$37</definedName>
    <definedName name="_xlnm.Print_Area" localSheetId="0">'Q1 Grogan'!$A$1:$G$37</definedName>
    <definedName name="_xlnm.Print_Area" localSheetId="5">'Q1 Lefebvre'!$A$1:$G$37</definedName>
    <definedName name="_xlnm.Print_Area" localSheetId="10">'Q1 Monaghan'!$A$1:$G$37</definedName>
    <definedName name="_xlnm.Print_Area" localSheetId="9">'Q1 Plaxton'!$A$1:$G$37</definedName>
    <definedName name="_xlnm.Print_Area" localSheetId="4">'Q1 Regan'!$A$1:$G$37</definedName>
    <definedName name="_xlnm.Print_Area" localSheetId="8">'Q1 Snedden'!$A$1:$G$37</definedName>
    <definedName name="_xlnm.Print_Area" localSheetId="6">'Q1 Yakimowski'!$A$1:$G$37</definedName>
    <definedName name="_xlnm.Print_Titles" localSheetId="2">'Q1 Bonier'!$16:$16</definedName>
    <definedName name="_xlnm.Print_Titles" localSheetId="7">'Q1 Colautti'!$16:$16</definedName>
    <definedName name="_xlnm.Print_Titles" localSheetId="3">'Q1 diCenzo'!$16:$16</definedName>
    <definedName name="_xlnm.Print_Titles" localSheetId="1">'Q1 Eckert'!$16:$16</definedName>
    <definedName name="_xlnm.Print_Titles" localSheetId="11">'Q1 Friedman'!$16:$16</definedName>
    <definedName name="_xlnm.Print_Titles" localSheetId="0">'Q1 Grogan'!$16:$16</definedName>
    <definedName name="_xlnm.Print_Titles" localSheetId="5">'Q1 Lefebvre'!$16:$16</definedName>
    <definedName name="_xlnm.Print_Titles" localSheetId="10">'Q1 Monaghan'!$16:$16</definedName>
    <definedName name="_xlnm.Print_Titles" localSheetId="9">'Q1 Plaxton'!$16:$16</definedName>
    <definedName name="_xlnm.Print_Titles" localSheetId="4">'Q1 Regan'!$16:$16</definedName>
    <definedName name="_xlnm.Print_Titles" localSheetId="8">'Q1 Snedden'!$16:$16</definedName>
    <definedName name="_xlnm.Print_Titles" localSheetId="6">'Q1 Yakimowski'!$16:$16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2" l="1"/>
  <c r="G27" i="12"/>
  <c r="G26" i="12"/>
  <c r="G25" i="12"/>
  <c r="G22" i="12"/>
  <c r="G28" i="11"/>
  <c r="G30" i="11" s="1"/>
  <c r="G27" i="11"/>
  <c r="G26" i="11"/>
  <c r="G25" i="11"/>
  <c r="G22" i="11"/>
  <c r="G30" i="12" l="1"/>
  <c r="G32" i="12" s="1"/>
  <c r="G32" i="11"/>
  <c r="G27" i="10"/>
  <c r="G26" i="10"/>
  <c r="G25" i="10"/>
  <c r="G24" i="10"/>
  <c r="G23" i="10"/>
  <c r="G22" i="10"/>
  <c r="G28" i="10" s="1"/>
  <c r="G28" i="9"/>
  <c r="G30" i="9" s="1"/>
  <c r="G27" i="9"/>
  <c r="G26" i="9"/>
  <c r="G25" i="9"/>
  <c r="G24" i="9"/>
  <c r="G22" i="9"/>
  <c r="G27" i="8"/>
  <c r="G26" i="8"/>
  <c r="G25" i="8"/>
  <c r="G24" i="8"/>
  <c r="G23" i="8"/>
  <c r="G22" i="8"/>
  <c r="G28" i="8" s="1"/>
  <c r="G27" i="7"/>
  <c r="G26" i="7"/>
  <c r="G25" i="7"/>
  <c r="G28" i="7" s="1"/>
  <c r="G27" i="6"/>
  <c r="G26" i="6"/>
  <c r="G25" i="6"/>
  <c r="G24" i="6"/>
  <c r="G22" i="6"/>
  <c r="G28" i="6" s="1"/>
  <c r="G27" i="5"/>
  <c r="G26" i="5"/>
  <c r="G25" i="5"/>
  <c r="G28" i="5" s="1"/>
  <c r="G28" i="4"/>
  <c r="G27" i="4"/>
  <c r="G26" i="4"/>
  <c r="G25" i="4"/>
  <c r="G28" i="3"/>
  <c r="G27" i="3"/>
  <c r="G26" i="3"/>
  <c r="G25" i="3"/>
  <c r="G27" i="2"/>
  <c r="G26" i="2"/>
  <c r="G25" i="2"/>
  <c r="G24" i="2"/>
  <c r="G23" i="2"/>
  <c r="G22" i="2"/>
  <c r="G28" i="2" s="1"/>
  <c r="G21" i="2"/>
  <c r="G20" i="2"/>
  <c r="G19" i="2"/>
  <c r="G30" i="10" l="1"/>
  <c r="G32" i="10" s="1"/>
  <c r="G32" i="9"/>
  <c r="G30" i="8"/>
  <c r="G32" i="8" s="1"/>
  <c r="G30" i="7"/>
  <c r="G32" i="7" s="1"/>
  <c r="G30" i="6"/>
  <c r="G32" i="6" s="1"/>
  <c r="G30" i="5"/>
  <c r="G32" i="5" s="1"/>
  <c r="G30" i="4"/>
  <c r="G32" i="4" s="1"/>
  <c r="G30" i="3"/>
  <c r="G32" i="3" s="1"/>
  <c r="G30" i="2"/>
  <c r="G32" i="2"/>
  <c r="G24" i="1" l="1"/>
  <c r="G25" i="1"/>
  <c r="G26" i="1"/>
  <c r="G27" i="1"/>
  <c r="G28" i="1" l="1"/>
  <c r="G30" i="1" s="1"/>
  <c r="G32" i="1" s="1"/>
</calcChain>
</file>

<file path=xl/sharedStrings.xml><?xml version="1.0" encoding="utf-8"?>
<sst xmlns="http://schemas.openxmlformats.org/spreadsheetml/2006/main" count="504" uniqueCount="73">
  <si>
    <t>INVOICE</t>
  </si>
  <si>
    <t>DESCRIPTION</t>
  </si>
  <si>
    <t>AMOUNT</t>
  </si>
  <si>
    <t>SUBTOTAL</t>
  </si>
  <si>
    <t>TAX RATE</t>
  </si>
  <si>
    <t>OTHER</t>
  </si>
  <si>
    <t>TOTAL</t>
  </si>
  <si>
    <t>Street Address</t>
  </si>
  <si>
    <t>Company Name</t>
  </si>
  <si>
    <t>Phone</t>
  </si>
  <si>
    <t>THANK YOU FOR YOUR BUSINESS!</t>
  </si>
  <si>
    <t>City, Province, PC</t>
  </si>
  <si>
    <t>Contact Name</t>
  </si>
  <si>
    <t>Email</t>
  </si>
  <si>
    <t xml:space="preserve">
HST #: 10786 8705 RT0001</t>
  </si>
  <si>
    <t>Reference Number:</t>
  </si>
  <si>
    <t>XXXXX-XX-XXXXX</t>
  </si>
  <si>
    <r>
      <t>Invoice Number</t>
    </r>
    <r>
      <rPr>
        <sz val="9"/>
        <color theme="1"/>
        <rFont val="Calibri"/>
        <family val="2"/>
      </rPr>
      <t xml:space="preserve"> (12-digits)</t>
    </r>
    <r>
      <rPr>
        <b/>
        <i/>
        <sz val="11"/>
        <color theme="1"/>
        <rFont val="Calibri"/>
        <family val="2"/>
      </rPr>
      <t xml:space="preserve">:
</t>
    </r>
  </si>
  <si>
    <t xml:space="preserve">Date: </t>
  </si>
  <si>
    <t xml:space="preserve">Department Contact Name: </t>
  </si>
  <si>
    <t xml:space="preserve">Contact Email: </t>
  </si>
  <si>
    <t>University Department:</t>
  </si>
  <si>
    <t>Contact Phone #:</t>
  </si>
  <si>
    <t>Due Upon Receipt</t>
  </si>
  <si>
    <t>Qty</t>
  </si>
  <si>
    <t>Unit Price</t>
  </si>
  <si>
    <t>Currency:</t>
  </si>
  <si>
    <t>Canadian Dollars (CAD)</t>
  </si>
  <si>
    <t>Terms:</t>
  </si>
  <si>
    <t>HST</t>
  </si>
  <si>
    <t xml:space="preserve">Payments made internal to Queen’s University can be credited to: </t>
  </si>
  <si>
    <t>Fund:  10000  Dept:  11540  Account ID:  602030  Program ID:  11273</t>
  </si>
  <si>
    <t>Phytotron</t>
  </si>
  <si>
    <t>Bill To:  Sharon Regan</t>
  </si>
  <si>
    <t>Booking charges - Jan 2022</t>
  </si>
  <si>
    <t>Consumable charges - Jan 2022</t>
  </si>
  <si>
    <t>Booking charges - Feb 2022</t>
  </si>
  <si>
    <t>Consumable charges - Feb 2022</t>
  </si>
  <si>
    <t>Booking charges - Mar 2022</t>
  </si>
  <si>
    <t>Consumable charges - Mar 2022</t>
  </si>
  <si>
    <t>Booking charges - Apr 2022</t>
  </si>
  <si>
    <t>Consumable charges - Apr 2022</t>
  </si>
  <si>
    <t>Bill To:  Fran Bonier</t>
  </si>
  <si>
    <t>Booing charges - Jan 2022</t>
  </si>
  <si>
    <t>Consumables - Jan 2022</t>
  </si>
  <si>
    <t>Booing charges - Feb 2022</t>
  </si>
  <si>
    <t>Consumables - Feb 2022</t>
  </si>
  <si>
    <t>Booing charges - Mar 2022</t>
  </si>
  <si>
    <t>Consumables - Mar 2022</t>
  </si>
  <si>
    <t>Booing charges - Apr 2022</t>
  </si>
  <si>
    <t>Consumables - Apr 2022</t>
  </si>
  <si>
    <t>Bill To:  Jannice Friedman</t>
  </si>
  <si>
    <t>Booking charges Jan./22</t>
  </si>
  <si>
    <t>Consumable charges Jan./22</t>
  </si>
  <si>
    <t>Booking charges Feb./22</t>
  </si>
  <si>
    <t>Consumable charges Feb./22</t>
  </si>
  <si>
    <t>Booking charges Mar/22</t>
  </si>
  <si>
    <t>Consumable charges Mar/22</t>
  </si>
  <si>
    <t>Booking charges Apr/22</t>
  </si>
  <si>
    <t>Bill To:  Jacqueline Monaghan</t>
  </si>
  <si>
    <t>Booking charges Jan/22</t>
  </si>
  <si>
    <t>Consumable charges Jan/22</t>
  </si>
  <si>
    <t>Booking charges Feb/22</t>
  </si>
  <si>
    <t>Consumable charges Feb/22</t>
  </si>
  <si>
    <t>Bill To:  Wayne Snedden</t>
  </si>
  <si>
    <t>Bill To: Robert Colautti</t>
  </si>
  <si>
    <t>Bill To:  Sarah Yakimowski</t>
  </si>
  <si>
    <t>Bill To:  George diCenzo</t>
  </si>
  <si>
    <t>Bill To:  Chris Eckert</t>
  </si>
  <si>
    <t>Bill To:  Paul Grogan</t>
  </si>
  <si>
    <t>Bill To:  William Plaxton</t>
  </si>
  <si>
    <t>Bill To:  Danial Lefebvre</t>
  </si>
  <si>
    <t>Fund:  …..... Dept:  ….....  Account ID:  …......  Program ID:  ….....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</si>
</sst>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_(* #,##0_);_(* \(#,##0\);_(* &quot;-&quot;??_);_(@_)"/>
  </numFmts>
  <fonts count="2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9"/>
      <name val="Arial"/>
      <family val="2"/>
      <scheme val="minor"/>
    </font>
    <font>
      <sz val="27"/>
      <color theme="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sz val="10"/>
      <color theme="1" tint="0.499984740745262"/>
      <name val="Arial"/>
      <family val="2"/>
      <scheme val="major"/>
    </font>
    <font>
      <b/>
      <i/>
      <sz val="11"/>
      <color theme="1" tint="0.499984740745262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2"/>
      <color theme="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i/>
      <sz val="12"/>
      <name val="Calibri"/>
      <family val="2"/>
    </font>
    <font>
      <b/>
      <i/>
      <sz val="11"/>
      <color theme="1"/>
      <name val="Calibri"/>
      <family val="2"/>
    </font>
    <font>
      <b/>
      <sz val="12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165" fontId="7" fillId="0" borderId="0" xfId="0" applyNumberFormat="1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164" fontId="17" fillId="0" borderId="0" xfId="0" applyNumberFormat="1" applyFont="1" applyAlignment="1">
      <alignment horizontal="right"/>
    </xf>
    <xf numFmtId="0" fontId="14" fillId="2" borderId="1" xfId="0" applyFont="1" applyFill="1" applyBorder="1" applyAlignment="1">
      <alignment horizontal="center" vertical="center"/>
    </xf>
    <xf numFmtId="43" fontId="10" fillId="3" borderId="1" xfId="0" applyNumberFormat="1" applyFont="1" applyFill="1" applyBorder="1" applyAlignment="1">
      <alignment horizontal="right"/>
    </xf>
    <xf numFmtId="43" fontId="10" fillId="0" borderId="1" xfId="0" applyNumberFormat="1" applyFont="1" applyBorder="1" applyAlignment="1">
      <alignment horizontal="right"/>
    </xf>
    <xf numFmtId="44" fontId="10" fillId="3" borderId="1" xfId="0" applyNumberFormat="1" applyFont="1" applyFill="1" applyBorder="1" applyAlignment="1">
      <alignment horizontal="right"/>
    </xf>
    <xf numFmtId="10" fontId="10" fillId="0" borderId="1" xfId="0" applyNumberFormat="1" applyFont="1" applyBorder="1" applyAlignment="1">
      <alignment horizontal="right"/>
    </xf>
    <xf numFmtId="44" fontId="14" fillId="3" borderId="1" xfId="0" applyNumberFormat="1" applyFont="1" applyFill="1" applyBorder="1" applyAlignment="1">
      <alignment horizontal="right"/>
    </xf>
    <xf numFmtId="0" fontId="17" fillId="3" borderId="6" xfId="0" applyFont="1" applyFill="1" applyBorder="1" applyAlignment="1">
      <alignment vertical="top" wrapText="1"/>
    </xf>
    <xf numFmtId="43" fontId="10" fillId="0" borderId="1" xfId="1" applyFont="1" applyBorder="1" applyAlignment="1">
      <alignment horizontal="left" wrapText="1"/>
    </xf>
    <xf numFmtId="43" fontId="10" fillId="3" borderId="1" xfId="1" applyFont="1" applyFill="1" applyBorder="1" applyAlignment="1">
      <alignment horizontal="left"/>
    </xf>
    <xf numFmtId="43" fontId="10" fillId="0" borderId="1" xfId="1" applyFont="1" applyBorder="1" applyAlignment="1">
      <alignment horizontal="left"/>
    </xf>
    <xf numFmtId="43" fontId="10" fillId="0" borderId="4" xfId="1" applyFont="1" applyBorder="1" applyAlignment="1">
      <alignment horizontal="left"/>
    </xf>
    <xf numFmtId="166" fontId="10" fillId="0" borderId="1" xfId="1" applyNumberFormat="1" applyFont="1" applyBorder="1" applyAlignment="1">
      <alignment horizontal="left" wrapText="1"/>
    </xf>
    <xf numFmtId="166" fontId="10" fillId="3" borderId="1" xfId="1" applyNumberFormat="1" applyFont="1" applyFill="1" applyBorder="1" applyAlignment="1">
      <alignment horizontal="left"/>
    </xf>
    <xf numFmtId="166" fontId="10" fillId="0" borderId="1" xfId="1" applyNumberFormat="1" applyFont="1" applyBorder="1" applyAlignment="1">
      <alignment horizontal="left"/>
    </xf>
    <xf numFmtId="166" fontId="10" fillId="0" borderId="4" xfId="1" applyNumberFormat="1" applyFont="1" applyBorder="1" applyAlignment="1">
      <alignment horizontal="left"/>
    </xf>
    <xf numFmtId="43" fontId="10" fillId="3" borderId="1" xfId="1" applyFont="1" applyFill="1" applyBorder="1" applyAlignment="1">
      <alignment horizontal="left" wrapText="1"/>
    </xf>
    <xf numFmtId="0" fontId="14" fillId="0" borderId="0" xfId="0" applyFont="1" applyAlignment="1">
      <alignment horizontal="left" vertical="top" wrapText="1" shrinkToFit="1"/>
    </xf>
    <xf numFmtId="0" fontId="10" fillId="0" borderId="0" xfId="0" applyFont="1" applyAlignment="1">
      <alignment horizontal="center" vertical="top" wrapText="1" shrinkToFit="1"/>
    </xf>
    <xf numFmtId="0" fontId="16" fillId="0" borderId="0" xfId="0" applyFont="1" applyAlignment="1">
      <alignment vertical="center" readingOrder="1"/>
    </xf>
    <xf numFmtId="0" fontId="3" fillId="4" borderId="0" xfId="0" applyFont="1" applyFill="1"/>
    <xf numFmtId="0" fontId="17" fillId="3" borderId="6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165" fontId="17" fillId="3" borderId="9" xfId="0" applyNumberFormat="1" applyFont="1" applyFill="1" applyBorder="1" applyAlignment="1">
      <alignment horizontal="left" vertical="top"/>
    </xf>
    <xf numFmtId="165" fontId="17" fillId="3" borderId="10" xfId="0" applyNumberFormat="1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 wrapText="1"/>
    </xf>
    <xf numFmtId="0" fontId="17" fillId="3" borderId="10" xfId="0" applyFont="1" applyFill="1" applyBorder="1" applyAlignment="1">
      <alignment horizontal="left" vertical="top" wrapText="1"/>
    </xf>
    <xf numFmtId="0" fontId="18" fillId="3" borderId="7" xfId="0" applyFont="1" applyFill="1" applyBorder="1" applyAlignment="1">
      <alignment horizontal="left"/>
    </xf>
    <xf numFmtId="0" fontId="18" fillId="3" borderId="8" xfId="0" applyFont="1" applyFill="1" applyBorder="1" applyAlignment="1">
      <alignment horizontal="left"/>
    </xf>
    <xf numFmtId="0" fontId="17" fillId="3" borderId="9" xfId="0" applyFont="1" applyFill="1" applyBorder="1" applyAlignment="1">
      <alignment horizontal="left" vertical="top"/>
    </xf>
    <xf numFmtId="0" fontId="17" fillId="3" borderId="10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3" borderId="6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top" wrapText="1" shrinkToFit="1"/>
    </xf>
    <xf numFmtId="0" fontId="14" fillId="3" borderId="12" xfId="0" applyFont="1" applyFill="1" applyBorder="1" applyAlignment="1">
      <alignment horizontal="left" vertical="top" wrapText="1" shrinkToFit="1"/>
    </xf>
    <xf numFmtId="0" fontId="14" fillId="3" borderId="8" xfId="0" applyFont="1" applyFill="1" applyBorder="1" applyAlignment="1">
      <alignment horizontal="left" vertical="top" wrapText="1" shrinkToFit="1"/>
    </xf>
    <xf numFmtId="0" fontId="15" fillId="0" borderId="0" xfId="0" applyFont="1" applyAlignment="1">
      <alignment horizontal="right" vertical="top" wrapText="1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 vertical="top" wrapText="1" shrinkToFit="1"/>
    </xf>
    <xf numFmtId="0" fontId="14" fillId="0" borderId="0" xfId="0" applyFont="1" applyAlignment="1">
      <alignment horizontal="left" vertical="top" wrapText="1" shrinkToFit="1"/>
    </xf>
    <xf numFmtId="0" fontId="10" fillId="0" borderId="9" xfId="0" applyFont="1" applyBorder="1" applyAlignment="1">
      <alignment horizontal="left" vertical="top" wrapText="1" shrinkToFit="1"/>
    </xf>
    <xf numFmtId="0" fontId="10" fillId="0" borderId="11" xfId="0" applyFont="1" applyBorder="1" applyAlignment="1">
      <alignment horizontal="left" vertical="top" wrapText="1" shrinkToFit="1"/>
    </xf>
    <xf numFmtId="0" fontId="10" fillId="0" borderId="10" xfId="0" applyFont="1" applyBorder="1" applyAlignment="1">
      <alignment horizontal="left" vertical="top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4DB4EE05-66BC-4DEC-8AEB-574759594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DAD56B8C-59A6-45FA-AB8A-E9337C5D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96C9C6CA-C68E-41E2-8BF0-21350408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3E81284D-319D-47F9-9FD1-A5283FB02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BAF2F005-575D-4716-A93B-B4E177BCB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A59C8198-28F8-4511-AEF0-388483FDF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4F1EA38D-0BE3-4B20-9D30-A55BFAD06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6DDF37FB-DAD8-41A4-96B2-F1DB29067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F91709D8-135B-46C3-BA68-9E81D9B4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BE51271A-4FE1-43AA-91A6-6672DC0D2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57151</xdr:rowOff>
    </xdr:from>
    <xdr:to>
      <xdr:col>1</xdr:col>
      <xdr:colOff>1114425</xdr:colOff>
      <xdr:row>0</xdr:row>
      <xdr:rowOff>826279</xdr:rowOff>
    </xdr:to>
    <xdr:pic>
      <xdr:nvPicPr>
        <xdr:cNvPr id="2" name="Picture 19" descr="QL_F_LH">
          <a:extLst>
            <a:ext uri="{FF2B5EF4-FFF2-40B4-BE49-F238E27FC236}">
              <a16:creationId xmlns:a16="http://schemas.microsoft.com/office/drawing/2014/main" id="{CC4CFACD-ADEB-451C-941A-FA4AD69EF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1"/>
          <a:ext cx="1181100" cy="769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4B7D-0678-4B25-A80C-BB75F5081BC4}">
  <sheetPr>
    <pageSetUpPr fitToPage="1"/>
  </sheetPr>
  <dimension ref="B1:H36"/>
  <sheetViews>
    <sheetView showGridLines="0" tabSelected="1" workbookViewId="0">
      <selection activeCell="B31" sqref="B31:E31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69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18.899999999999999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12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35.28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0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39.06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f t="shared" ref="G22:G27" si="0">E22*F22</f>
        <v>0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f t="shared" si="0"/>
        <v>0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f t="shared" si="0"/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105.24000000000001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72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105.24000000000001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E8C8-90B9-4C65-9AEF-626614EA0B42}">
  <sheetPr>
    <pageSetUpPr fitToPage="1"/>
  </sheetPr>
  <dimension ref="B1:H36"/>
  <sheetViews>
    <sheetView showGridLines="0" topLeftCell="A6" workbookViewId="0">
      <selection activeCell="K27" sqref="K27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70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252.34000000000003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32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227.92000000000002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0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252.34000000000003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f t="shared" ref="G22:G27" si="0">E22*F22</f>
        <v>0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244.20000000000002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v>22.2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1031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1031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D8CC-78AE-4A22-88E7-066FDCD45151}">
  <sheetPr>
    <pageSetUpPr fitToPage="1"/>
  </sheetPr>
  <dimension ref="B1:H36"/>
  <sheetViews>
    <sheetView showGridLines="0" topLeftCell="A2" workbookViewId="0">
      <selection activeCell="G23" sqref="G23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59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60</v>
      </c>
      <c r="C17" s="49"/>
      <c r="D17" s="49"/>
      <c r="E17" s="24"/>
      <c r="F17" s="20"/>
      <c r="G17" s="20">
        <v>769.16000000000008</v>
      </c>
    </row>
    <row r="18" spans="2:7" ht="20.100000000000001" customHeight="1" x14ac:dyDescent="0.25">
      <c r="B18" s="50" t="s">
        <v>61</v>
      </c>
      <c r="C18" s="50"/>
      <c r="D18" s="50"/>
      <c r="E18" s="25"/>
      <c r="F18" s="21"/>
      <c r="G18" s="28">
        <v>56.4</v>
      </c>
    </row>
    <row r="19" spans="2:7" ht="20.100000000000001" customHeight="1" x14ac:dyDescent="0.25">
      <c r="B19" s="45" t="s">
        <v>62</v>
      </c>
      <c r="C19" s="45"/>
      <c r="D19" s="45"/>
      <c r="E19" s="26"/>
      <c r="F19" s="22"/>
      <c r="G19" s="20">
        <v>775.60000000000014</v>
      </c>
    </row>
    <row r="20" spans="2:7" ht="20.100000000000001" customHeight="1" x14ac:dyDescent="0.25">
      <c r="B20" s="50" t="s">
        <v>63</v>
      </c>
      <c r="C20" s="50"/>
      <c r="D20" s="50"/>
      <c r="E20" s="25"/>
      <c r="F20" s="21"/>
      <c r="G20" s="28">
        <v>246.4</v>
      </c>
    </row>
    <row r="21" spans="2:7" ht="20.100000000000001" customHeight="1" x14ac:dyDescent="0.25">
      <c r="B21" s="45" t="s">
        <v>56</v>
      </c>
      <c r="C21" s="45"/>
      <c r="D21" s="45"/>
      <c r="E21" s="26"/>
      <c r="F21" s="22"/>
      <c r="G21" s="20">
        <v>858.7</v>
      </c>
    </row>
    <row r="22" spans="2:7" ht="20.100000000000001" customHeight="1" x14ac:dyDescent="0.25">
      <c r="B22" s="50" t="s">
        <v>57</v>
      </c>
      <c r="C22" s="50"/>
      <c r="D22" s="50"/>
      <c r="E22" s="25"/>
      <c r="F22" s="21"/>
      <c r="G22" s="28">
        <v>0</v>
      </c>
    </row>
    <row r="23" spans="2:7" ht="20.100000000000001" customHeight="1" x14ac:dyDescent="0.25">
      <c r="B23" s="45" t="s">
        <v>58</v>
      </c>
      <c r="C23" s="45"/>
      <c r="D23" s="45"/>
      <c r="E23" s="26"/>
      <c r="F23" s="22"/>
      <c r="G23" s="20">
        <v>831.00000000000011</v>
      </c>
    </row>
    <row r="24" spans="2:7" ht="20.100000000000001" customHeight="1" x14ac:dyDescent="0.25">
      <c r="B24" s="50" t="s">
        <v>57</v>
      </c>
      <c r="C24" s="50"/>
      <c r="D24" s="50"/>
      <c r="E24" s="25"/>
      <c r="F24" s="21"/>
      <c r="G24" s="28">
        <v>15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ref="G25:G27" si="0">E25*F25</f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3552.26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3552.26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C08B-02EA-4BA1-BB7B-7E620EC86CC5}">
  <sheetPr>
    <pageSetUpPr fitToPage="1"/>
  </sheetPr>
  <dimension ref="B1:H36"/>
  <sheetViews>
    <sheetView showGridLines="0" topLeftCell="A14" workbookViewId="0">
      <selection activeCell="G17" sqref="G17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51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52</v>
      </c>
      <c r="C17" s="49"/>
      <c r="D17" s="49"/>
      <c r="E17" s="24"/>
      <c r="F17" s="20"/>
      <c r="G17" s="20">
        <v>300.3</v>
      </c>
    </row>
    <row r="18" spans="2:7" ht="20.100000000000001" customHeight="1" x14ac:dyDescent="0.25">
      <c r="B18" s="50" t="s">
        <v>53</v>
      </c>
      <c r="C18" s="50"/>
      <c r="D18" s="50"/>
      <c r="E18" s="25"/>
      <c r="F18" s="21"/>
      <c r="G18" s="28">
        <v>180.12</v>
      </c>
    </row>
    <row r="19" spans="2:7" ht="20.100000000000001" customHeight="1" x14ac:dyDescent="0.25">
      <c r="B19" s="45" t="s">
        <v>54</v>
      </c>
      <c r="C19" s="45"/>
      <c r="D19" s="45"/>
      <c r="E19" s="26"/>
      <c r="F19" s="22"/>
      <c r="G19" s="20">
        <v>280.27999999999997</v>
      </c>
    </row>
    <row r="20" spans="2:7" ht="20.100000000000001" customHeight="1" x14ac:dyDescent="0.25">
      <c r="B20" s="50" t="s">
        <v>55</v>
      </c>
      <c r="C20" s="50"/>
      <c r="D20" s="50"/>
      <c r="E20" s="25"/>
      <c r="F20" s="21"/>
      <c r="G20" s="28">
        <v>444.9</v>
      </c>
    </row>
    <row r="21" spans="2:7" ht="20.100000000000001" customHeight="1" x14ac:dyDescent="0.25">
      <c r="B21" s="45" t="s">
        <v>56</v>
      </c>
      <c r="C21" s="45"/>
      <c r="D21" s="45"/>
      <c r="E21" s="26"/>
      <c r="F21" s="22"/>
      <c r="G21" s="20">
        <v>310.31</v>
      </c>
    </row>
    <row r="22" spans="2:7" ht="20.100000000000001" customHeight="1" x14ac:dyDescent="0.25">
      <c r="B22" s="50" t="s">
        <v>57</v>
      </c>
      <c r="C22" s="50"/>
      <c r="D22" s="50"/>
      <c r="E22" s="25"/>
      <c r="F22" s="21"/>
      <c r="G22" s="28">
        <v>493.15</v>
      </c>
    </row>
    <row r="23" spans="2:7" ht="20.100000000000001" customHeight="1" x14ac:dyDescent="0.25">
      <c r="B23" s="45" t="s">
        <v>58</v>
      </c>
      <c r="C23" s="45"/>
      <c r="D23" s="45"/>
      <c r="E23" s="26"/>
      <c r="F23" s="22"/>
      <c r="G23" s="20">
        <v>300.3</v>
      </c>
    </row>
    <row r="24" spans="2:7" ht="20.100000000000001" customHeight="1" x14ac:dyDescent="0.25">
      <c r="B24" s="50" t="s">
        <v>57</v>
      </c>
      <c r="C24" s="50"/>
      <c r="D24" s="50"/>
      <c r="E24" s="25"/>
      <c r="F24" s="21"/>
      <c r="G24" s="28">
        <v>31.2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ref="G25:G27" si="0">E25*F25</f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2340.56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2340.56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3D28-DCCE-47AA-BF07-8387EB78F2BC}">
  <sheetPr>
    <pageSetUpPr fitToPage="1"/>
  </sheetPr>
  <dimension ref="B1:H36"/>
  <sheetViews>
    <sheetView showGridLines="0" topLeftCell="A2" workbookViewId="0">
      <selection activeCell="J22" sqref="J22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68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44.33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56.4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120.12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148.80000000000001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132.99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f t="shared" ref="G22:G27" si="0">E22*F22</f>
        <v>0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128.69999999999999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f t="shared" si="0"/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631.33999999999992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631.33999999999992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9261-8C0E-43FE-B70A-2436CDC265FA}">
  <sheetPr>
    <pageSetUpPr fitToPage="1"/>
  </sheetPr>
  <dimension ref="B1:I36"/>
  <sheetViews>
    <sheetView showGridLines="0" workbookViewId="0">
      <selection activeCell="I4" sqref="I4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9" s="2" customFormat="1" ht="68.25" customHeight="1" x14ac:dyDescent="0.2">
      <c r="B1" s="1"/>
      <c r="C1" s="1"/>
      <c r="G1" s="6" t="s">
        <v>0</v>
      </c>
    </row>
    <row r="2" spans="2:9" s="2" customFormat="1" ht="12.75" customHeight="1" x14ac:dyDescent="0.2">
      <c r="B2" s="1"/>
      <c r="C2" s="1"/>
      <c r="G2" s="6"/>
    </row>
    <row r="3" spans="2:9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9" ht="15.75" customHeight="1" x14ac:dyDescent="0.25">
      <c r="B4" s="19" t="s">
        <v>19</v>
      </c>
      <c r="C4" s="19" t="s">
        <v>32</v>
      </c>
      <c r="D4" s="9"/>
      <c r="E4" s="9"/>
      <c r="F4" s="34"/>
      <c r="G4" s="35"/>
      <c r="I4" s="32"/>
    </row>
    <row r="5" spans="2:9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9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9" ht="15.75" customHeight="1" x14ac:dyDescent="0.2">
      <c r="B7" s="11"/>
      <c r="D7" s="10"/>
      <c r="E7" s="10"/>
      <c r="F7" s="42" t="s">
        <v>15</v>
      </c>
      <c r="G7" s="43"/>
    </row>
    <row r="8" spans="2:9" ht="15.75" customHeight="1" x14ac:dyDescent="0.25">
      <c r="B8" s="33" t="s">
        <v>42</v>
      </c>
      <c r="C8" s="33"/>
      <c r="D8" s="7"/>
      <c r="E8" s="7"/>
      <c r="F8" s="34"/>
      <c r="G8" s="35"/>
    </row>
    <row r="9" spans="2:9" ht="15.75" customHeight="1" x14ac:dyDescent="0.25">
      <c r="B9" s="44" t="s">
        <v>8</v>
      </c>
      <c r="C9" s="44"/>
      <c r="F9" s="42" t="s">
        <v>28</v>
      </c>
      <c r="G9" s="43"/>
    </row>
    <row r="10" spans="2:9" ht="15.75" customHeight="1" x14ac:dyDescent="0.25">
      <c r="B10" s="44" t="s">
        <v>12</v>
      </c>
      <c r="C10" s="44"/>
      <c r="F10" s="34" t="s">
        <v>23</v>
      </c>
      <c r="G10" s="35"/>
    </row>
    <row r="11" spans="2:9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9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9" ht="15.75" customHeight="1" x14ac:dyDescent="0.25">
      <c r="B13" s="46" t="s">
        <v>9</v>
      </c>
      <c r="C13" s="46"/>
      <c r="D13" s="5"/>
      <c r="E13" s="5"/>
      <c r="F13" s="5"/>
    </row>
    <row r="14" spans="2:9" ht="15.75" customHeight="1" x14ac:dyDescent="0.25">
      <c r="B14" s="46" t="s">
        <v>13</v>
      </c>
      <c r="C14" s="46"/>
      <c r="D14" s="5"/>
      <c r="E14" s="5"/>
      <c r="F14" s="5"/>
    </row>
    <row r="15" spans="2:9" x14ac:dyDescent="0.2">
      <c r="B15" s="5"/>
      <c r="C15" s="5"/>
      <c r="D15" s="5"/>
      <c r="E15" s="5"/>
      <c r="F15" s="5"/>
    </row>
    <row r="16" spans="2:9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43</v>
      </c>
      <c r="C17" s="49"/>
      <c r="D17" s="49"/>
      <c r="E17" s="24"/>
      <c r="F17" s="20"/>
      <c r="G17" s="20">
        <v>208.26</v>
      </c>
    </row>
    <row r="18" spans="2:7" ht="20.100000000000001" customHeight="1" x14ac:dyDescent="0.25">
      <c r="B18" s="50" t="s">
        <v>44</v>
      </c>
      <c r="C18" s="50"/>
      <c r="D18" s="50"/>
      <c r="E18" s="25"/>
      <c r="F18" s="21"/>
      <c r="G18" s="28">
        <v>0</v>
      </c>
    </row>
    <row r="19" spans="2:7" ht="20.100000000000001" customHeight="1" x14ac:dyDescent="0.25">
      <c r="B19" s="45" t="s">
        <v>45</v>
      </c>
      <c r="C19" s="45"/>
      <c r="D19" s="45"/>
      <c r="E19" s="26"/>
      <c r="F19" s="22"/>
      <c r="G19" s="20">
        <f t="shared" ref="G19:G27" si="0">E19*F19</f>
        <v>0</v>
      </c>
    </row>
    <row r="20" spans="2:7" ht="20.100000000000001" customHeight="1" x14ac:dyDescent="0.25">
      <c r="B20" s="50" t="s">
        <v>46</v>
      </c>
      <c r="C20" s="50"/>
      <c r="D20" s="50"/>
      <c r="E20" s="25"/>
      <c r="F20" s="21"/>
      <c r="G20" s="28">
        <f t="shared" si="0"/>
        <v>0</v>
      </c>
    </row>
    <row r="21" spans="2:7" ht="20.100000000000001" customHeight="1" x14ac:dyDescent="0.25">
      <c r="B21" s="45" t="s">
        <v>47</v>
      </c>
      <c r="C21" s="45"/>
      <c r="D21" s="45"/>
      <c r="E21" s="26"/>
      <c r="F21" s="22"/>
      <c r="G21" s="20">
        <f t="shared" si="0"/>
        <v>0</v>
      </c>
    </row>
    <row r="22" spans="2:7" ht="20.100000000000001" customHeight="1" x14ac:dyDescent="0.25">
      <c r="B22" s="50" t="s">
        <v>48</v>
      </c>
      <c r="C22" s="50"/>
      <c r="D22" s="50"/>
      <c r="E22" s="25"/>
      <c r="F22" s="21"/>
      <c r="G22" s="28">
        <f t="shared" si="0"/>
        <v>0</v>
      </c>
    </row>
    <row r="23" spans="2:7" ht="20.100000000000001" customHeight="1" x14ac:dyDescent="0.25">
      <c r="B23" s="45" t="s">
        <v>49</v>
      </c>
      <c r="C23" s="45"/>
      <c r="D23" s="45"/>
      <c r="E23" s="26"/>
      <c r="F23" s="22"/>
      <c r="G23" s="20">
        <f t="shared" si="0"/>
        <v>0</v>
      </c>
    </row>
    <row r="24" spans="2:7" ht="20.100000000000001" customHeight="1" x14ac:dyDescent="0.25">
      <c r="B24" s="50" t="s">
        <v>50</v>
      </c>
      <c r="C24" s="50"/>
      <c r="D24" s="50"/>
      <c r="E24" s="25"/>
      <c r="F24" s="21"/>
      <c r="G24" s="28">
        <f t="shared" si="0"/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208.26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208.26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6392-2DF2-42AB-BA8D-B9517796DEFB}">
  <sheetPr>
    <pageSetUpPr fitToPage="1"/>
  </sheetPr>
  <dimension ref="B1:H36"/>
  <sheetViews>
    <sheetView showGridLines="0" workbookViewId="0">
      <selection activeCell="G21" sqref="G21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67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248.88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0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143.91999999999999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0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159.34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f t="shared" ref="G22:G27" si="0">E22*F22</f>
        <v>0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f t="shared" si="0"/>
        <v>0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f t="shared" si="0"/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552.14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552.14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6"/>
  <sheetViews>
    <sheetView showGridLines="0" workbookViewId="0">
      <selection activeCell="G23" sqref="G23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33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447.01999999999992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0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403.75999999999993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23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318.68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v>18.5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338.4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f t="shared" ref="G24:G27" si="0">E24*F24</f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1549.3599999999997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1549.3599999999997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16:D16"/>
    <mergeCell ref="B18:D18"/>
    <mergeCell ref="B17:D17"/>
    <mergeCell ref="B25:D25"/>
    <mergeCell ref="B24:D24"/>
    <mergeCell ref="B19:D19"/>
    <mergeCell ref="B23:D23"/>
    <mergeCell ref="B20:D20"/>
    <mergeCell ref="B21:D21"/>
    <mergeCell ref="B22:D22"/>
    <mergeCell ref="B28:C29"/>
    <mergeCell ref="B27:D27"/>
    <mergeCell ref="B26:D26"/>
    <mergeCell ref="F33:G33"/>
    <mergeCell ref="B30:E30"/>
    <mergeCell ref="B31:E31"/>
    <mergeCell ref="F11:G11"/>
    <mergeCell ref="F12:G12"/>
    <mergeCell ref="F3:G3"/>
    <mergeCell ref="F7:G7"/>
    <mergeCell ref="F9:G9"/>
    <mergeCell ref="F4:G4"/>
    <mergeCell ref="F6:G6"/>
    <mergeCell ref="F8:G8"/>
    <mergeCell ref="F10:G10"/>
    <mergeCell ref="F5:G5"/>
    <mergeCell ref="B13:C13"/>
    <mergeCell ref="B14:C14"/>
    <mergeCell ref="B8:C8"/>
    <mergeCell ref="B9:C9"/>
    <mergeCell ref="B10:C10"/>
    <mergeCell ref="B11:C11"/>
    <mergeCell ref="B12:C12"/>
  </mergeCells>
  <phoneticPr fontId="1" type="noConversion"/>
  <pageMargins left="0.5" right="0.5" top="0.5" bottom="0.5" header="0.5" footer="0.5"/>
  <pageSetup scale="91" fitToHeight="0" orientation="portrait" r:id="rId1"/>
  <headerFooter alignWithMargins="0"/>
  <ignoredErrors>
    <ignoredError sqref="G28" emptyCellReferenc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5F25-B3B6-4C1C-AD15-D9459763A469}">
  <sheetPr>
    <pageSetUpPr fitToPage="1"/>
  </sheetPr>
  <dimension ref="B1:H36"/>
  <sheetViews>
    <sheetView showGridLines="0" topLeftCell="A3" workbookViewId="0">
      <selection activeCell="G25" sqref="G25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71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221.64999999999998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356.4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200.2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56.4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221.64999999999998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f t="shared" ref="G22:G27" si="0">E22*F22</f>
        <v>0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214.49999999999997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1270.8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1270.8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8:C8"/>
    <mergeCell ref="F8:G8"/>
    <mergeCell ref="F3:G3"/>
    <mergeCell ref="F4:G4"/>
    <mergeCell ref="F5:G5"/>
    <mergeCell ref="F6:G6"/>
    <mergeCell ref="F7:G7"/>
    <mergeCell ref="B9:C9"/>
    <mergeCell ref="F9:G9"/>
    <mergeCell ref="B10:C10"/>
    <mergeCell ref="F10:G10"/>
    <mergeCell ref="B11:C11"/>
    <mergeCell ref="F11:G11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31:E31"/>
    <mergeCell ref="F33:G33"/>
    <mergeCell ref="B24:D24"/>
    <mergeCell ref="B25:D25"/>
    <mergeCell ref="B26:D26"/>
    <mergeCell ref="B27:D27"/>
    <mergeCell ref="B28:C29"/>
    <mergeCell ref="B30:E30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83C2-7EC2-4A21-8D74-D9F1B47A15F5}">
  <sheetPr>
    <pageSetUpPr fitToPage="1"/>
  </sheetPr>
  <dimension ref="B1:H36"/>
  <sheetViews>
    <sheetView showGridLines="0" topLeftCell="A7" workbookViewId="0">
      <selection activeCell="G23" sqref="G23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66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234.35999999999999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147.4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211.67999999999998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153.80000000000001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234.35999999999999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v>78.8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226.79999999999998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v>94.1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ref="G25:G27" si="0">E25*F25</f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1381.3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1381.3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4229-0201-48D7-82DF-0D505389A967}">
  <sheetPr>
    <pageSetUpPr fitToPage="1"/>
  </sheetPr>
  <dimension ref="B1:H36"/>
  <sheetViews>
    <sheetView showGridLines="0" topLeftCell="A2" workbookViewId="0">
      <selection activeCell="G23" sqref="G23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65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39.06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0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35.28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15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39.06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f t="shared" ref="G22:G27" si="0">E22*F22</f>
        <v>0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37.799999999999997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f t="shared" si="0"/>
        <v>0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si="0"/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166.2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166.2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DEF-438D-4EFA-AB70-5D6436131635}">
  <sheetPr>
    <pageSetUpPr fitToPage="1"/>
  </sheetPr>
  <dimension ref="B1:H36"/>
  <sheetViews>
    <sheetView showGridLines="0" topLeftCell="A8" workbookViewId="0">
      <selection activeCell="G23" sqref="G23"/>
    </sheetView>
  </sheetViews>
  <sheetFormatPr defaultColWidth="9.140625" defaultRowHeight="12.75" x14ac:dyDescent="0.2"/>
  <cols>
    <col min="1" max="1" width="2.42578125" style="3" customWidth="1"/>
    <col min="2" max="2" width="26.42578125" style="3" customWidth="1"/>
    <col min="3" max="3" width="27.7109375" style="3" customWidth="1"/>
    <col min="4" max="4" width="4.42578125" style="3" customWidth="1"/>
    <col min="5" max="5" width="8.85546875" style="3" customWidth="1"/>
    <col min="6" max="6" width="12.7109375" style="3" customWidth="1"/>
    <col min="7" max="7" width="22.140625" style="3" customWidth="1"/>
    <col min="8" max="16384" width="9.140625" style="3"/>
  </cols>
  <sheetData>
    <row r="1" spans="2:7" s="2" customFormat="1" ht="68.25" customHeight="1" x14ac:dyDescent="0.2">
      <c r="B1" s="1"/>
      <c r="C1" s="1"/>
      <c r="G1" s="6" t="s">
        <v>0</v>
      </c>
    </row>
    <row r="2" spans="2:7" s="2" customFormat="1" ht="12.75" customHeight="1" x14ac:dyDescent="0.2">
      <c r="B2" s="1"/>
      <c r="C2" s="1"/>
      <c r="G2" s="6"/>
    </row>
    <row r="3" spans="2:7" ht="15.75" customHeight="1" x14ac:dyDescent="0.2">
      <c r="B3" s="19" t="s">
        <v>21</v>
      </c>
      <c r="C3" s="19"/>
      <c r="D3" s="8"/>
      <c r="E3" s="8"/>
      <c r="F3" s="36" t="s">
        <v>18</v>
      </c>
      <c r="G3" s="37"/>
    </row>
    <row r="4" spans="2:7" ht="15.75" customHeight="1" x14ac:dyDescent="0.25">
      <c r="B4" s="19" t="s">
        <v>19</v>
      </c>
      <c r="C4" s="19" t="s">
        <v>32</v>
      </c>
      <c r="D4" s="9"/>
      <c r="E4" s="9"/>
      <c r="F4" s="34"/>
      <c r="G4" s="35"/>
    </row>
    <row r="5" spans="2:7" ht="15.75" customHeight="1" x14ac:dyDescent="0.2">
      <c r="B5" s="19" t="s">
        <v>20</v>
      </c>
      <c r="C5" s="19"/>
      <c r="D5" s="10"/>
      <c r="E5" s="10"/>
      <c r="F5" s="38" t="s">
        <v>17</v>
      </c>
      <c r="G5" s="39"/>
    </row>
    <row r="6" spans="2:7" ht="15.75" customHeight="1" x14ac:dyDescent="0.25">
      <c r="B6" s="19" t="s">
        <v>22</v>
      </c>
      <c r="C6" s="19"/>
      <c r="D6" s="10"/>
      <c r="E6" s="10"/>
      <c r="F6" s="40" t="s">
        <v>16</v>
      </c>
      <c r="G6" s="41"/>
    </row>
    <row r="7" spans="2:7" ht="15.75" customHeight="1" x14ac:dyDescent="0.2">
      <c r="B7" s="11"/>
      <c r="D7" s="10"/>
      <c r="E7" s="10"/>
      <c r="F7" s="42" t="s">
        <v>15</v>
      </c>
      <c r="G7" s="43"/>
    </row>
    <row r="8" spans="2:7" ht="15.75" customHeight="1" x14ac:dyDescent="0.25">
      <c r="B8" s="33" t="s">
        <v>64</v>
      </c>
      <c r="C8" s="33"/>
      <c r="D8" s="7"/>
      <c r="E8" s="7"/>
      <c r="F8" s="34"/>
      <c r="G8" s="35"/>
    </row>
    <row r="9" spans="2:7" ht="15.75" customHeight="1" x14ac:dyDescent="0.25">
      <c r="B9" s="44" t="s">
        <v>8</v>
      </c>
      <c r="C9" s="44"/>
      <c r="F9" s="42" t="s">
        <v>28</v>
      </c>
      <c r="G9" s="43"/>
    </row>
    <row r="10" spans="2:7" ht="15.75" customHeight="1" x14ac:dyDescent="0.25">
      <c r="B10" s="44" t="s">
        <v>12</v>
      </c>
      <c r="C10" s="44"/>
      <c r="F10" s="34" t="s">
        <v>23</v>
      </c>
      <c r="G10" s="35"/>
    </row>
    <row r="11" spans="2:7" ht="15.75" customHeight="1" x14ac:dyDescent="0.25">
      <c r="B11" s="44" t="s">
        <v>7</v>
      </c>
      <c r="C11" s="44"/>
      <c r="D11" s="4"/>
      <c r="E11" s="4"/>
      <c r="F11" s="42" t="s">
        <v>26</v>
      </c>
      <c r="G11" s="43"/>
    </row>
    <row r="12" spans="2:7" ht="15.75" customHeight="1" x14ac:dyDescent="0.25">
      <c r="B12" s="44" t="s">
        <v>11</v>
      </c>
      <c r="C12" s="44"/>
      <c r="D12" s="4"/>
      <c r="E12" s="4"/>
      <c r="F12" s="34" t="s">
        <v>27</v>
      </c>
      <c r="G12" s="35"/>
    </row>
    <row r="13" spans="2:7" ht="15.75" customHeight="1" x14ac:dyDescent="0.25">
      <c r="B13" s="46" t="s">
        <v>9</v>
      </c>
      <c r="C13" s="46"/>
      <c r="D13" s="5"/>
      <c r="E13" s="5"/>
      <c r="F13" s="5"/>
    </row>
    <row r="14" spans="2:7" ht="15.75" customHeight="1" x14ac:dyDescent="0.25">
      <c r="B14" s="46" t="s">
        <v>13</v>
      </c>
      <c r="C14" s="46"/>
      <c r="D14" s="5"/>
      <c r="E14" s="5"/>
      <c r="F14" s="5"/>
    </row>
    <row r="15" spans="2:7" x14ac:dyDescent="0.2">
      <c r="B15" s="5"/>
      <c r="C15" s="5"/>
      <c r="D15" s="5"/>
      <c r="E15" s="5"/>
      <c r="F15" s="5"/>
    </row>
    <row r="16" spans="2:7" s="2" customFormat="1" ht="20.100000000000001" customHeight="1" x14ac:dyDescent="0.2">
      <c r="B16" s="47" t="s">
        <v>1</v>
      </c>
      <c r="C16" s="47"/>
      <c r="D16" s="48"/>
      <c r="E16" s="13" t="s">
        <v>24</v>
      </c>
      <c r="F16" s="13" t="s">
        <v>25</v>
      </c>
      <c r="G16" s="13" t="s">
        <v>2</v>
      </c>
    </row>
    <row r="17" spans="2:7" ht="20.100000000000001" customHeight="1" x14ac:dyDescent="0.25">
      <c r="B17" s="49" t="s">
        <v>34</v>
      </c>
      <c r="C17" s="49"/>
      <c r="D17" s="49"/>
      <c r="E17" s="24"/>
      <c r="F17" s="20"/>
      <c r="G17" s="20">
        <v>318.68</v>
      </c>
    </row>
    <row r="18" spans="2:7" ht="20.100000000000001" customHeight="1" x14ac:dyDescent="0.25">
      <c r="B18" s="50" t="s">
        <v>35</v>
      </c>
      <c r="C18" s="50"/>
      <c r="D18" s="50"/>
      <c r="E18" s="25"/>
      <c r="F18" s="21"/>
      <c r="G18" s="28">
        <v>88.1</v>
      </c>
    </row>
    <row r="19" spans="2:7" ht="20.100000000000001" customHeight="1" x14ac:dyDescent="0.25">
      <c r="B19" s="45" t="s">
        <v>36</v>
      </c>
      <c r="C19" s="45"/>
      <c r="D19" s="45"/>
      <c r="E19" s="26"/>
      <c r="F19" s="22"/>
      <c r="G19" s="20">
        <v>287.83999999999997</v>
      </c>
    </row>
    <row r="20" spans="2:7" ht="20.100000000000001" customHeight="1" x14ac:dyDescent="0.25">
      <c r="B20" s="50" t="s">
        <v>37</v>
      </c>
      <c r="C20" s="50"/>
      <c r="D20" s="50"/>
      <c r="E20" s="25"/>
      <c r="F20" s="21"/>
      <c r="G20" s="28">
        <v>61.4</v>
      </c>
    </row>
    <row r="21" spans="2:7" ht="20.100000000000001" customHeight="1" x14ac:dyDescent="0.25">
      <c r="B21" s="45" t="s">
        <v>38</v>
      </c>
      <c r="C21" s="45"/>
      <c r="D21" s="45"/>
      <c r="E21" s="26"/>
      <c r="F21" s="22"/>
      <c r="G21" s="20">
        <v>318.68</v>
      </c>
    </row>
    <row r="22" spans="2:7" ht="20.100000000000001" customHeight="1" x14ac:dyDescent="0.25">
      <c r="B22" s="50" t="s">
        <v>39</v>
      </c>
      <c r="C22" s="50"/>
      <c r="D22" s="50"/>
      <c r="E22" s="25"/>
      <c r="F22" s="21"/>
      <c r="G22" s="28">
        <v>42.6</v>
      </c>
    </row>
    <row r="23" spans="2:7" ht="20.100000000000001" customHeight="1" x14ac:dyDescent="0.25">
      <c r="B23" s="45" t="s">
        <v>40</v>
      </c>
      <c r="C23" s="45"/>
      <c r="D23" s="45"/>
      <c r="E23" s="26"/>
      <c r="F23" s="22"/>
      <c r="G23" s="20">
        <v>308.39999999999998</v>
      </c>
    </row>
    <row r="24" spans="2:7" ht="20.100000000000001" customHeight="1" x14ac:dyDescent="0.25">
      <c r="B24" s="50" t="s">
        <v>41</v>
      </c>
      <c r="C24" s="50"/>
      <c r="D24" s="50"/>
      <c r="E24" s="25"/>
      <c r="F24" s="21"/>
      <c r="G24" s="28">
        <v>54.2</v>
      </c>
    </row>
    <row r="25" spans="2:7" ht="20.100000000000001" customHeight="1" x14ac:dyDescent="0.25">
      <c r="B25" s="55"/>
      <c r="C25" s="56"/>
      <c r="D25" s="57"/>
      <c r="E25" s="27"/>
      <c r="F25" s="23"/>
      <c r="G25" s="20">
        <f t="shared" ref="G25:G27" si="0">E25*F25</f>
        <v>0</v>
      </c>
    </row>
    <row r="26" spans="2:7" ht="20.100000000000001" customHeight="1" x14ac:dyDescent="0.25">
      <c r="B26" s="50"/>
      <c r="C26" s="50"/>
      <c r="D26" s="50"/>
      <c r="E26" s="25"/>
      <c r="F26" s="21"/>
      <c r="G26" s="28">
        <f t="shared" si="0"/>
        <v>0</v>
      </c>
    </row>
    <row r="27" spans="2:7" ht="20.100000000000001" customHeight="1" x14ac:dyDescent="0.25">
      <c r="B27" s="45"/>
      <c r="C27" s="45"/>
      <c r="D27" s="45"/>
      <c r="E27" s="26"/>
      <c r="F27" s="22"/>
      <c r="G27" s="20">
        <f t="shared" si="0"/>
        <v>0</v>
      </c>
    </row>
    <row r="28" spans="2:7" ht="20.100000000000001" customHeight="1" x14ac:dyDescent="0.25">
      <c r="B28" s="58"/>
      <c r="C28" s="58"/>
      <c r="E28" s="12"/>
      <c r="F28" s="12" t="s">
        <v>3</v>
      </c>
      <c r="G28" s="16">
        <f>SUM(G17:G27)</f>
        <v>1479.8999999999999</v>
      </c>
    </row>
    <row r="29" spans="2:7" ht="19.5" customHeight="1" x14ac:dyDescent="0.25">
      <c r="B29" s="59"/>
      <c r="C29" s="59"/>
      <c r="E29" s="12"/>
      <c r="F29" s="12" t="s">
        <v>4</v>
      </c>
      <c r="G29" s="17">
        <v>0</v>
      </c>
    </row>
    <row r="30" spans="2:7" ht="18.75" customHeight="1" x14ac:dyDescent="0.25">
      <c r="B30" s="60" t="s">
        <v>30</v>
      </c>
      <c r="C30" s="61"/>
      <c r="D30" s="61"/>
      <c r="E30" s="62"/>
      <c r="F30" s="12" t="s">
        <v>29</v>
      </c>
      <c r="G30" s="14">
        <f>G28*G29</f>
        <v>0</v>
      </c>
    </row>
    <row r="31" spans="2:7" ht="20.100000000000001" customHeight="1" x14ac:dyDescent="0.25">
      <c r="B31" s="51" t="s">
        <v>31</v>
      </c>
      <c r="C31" s="52"/>
      <c r="D31" s="52"/>
      <c r="E31" s="53"/>
      <c r="F31" s="12" t="s">
        <v>5</v>
      </c>
      <c r="G31" s="15">
        <v>0</v>
      </c>
    </row>
    <row r="32" spans="2:7" ht="20.100000000000001" customHeight="1" x14ac:dyDescent="0.25">
      <c r="B32" s="29"/>
      <c r="C32" s="29"/>
      <c r="E32" s="12"/>
      <c r="F32" s="12" t="s">
        <v>6</v>
      </c>
      <c r="G32" s="18">
        <f>G28+G30+G31</f>
        <v>1479.8999999999999</v>
      </c>
    </row>
    <row r="33" spans="2:8" ht="45" customHeight="1" x14ac:dyDescent="0.2">
      <c r="B33" s="29"/>
      <c r="C33" s="29"/>
      <c r="D33" s="5"/>
      <c r="E33" s="5"/>
      <c r="F33" s="54" t="s">
        <v>14</v>
      </c>
      <c r="G33" s="54"/>
    </row>
    <row r="34" spans="2:8" ht="15.75" x14ac:dyDescent="0.2">
      <c r="C34" s="31" t="s">
        <v>10</v>
      </c>
      <c r="D34" s="31"/>
      <c r="E34" s="31"/>
      <c r="F34" s="31"/>
      <c r="G34" s="31"/>
      <c r="H34" s="31"/>
    </row>
    <row r="35" spans="2:8" ht="15" x14ac:dyDescent="0.2">
      <c r="F35" s="30"/>
      <c r="G35" s="30"/>
    </row>
    <row r="36" spans="2:8" ht="24.75" customHeight="1" x14ac:dyDescent="0.2"/>
  </sheetData>
  <mergeCells count="33">
    <mergeCell ref="B31:E31"/>
    <mergeCell ref="F33:G33"/>
    <mergeCell ref="B24:D24"/>
    <mergeCell ref="B25:D25"/>
    <mergeCell ref="B26:D26"/>
    <mergeCell ref="B27:D27"/>
    <mergeCell ref="B28:C29"/>
    <mergeCell ref="B30:E30"/>
    <mergeCell ref="B23:D23"/>
    <mergeCell ref="B12:C12"/>
    <mergeCell ref="F12:G12"/>
    <mergeCell ref="B13:C13"/>
    <mergeCell ref="B14:C14"/>
    <mergeCell ref="B16:D16"/>
    <mergeCell ref="B17:D17"/>
    <mergeCell ref="B18:D18"/>
    <mergeCell ref="B19:D19"/>
    <mergeCell ref="B20:D20"/>
    <mergeCell ref="B21:D21"/>
    <mergeCell ref="B22:D22"/>
    <mergeCell ref="B9:C9"/>
    <mergeCell ref="F9:G9"/>
    <mergeCell ref="B10:C10"/>
    <mergeCell ref="F10:G10"/>
    <mergeCell ref="B11:C11"/>
    <mergeCell ref="F11:G11"/>
    <mergeCell ref="B8:C8"/>
    <mergeCell ref="F8:G8"/>
    <mergeCell ref="F3:G3"/>
    <mergeCell ref="F4:G4"/>
    <mergeCell ref="F5:G5"/>
    <mergeCell ref="F6:G6"/>
    <mergeCell ref="F7:G7"/>
  </mergeCells>
  <pageMargins left="0.5" right="0.5" top="0.5" bottom="0.5" header="0.5" footer="0.5"/>
  <pageSetup scale="91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3F1C0EF-A58E-4F08-9EB5-E2D6A94089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Q1 Grogan</vt:lpstr>
      <vt:lpstr>Q1 Eckert</vt:lpstr>
      <vt:lpstr>Q1 Bonier</vt:lpstr>
      <vt:lpstr>Q1 diCenzo</vt:lpstr>
      <vt:lpstr>Q1 Regan</vt:lpstr>
      <vt:lpstr>Q1 Lefebvre</vt:lpstr>
      <vt:lpstr>Q1 Yakimowski</vt:lpstr>
      <vt:lpstr>Q1 Colautti</vt:lpstr>
      <vt:lpstr>Q1 Snedden</vt:lpstr>
      <vt:lpstr>Q1 Plaxton</vt:lpstr>
      <vt:lpstr>Q1 Monaghan</vt:lpstr>
      <vt:lpstr>Q1 Friedman</vt:lpstr>
      <vt:lpstr>'Q1 Bonier'!Print_Area</vt:lpstr>
      <vt:lpstr>'Q1 Colautti'!Print_Area</vt:lpstr>
      <vt:lpstr>'Q1 diCenzo'!Print_Area</vt:lpstr>
      <vt:lpstr>'Q1 Eckert'!Print_Area</vt:lpstr>
      <vt:lpstr>'Q1 Friedman'!Print_Area</vt:lpstr>
      <vt:lpstr>'Q1 Grogan'!Print_Area</vt:lpstr>
      <vt:lpstr>'Q1 Lefebvre'!Print_Area</vt:lpstr>
      <vt:lpstr>'Q1 Monaghan'!Print_Area</vt:lpstr>
      <vt:lpstr>'Q1 Plaxton'!Print_Area</vt:lpstr>
      <vt:lpstr>'Q1 Regan'!Print_Area</vt:lpstr>
      <vt:lpstr>'Q1 Snedden'!Print_Area</vt:lpstr>
      <vt:lpstr>'Q1 Yakimowski'!Print_Area</vt:lpstr>
      <vt:lpstr>'Q1 Bonier'!Print_Titles</vt:lpstr>
      <vt:lpstr>'Q1 Colautti'!Print_Titles</vt:lpstr>
      <vt:lpstr>'Q1 diCenzo'!Print_Titles</vt:lpstr>
      <vt:lpstr>'Q1 Eckert'!Print_Titles</vt:lpstr>
      <vt:lpstr>'Q1 Friedman'!Print_Titles</vt:lpstr>
      <vt:lpstr>'Q1 Grogan'!Print_Titles</vt:lpstr>
      <vt:lpstr>'Q1 Lefebvre'!Print_Titles</vt:lpstr>
      <vt:lpstr>'Q1 Monaghan'!Print_Titles</vt:lpstr>
      <vt:lpstr>'Q1 Plaxton'!Print_Titles</vt:lpstr>
      <vt:lpstr>'Q1 Regan'!Print_Titles</vt:lpstr>
      <vt:lpstr>'Q1 Snedden'!Print_Titles</vt:lpstr>
      <vt:lpstr>'Q1 Yakimowski'!Print_Titles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with tax calculation</dc:title>
  <dc:creator>Brenda Wood</dc:creator>
  <cp:lastModifiedBy>Saeid Mobini</cp:lastModifiedBy>
  <cp:lastPrinted>2014-06-13T14:51:23Z</cp:lastPrinted>
  <dcterms:created xsi:type="dcterms:W3CDTF">2013-07-30T20:22:11Z</dcterms:created>
  <dcterms:modified xsi:type="dcterms:W3CDTF">2023-11-16T19:43:19Z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TC010184701033</vt:lpwstr>
  </property>
</Properties>
</file>