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R:\PROGNOSIS\multiagemodell\paper\Modelling-dynamics-of-SARS-CoV-2-pandemics-of-Germany\data\FIGURE_and_SUPPLEMENT_general\"/>
    </mc:Choice>
  </mc:AlternateContent>
  <xr:revisionPtr revIDLastSave="0" documentId="13_ncr:1_{EE780667-1215-4C71-AA2C-C15D7D9B7DCA}" xr6:coauthVersionLast="47" xr6:coauthVersionMax="47" xr10:uidLastSave="{00000000-0000-0000-0000-000000000000}"/>
  <bookViews>
    <workbookView xWindow="-110" yWindow="-110" windowWidth="38620" windowHeight="21220" activeTab="1" xr2:uid="{94146CF6-86B4-4429-BCA2-9359E0751C22}"/>
  </bookViews>
  <sheets>
    <sheet name="timeseries" sheetId="1" r:id="rId1"/>
    <sheet name="ages" sheetId="2" r:id="rId2"/>
    <sheet name="categ_matcher" sheetId="3" r:id="rId3"/>
  </sheets>
  <definedNames>
    <definedName name="_xlnm._FilterDatabase" localSheetId="1" hidden="1">ages!$A$1:$E$91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0" i="2" l="1"/>
  <c r="C151" i="2" s="1"/>
  <c r="C144" i="2"/>
  <c r="E150" i="2" s="1"/>
  <c r="C143" i="2"/>
  <c r="E143" i="2" s="1"/>
  <c r="C142" i="2"/>
  <c r="E142" i="2" s="1"/>
  <c r="C141" i="2"/>
  <c r="E141" i="2" s="1"/>
  <c r="C140" i="2"/>
  <c r="E140" i="2" s="1"/>
  <c r="A73" i="1"/>
  <c r="E73" i="1"/>
  <c r="A74" i="1"/>
  <c r="E74" i="1"/>
  <c r="E138" i="2"/>
  <c r="E137" i="2"/>
  <c r="E136" i="2"/>
  <c r="E135" i="2"/>
  <c r="E134" i="2"/>
  <c r="A72" i="1"/>
  <c r="E72" i="1"/>
  <c r="C133" i="2"/>
  <c r="E133" i="2" s="1"/>
  <c r="E132" i="2"/>
  <c r="E131" i="2"/>
  <c r="E130" i="2"/>
  <c r="E129" i="2"/>
  <c r="E128" i="2"/>
  <c r="E71" i="1"/>
  <c r="E70" i="1"/>
  <c r="E126" i="2"/>
  <c r="E125" i="2"/>
  <c r="E124" i="2"/>
  <c r="E123" i="2"/>
  <c r="E122" i="2"/>
  <c r="C121" i="2"/>
  <c r="E127" i="2" s="1"/>
  <c r="E120" i="2"/>
  <c r="E119" i="2"/>
  <c r="E118" i="2"/>
  <c r="E117" i="2"/>
  <c r="E116" i="2"/>
  <c r="E69" i="1"/>
  <c r="C104" i="2"/>
  <c r="E104" i="2" s="1"/>
  <c r="C105" i="2"/>
  <c r="E105" i="2" s="1"/>
  <c r="C106" i="2"/>
  <c r="E106" i="2" s="1"/>
  <c r="C107" i="2"/>
  <c r="E107" i="2" s="1"/>
  <c r="C108" i="2"/>
  <c r="E108" i="2" s="1"/>
  <c r="C115" i="2"/>
  <c r="E67" i="1"/>
  <c r="E68" i="1"/>
  <c r="C97" i="2"/>
  <c r="E97" i="2" s="1"/>
  <c r="C103" i="2"/>
  <c r="C93" i="2"/>
  <c r="E99" i="2" s="1"/>
  <c r="C94" i="2"/>
  <c r="C95" i="2"/>
  <c r="C96" i="2"/>
  <c r="C92" i="2"/>
  <c r="E102" i="2"/>
  <c r="E101" i="2"/>
  <c r="E100" i="2"/>
  <c r="E98" i="2"/>
  <c r="B97" i="2"/>
  <c r="B103" i="2" s="1"/>
  <c r="B109" i="2" s="1"/>
  <c r="B115" i="2" s="1"/>
  <c r="B121" i="2" s="1"/>
  <c r="B127" i="2" s="1"/>
  <c r="B133" i="2" s="1"/>
  <c r="B139" i="2" s="1"/>
  <c r="B145" i="2" s="1"/>
  <c r="B151" i="2" s="1"/>
  <c r="E96" i="2"/>
  <c r="E95" i="2"/>
  <c r="E94" i="2"/>
  <c r="A94" i="2"/>
  <c r="A100" i="2" s="1"/>
  <c r="A106" i="2" s="1"/>
  <c r="A112" i="2" s="1"/>
  <c r="A118" i="2" s="1"/>
  <c r="A124" i="2" s="1"/>
  <c r="A130" i="2" s="1"/>
  <c r="A136" i="2" s="1"/>
  <c r="A142" i="2" s="1"/>
  <c r="A148" i="2" s="1"/>
  <c r="A93" i="2"/>
  <c r="A99" i="2" s="1"/>
  <c r="A105" i="2" s="1"/>
  <c r="A111" i="2" s="1"/>
  <c r="A117" i="2" s="1"/>
  <c r="A123" i="2" s="1"/>
  <c r="A129" i="2" s="1"/>
  <c r="A135" i="2" s="1"/>
  <c r="A141" i="2" s="1"/>
  <c r="A147" i="2" s="1"/>
  <c r="E92" i="2"/>
  <c r="E65" i="1"/>
  <c r="E66" i="1"/>
  <c r="C85" i="2"/>
  <c r="E91" i="2" s="1"/>
  <c r="C78" i="2"/>
  <c r="E78" i="2" s="1"/>
  <c r="E90" i="2"/>
  <c r="E89" i="2"/>
  <c r="E88" i="2"/>
  <c r="E87" i="2"/>
  <c r="E86" i="2"/>
  <c r="E64" i="1"/>
  <c r="C77" i="2"/>
  <c r="E77" i="2" s="1"/>
  <c r="C76" i="2"/>
  <c r="C75" i="2"/>
  <c r="C74" i="2"/>
  <c r="E82" i="2"/>
  <c r="E81" i="2"/>
  <c r="E80" i="2"/>
  <c r="E76" i="2"/>
  <c r="E75" i="2"/>
  <c r="E74" i="2"/>
  <c r="E63" i="1"/>
  <c r="E62" i="1"/>
  <c r="E61" i="1"/>
  <c r="E73" i="2"/>
  <c r="E72" i="2"/>
  <c r="E71" i="2"/>
  <c r="E70" i="2"/>
  <c r="E69" i="2"/>
  <c r="E68" i="2"/>
  <c r="E67" i="2"/>
  <c r="E66" i="2"/>
  <c r="E65" i="2"/>
  <c r="E64" i="2"/>
  <c r="E63" i="2"/>
  <c r="E62" i="2"/>
  <c r="E60" i="1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61" i="2"/>
  <c r="E53" i="1"/>
  <c r="E54" i="1"/>
  <c r="E55" i="1"/>
  <c r="E56" i="1"/>
  <c r="E57" i="1"/>
  <c r="E58" i="1"/>
  <c r="E59" i="1"/>
  <c r="B19" i="2"/>
  <c r="B25" i="2" s="1"/>
  <c r="B31" i="2" s="1"/>
  <c r="B37" i="2" s="1"/>
  <c r="B43" i="2" s="1"/>
  <c r="B49" i="2" s="1"/>
  <c r="B55" i="2" s="1"/>
  <c r="B61" i="2" s="1"/>
  <c r="B67" i="2" s="1"/>
  <c r="B73" i="2" s="1"/>
  <c r="B79" i="2" s="1"/>
  <c r="B85" i="2" s="1"/>
  <c r="B91" i="2" s="1"/>
  <c r="B18" i="2"/>
  <c r="B24" i="2" s="1"/>
  <c r="B30" i="2" s="1"/>
  <c r="B36" i="2" s="1"/>
  <c r="B42" i="2" s="1"/>
  <c r="B48" i="2" s="1"/>
  <c r="B54" i="2" s="1"/>
  <c r="B60" i="2" s="1"/>
  <c r="B66" i="2" s="1"/>
  <c r="B72" i="2" s="1"/>
  <c r="B78" i="2" s="1"/>
  <c r="B84" i="2" s="1"/>
  <c r="B90" i="2" s="1"/>
  <c r="B96" i="2" s="1"/>
  <c r="B102" i="2" s="1"/>
  <c r="B108" i="2" s="1"/>
  <c r="B114" i="2" s="1"/>
  <c r="B120" i="2" s="1"/>
  <c r="B126" i="2" s="1"/>
  <c r="B132" i="2" s="1"/>
  <c r="B138" i="2" s="1"/>
  <c r="B144" i="2" s="1"/>
  <c r="B150" i="2" s="1"/>
  <c r="B17" i="2"/>
  <c r="B23" i="2" s="1"/>
  <c r="B29" i="2" s="1"/>
  <c r="B35" i="2" s="1"/>
  <c r="B41" i="2" s="1"/>
  <c r="B47" i="2" s="1"/>
  <c r="B53" i="2" s="1"/>
  <c r="B59" i="2" s="1"/>
  <c r="B65" i="2" s="1"/>
  <c r="B71" i="2" s="1"/>
  <c r="B77" i="2" s="1"/>
  <c r="B83" i="2" s="1"/>
  <c r="B89" i="2" s="1"/>
  <c r="B95" i="2" s="1"/>
  <c r="B101" i="2" s="1"/>
  <c r="B107" i="2" s="1"/>
  <c r="B113" i="2" s="1"/>
  <c r="B119" i="2" s="1"/>
  <c r="B125" i="2" s="1"/>
  <c r="B131" i="2" s="1"/>
  <c r="B137" i="2" s="1"/>
  <c r="B143" i="2" s="1"/>
  <c r="B149" i="2" s="1"/>
  <c r="B16" i="2"/>
  <c r="B22" i="2" s="1"/>
  <c r="B28" i="2" s="1"/>
  <c r="B34" i="2" s="1"/>
  <c r="B40" i="2" s="1"/>
  <c r="B46" i="2" s="1"/>
  <c r="B52" i="2" s="1"/>
  <c r="B58" i="2" s="1"/>
  <c r="B64" i="2" s="1"/>
  <c r="B70" i="2" s="1"/>
  <c r="B76" i="2" s="1"/>
  <c r="B82" i="2" s="1"/>
  <c r="B88" i="2" s="1"/>
  <c r="B94" i="2" s="1"/>
  <c r="B100" i="2" s="1"/>
  <c r="B106" i="2" s="1"/>
  <c r="B112" i="2" s="1"/>
  <c r="B118" i="2" s="1"/>
  <c r="B124" i="2" s="1"/>
  <c r="B130" i="2" s="1"/>
  <c r="B136" i="2" s="1"/>
  <c r="B142" i="2" s="1"/>
  <c r="B148" i="2" s="1"/>
  <c r="B15" i="2"/>
  <c r="B21" i="2" s="1"/>
  <c r="B27" i="2" s="1"/>
  <c r="B33" i="2" s="1"/>
  <c r="B39" i="2" s="1"/>
  <c r="B45" i="2" s="1"/>
  <c r="B51" i="2" s="1"/>
  <c r="B57" i="2" s="1"/>
  <c r="B63" i="2" s="1"/>
  <c r="B69" i="2" s="1"/>
  <c r="B75" i="2" s="1"/>
  <c r="B81" i="2" s="1"/>
  <c r="B87" i="2" s="1"/>
  <c r="B93" i="2" s="1"/>
  <c r="B99" i="2" s="1"/>
  <c r="B105" i="2" s="1"/>
  <c r="B111" i="2" s="1"/>
  <c r="B117" i="2" s="1"/>
  <c r="B123" i="2" s="1"/>
  <c r="B129" i="2" s="1"/>
  <c r="B135" i="2" s="1"/>
  <c r="B141" i="2" s="1"/>
  <c r="B147" i="2" s="1"/>
  <c r="B14" i="2"/>
  <c r="B20" i="2" s="1"/>
  <c r="B26" i="2" s="1"/>
  <c r="B32" i="2" s="1"/>
  <c r="B38" i="2" s="1"/>
  <c r="B44" i="2" s="1"/>
  <c r="B50" i="2" s="1"/>
  <c r="B56" i="2" s="1"/>
  <c r="B62" i="2" s="1"/>
  <c r="B68" i="2" s="1"/>
  <c r="B74" i="2" s="1"/>
  <c r="B80" i="2" s="1"/>
  <c r="B86" i="2" s="1"/>
  <c r="B92" i="2" s="1"/>
  <c r="B98" i="2" s="1"/>
  <c r="B104" i="2" s="1"/>
  <c r="B110" i="2" s="1"/>
  <c r="B116" i="2" s="1"/>
  <c r="B122" i="2" s="1"/>
  <c r="B128" i="2" s="1"/>
  <c r="B134" i="2" s="1"/>
  <c r="B140" i="2" s="1"/>
  <c r="B146" i="2" s="1"/>
  <c r="A19" i="2"/>
  <c r="A25" i="2" s="1"/>
  <c r="A31" i="2" s="1"/>
  <c r="A37" i="2" s="1"/>
  <c r="A43" i="2" s="1"/>
  <c r="A49" i="2" s="1"/>
  <c r="A55" i="2" s="1"/>
  <c r="A61" i="2" s="1"/>
  <c r="A67" i="2" s="1"/>
  <c r="A73" i="2" s="1"/>
  <c r="A79" i="2" s="1"/>
  <c r="A85" i="2" s="1"/>
  <c r="A91" i="2" s="1"/>
  <c r="A97" i="2" s="1"/>
  <c r="A103" i="2" s="1"/>
  <c r="A109" i="2" s="1"/>
  <c r="A115" i="2" s="1"/>
  <c r="A121" i="2" s="1"/>
  <c r="A127" i="2" s="1"/>
  <c r="A133" i="2" s="1"/>
  <c r="A139" i="2" s="1"/>
  <c r="A145" i="2" s="1"/>
  <c r="A151" i="2" s="1"/>
  <c r="A18" i="2"/>
  <c r="A24" i="2" s="1"/>
  <c r="A30" i="2" s="1"/>
  <c r="A36" i="2" s="1"/>
  <c r="A42" i="2" s="1"/>
  <c r="A48" i="2" s="1"/>
  <c r="A54" i="2" s="1"/>
  <c r="A60" i="2" s="1"/>
  <c r="A66" i="2" s="1"/>
  <c r="A72" i="2" s="1"/>
  <c r="A78" i="2" s="1"/>
  <c r="A84" i="2" s="1"/>
  <c r="A90" i="2" s="1"/>
  <c r="A96" i="2" s="1"/>
  <c r="A102" i="2" s="1"/>
  <c r="A108" i="2" s="1"/>
  <c r="A114" i="2" s="1"/>
  <c r="A120" i="2" s="1"/>
  <c r="A126" i="2" s="1"/>
  <c r="A132" i="2" s="1"/>
  <c r="A138" i="2" s="1"/>
  <c r="A144" i="2" s="1"/>
  <c r="A150" i="2" s="1"/>
  <c r="A17" i="2"/>
  <c r="A23" i="2" s="1"/>
  <c r="A29" i="2" s="1"/>
  <c r="A35" i="2" s="1"/>
  <c r="A41" i="2" s="1"/>
  <c r="A47" i="2" s="1"/>
  <c r="A53" i="2" s="1"/>
  <c r="A59" i="2" s="1"/>
  <c r="A65" i="2" s="1"/>
  <c r="A71" i="2" s="1"/>
  <c r="A77" i="2" s="1"/>
  <c r="A83" i="2" s="1"/>
  <c r="A89" i="2" s="1"/>
  <c r="A95" i="2" s="1"/>
  <c r="A101" i="2" s="1"/>
  <c r="A107" i="2" s="1"/>
  <c r="A113" i="2" s="1"/>
  <c r="A119" i="2" s="1"/>
  <c r="A125" i="2" s="1"/>
  <c r="A131" i="2" s="1"/>
  <c r="A137" i="2" s="1"/>
  <c r="A143" i="2" s="1"/>
  <c r="A149" i="2" s="1"/>
  <c r="A16" i="2"/>
  <c r="A22" i="2" s="1"/>
  <c r="A28" i="2" s="1"/>
  <c r="A34" i="2" s="1"/>
  <c r="A40" i="2" s="1"/>
  <c r="A46" i="2" s="1"/>
  <c r="A52" i="2" s="1"/>
  <c r="A58" i="2" s="1"/>
  <c r="A64" i="2" s="1"/>
  <c r="A70" i="2" s="1"/>
  <c r="A76" i="2" s="1"/>
  <c r="A82" i="2" s="1"/>
  <c r="A88" i="2" s="1"/>
  <c r="A15" i="2"/>
  <c r="A21" i="2" s="1"/>
  <c r="A27" i="2" s="1"/>
  <c r="A33" i="2" s="1"/>
  <c r="A39" i="2" s="1"/>
  <c r="A45" i="2" s="1"/>
  <c r="A51" i="2" s="1"/>
  <c r="A57" i="2" s="1"/>
  <c r="A63" i="2" s="1"/>
  <c r="A69" i="2" s="1"/>
  <c r="A75" i="2" s="1"/>
  <c r="A81" i="2" s="1"/>
  <c r="A87" i="2" s="1"/>
  <c r="A14" i="2"/>
  <c r="A20" i="2" s="1"/>
  <c r="A26" i="2" s="1"/>
  <c r="A32" i="2" s="1"/>
  <c r="A38" i="2" s="1"/>
  <c r="A44" i="2" s="1"/>
  <c r="A50" i="2" s="1"/>
  <c r="A56" i="2" s="1"/>
  <c r="A62" i="2" s="1"/>
  <c r="A68" i="2" s="1"/>
  <c r="A74" i="2" s="1"/>
  <c r="A80" i="2" s="1"/>
  <c r="A86" i="2" s="1"/>
  <c r="A92" i="2" s="1"/>
  <c r="A98" i="2" s="1"/>
  <c r="A104" i="2" s="1"/>
  <c r="A110" i="2" s="1"/>
  <c r="A116" i="2" s="1"/>
  <c r="A122" i="2" s="1"/>
  <c r="A128" i="2" s="1"/>
  <c r="A134" i="2" s="1"/>
  <c r="A140" i="2" s="1"/>
  <c r="A146" i="2" s="1"/>
  <c r="A6" i="2"/>
  <c r="A5" i="2"/>
  <c r="A4" i="2"/>
  <c r="A3" i="2"/>
  <c r="A2" i="2"/>
  <c r="A7" i="2"/>
  <c r="E121" i="2" l="1"/>
  <c r="E93" i="2"/>
  <c r="E84" i="2"/>
  <c r="C79" i="2"/>
  <c r="E85" i="2" s="1"/>
  <c r="E139" i="2"/>
  <c r="E147" i="2"/>
  <c r="C145" i="2"/>
  <c r="E151" i="2" s="1"/>
  <c r="E144" i="2"/>
  <c r="E149" i="2"/>
  <c r="E145" i="2"/>
  <c r="E146" i="2"/>
  <c r="E148" i="2"/>
  <c r="E114" i="2"/>
  <c r="E111" i="2"/>
  <c r="E112" i="2"/>
  <c r="E113" i="2"/>
  <c r="C109" i="2"/>
  <c r="E109" i="2" s="1"/>
  <c r="E110" i="2"/>
  <c r="E103" i="2"/>
  <c r="E83" i="2"/>
  <c r="E79" i="2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5" i="1"/>
  <c r="A7" i="1" s="1"/>
  <c r="A9" i="1" s="1"/>
  <c r="A11" i="1" s="1"/>
  <c r="A13" i="1" s="1"/>
  <c r="A15" i="1" s="1"/>
  <c r="A17" i="1" s="1"/>
  <c r="A19" i="1" s="1"/>
  <c r="A21" i="1" s="1"/>
  <c r="A23" i="1" s="1"/>
  <c r="A25" i="1" s="1"/>
  <c r="A27" i="1" s="1"/>
  <c r="A29" i="1" s="1"/>
  <c r="A31" i="1" s="1"/>
  <c r="A33" i="1" s="1"/>
  <c r="A4" i="1"/>
  <c r="A6" i="1" s="1"/>
  <c r="A8" i="1" s="1"/>
  <c r="A10" i="1" s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A32" i="1" s="1"/>
  <c r="A34" i="1" s="1"/>
  <c r="C7" i="2"/>
  <c r="E13" i="2" s="1"/>
  <c r="C6" i="2"/>
  <c r="E12" i="2" s="1"/>
  <c r="C3" i="2"/>
  <c r="E9" i="2" s="1"/>
  <c r="C4" i="2"/>
  <c r="E10" i="2" s="1"/>
  <c r="C2" i="2"/>
  <c r="E8" i="2" s="1"/>
  <c r="C5" i="2"/>
  <c r="E11" i="2" s="1"/>
  <c r="E115" i="2" l="1"/>
</calcChain>
</file>

<file path=xl/sharedStrings.xml><?xml version="1.0" encoding="utf-8"?>
<sst xmlns="http://schemas.openxmlformats.org/spreadsheetml/2006/main" count="220" uniqueCount="35">
  <si>
    <t>datum</t>
  </si>
  <si>
    <t>7-Tage-Inzidenz</t>
  </si>
  <si>
    <t>Quelle</t>
  </si>
  <si>
    <t>https://www.unimedizin-mainz.de/SentiSurv-RLP/dashboard/index.html#tage-inzidenz-1</t>
  </si>
  <si>
    <t>RPL-ort</t>
  </si>
  <si>
    <t>Gesamt</t>
  </si>
  <si>
    <t>agegroup</t>
  </si>
  <si>
    <t>25-34</t>
  </si>
  <si>
    <t>35-44</t>
  </si>
  <si>
    <t>45-54</t>
  </si>
  <si>
    <t>55-64</t>
  </si>
  <si>
    <t>65-74</t>
  </si>
  <si>
    <t>75+</t>
  </si>
  <si>
    <t>Inz7d100k</t>
  </si>
  <si>
    <t>Inz14d100k</t>
  </si>
  <si>
    <t>categ_sentisurv</t>
  </si>
  <si>
    <t>A00-A04</t>
  </si>
  <si>
    <t>A05-A14</t>
  </si>
  <si>
    <t>A15-A34</t>
  </si>
  <si>
    <t>A35-A59</t>
  </si>
  <si>
    <t>A60-A79</t>
  </si>
  <si>
    <t>A80+</t>
  </si>
  <si>
    <t>all</t>
  </si>
  <si>
    <t>categ_rki</t>
  </si>
  <si>
    <t>ratio7kvorwoche</t>
  </si>
  <si>
    <t>schaetzwert aus 14 day inz</t>
  </si>
  <si>
    <t xml:space="preserve">komisch, wie kann 14 day inzidenz kleiner 7 day inzidenz sein </t>
  </si>
  <si>
    <t>https://www.unimedizin-mainz.de/SentiSurv-RLP/dashboard/index.html#tage-inzidenz-2</t>
  </si>
  <si>
    <t>https://www.unimedizin-mainz.de/SentiSurv-RLP/dashboard/index.html#tage-inzidenz-3</t>
  </si>
  <si>
    <t>nicht angegeben, schaetzwert  altersgruppe 65-74</t>
  </si>
  <si>
    <t>https://www.unimedizin-mainz.de/SentiSurv-RLP/dashboard/index.html#tage-inzidenz-4</t>
  </si>
  <si>
    <t>https://www.unimedizin-mainz.de/SentiSurv-RLP/dashboard/index.html#tage-inzidenz-5</t>
  </si>
  <si>
    <t>https://www.unimedizin-mainz.de/SentiSurv-RLP/dashboard/index.html#tage-inzidenz-6</t>
  </si>
  <si>
    <t>https://www.unimedizin-mainz.de/SentiSurv-RLP/dashboard/index.html#tage-inzidenz-7</t>
  </si>
  <si>
    <t>https://www.unimedizin-mainz.de/SentiSurv-RLP/dashboard/index.html#tage-inzidenz-8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</si>
</sst>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" fillId="0" borderId="0" xfId="1"/>
    <xf numFmtId="164" fontId="0" fillId="0" borderId="0" xfId="0" applyNumberFormat="1"/>
    <xf numFmtId="0" fontId="3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nimedizin-mainz.de/SentiSurv-RLP/dashboard/index.html" TargetMode="External"/><Relationship Id="rId13" Type="http://schemas.openxmlformats.org/officeDocument/2006/relationships/hyperlink" Target="https://www.unimedizin-mainz.de/SentiSurv-RLP/dashboard/index.html" TargetMode="External"/><Relationship Id="rId18" Type="http://schemas.openxmlformats.org/officeDocument/2006/relationships/hyperlink" Target="https://www.unimedizin-mainz.de/SentiSurv-RLP/dashboard/index.html" TargetMode="External"/><Relationship Id="rId3" Type="http://schemas.openxmlformats.org/officeDocument/2006/relationships/hyperlink" Target="https://www.unimedizin-mainz.de/SentiSurv-RLP/dashboard/index.html" TargetMode="External"/><Relationship Id="rId21" Type="http://schemas.openxmlformats.org/officeDocument/2006/relationships/hyperlink" Target="https://www.unimedizin-mainz.de/SentiSurv-RLP/dashboard/index.html" TargetMode="External"/><Relationship Id="rId7" Type="http://schemas.openxmlformats.org/officeDocument/2006/relationships/hyperlink" Target="https://www.unimedizin-mainz.de/SentiSurv-RLP/dashboard/index.html" TargetMode="External"/><Relationship Id="rId12" Type="http://schemas.openxmlformats.org/officeDocument/2006/relationships/hyperlink" Target="https://www.unimedizin-mainz.de/SentiSurv-RLP/dashboard/index.html" TargetMode="External"/><Relationship Id="rId17" Type="http://schemas.openxmlformats.org/officeDocument/2006/relationships/hyperlink" Target="https://www.unimedizin-mainz.de/SentiSurv-RLP/dashboard/index.html" TargetMode="External"/><Relationship Id="rId2" Type="http://schemas.openxmlformats.org/officeDocument/2006/relationships/hyperlink" Target="https://www.unimedizin-mainz.de/SentiSurv-RLP/dashboard/index.html" TargetMode="External"/><Relationship Id="rId16" Type="http://schemas.openxmlformats.org/officeDocument/2006/relationships/hyperlink" Target="https://www.unimedizin-mainz.de/SentiSurv-RLP/dashboard/index.html" TargetMode="External"/><Relationship Id="rId20" Type="http://schemas.openxmlformats.org/officeDocument/2006/relationships/hyperlink" Target="https://www.unimedizin-mainz.de/SentiSurv-RLP/dashboard/index.html" TargetMode="External"/><Relationship Id="rId1" Type="http://schemas.openxmlformats.org/officeDocument/2006/relationships/hyperlink" Target="https://www.unimedizin-mainz.de/SentiSurv-RLP/dashboard/index.html" TargetMode="External"/><Relationship Id="rId6" Type="http://schemas.openxmlformats.org/officeDocument/2006/relationships/hyperlink" Target="https://www.unimedizin-mainz.de/SentiSurv-RLP/dashboard/index.html" TargetMode="External"/><Relationship Id="rId11" Type="http://schemas.openxmlformats.org/officeDocument/2006/relationships/hyperlink" Target="https://www.unimedizin-mainz.de/SentiSurv-RLP/dashboard/index.html" TargetMode="External"/><Relationship Id="rId5" Type="http://schemas.openxmlformats.org/officeDocument/2006/relationships/hyperlink" Target="https://www.unimedizin-mainz.de/SentiSurv-RLP/dashboard/index.html" TargetMode="External"/><Relationship Id="rId15" Type="http://schemas.openxmlformats.org/officeDocument/2006/relationships/hyperlink" Target="https://www.unimedizin-mainz.de/SentiSurv-RLP/dashboard/index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unimedizin-mainz.de/SentiSurv-RLP/dashboard/index.html" TargetMode="External"/><Relationship Id="rId19" Type="http://schemas.openxmlformats.org/officeDocument/2006/relationships/hyperlink" Target="https://www.unimedizin-mainz.de/SentiSurv-RLP/dashboard/index.html" TargetMode="External"/><Relationship Id="rId4" Type="http://schemas.openxmlformats.org/officeDocument/2006/relationships/hyperlink" Target="https://www.unimedizin-mainz.de/SentiSurv-RLP/dashboard/index.html" TargetMode="External"/><Relationship Id="rId9" Type="http://schemas.openxmlformats.org/officeDocument/2006/relationships/hyperlink" Target="https://www.unimedizin-mainz.de/SentiSurv-RLP/dashboard/index.html" TargetMode="External"/><Relationship Id="rId14" Type="http://schemas.openxmlformats.org/officeDocument/2006/relationships/hyperlink" Target="https://www.unimedizin-mainz.de/SentiSurv-RLP/dashboard/index.html" TargetMode="External"/><Relationship Id="rId22" Type="http://schemas.openxmlformats.org/officeDocument/2006/relationships/hyperlink" Target="https://www.unimedizin-mainz.de/SentiSurv-RLP/dashboard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8907F-EB51-42BF-98C4-39BF44292C50}">
  <dimension ref="A1:E74"/>
  <sheetViews>
    <sheetView workbookViewId="0">
      <selection activeCell="B75" sqref="B75"/>
    </sheetView>
  </sheetViews>
  <sheetFormatPr baseColWidth="10" defaultRowHeight="14.5" x14ac:dyDescent="0.35"/>
  <cols>
    <col min="1" max="1" width="10.453125" bestFit="1" customWidth="1"/>
    <col min="2" max="2" width="15" bestFit="1" customWidth="1"/>
    <col min="3" max="3" width="16.81640625" customWidth="1"/>
    <col min="4" max="4" width="7.7265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4</v>
      </c>
    </row>
    <row r="2" spans="1:4" x14ac:dyDescent="0.35">
      <c r="A2" s="1">
        <v>44934</v>
      </c>
      <c r="B2">
        <v>975</v>
      </c>
      <c r="C2" t="s">
        <v>3</v>
      </c>
      <c r="D2" t="s">
        <v>5</v>
      </c>
    </row>
    <row r="3" spans="1:4" x14ac:dyDescent="0.35">
      <c r="A3" s="1">
        <v>44937</v>
      </c>
      <c r="B3">
        <v>977</v>
      </c>
      <c r="C3" t="s">
        <v>3</v>
      </c>
      <c r="D3" t="s">
        <v>5</v>
      </c>
    </row>
    <row r="4" spans="1:4" x14ac:dyDescent="0.35">
      <c r="A4" s="1">
        <f>A2+7</f>
        <v>44941</v>
      </c>
      <c r="B4">
        <v>964</v>
      </c>
      <c r="C4" t="s">
        <v>3</v>
      </c>
      <c r="D4" t="s">
        <v>5</v>
      </c>
    </row>
    <row r="5" spans="1:4" x14ac:dyDescent="0.35">
      <c r="A5" s="1">
        <f>A3+7</f>
        <v>44944</v>
      </c>
      <c r="B5">
        <v>876</v>
      </c>
      <c r="C5" t="s">
        <v>3</v>
      </c>
      <c r="D5" t="s">
        <v>5</v>
      </c>
    </row>
    <row r="6" spans="1:4" x14ac:dyDescent="0.35">
      <c r="A6" s="1">
        <f t="shared" ref="A6:A34" si="0">A4+7</f>
        <v>44948</v>
      </c>
      <c r="B6">
        <v>700</v>
      </c>
      <c r="C6" t="s">
        <v>3</v>
      </c>
      <c r="D6" t="s">
        <v>5</v>
      </c>
    </row>
    <row r="7" spans="1:4" x14ac:dyDescent="0.35">
      <c r="A7" s="1">
        <f t="shared" si="0"/>
        <v>44951</v>
      </c>
      <c r="B7">
        <v>575</v>
      </c>
      <c r="C7" t="s">
        <v>3</v>
      </c>
      <c r="D7" t="s">
        <v>5</v>
      </c>
    </row>
    <row r="8" spans="1:4" x14ac:dyDescent="0.35">
      <c r="A8" s="1">
        <f t="shared" si="0"/>
        <v>44955</v>
      </c>
      <c r="B8">
        <v>439</v>
      </c>
      <c r="C8" t="s">
        <v>3</v>
      </c>
      <c r="D8" t="s">
        <v>5</v>
      </c>
    </row>
    <row r="9" spans="1:4" x14ac:dyDescent="0.35">
      <c r="A9" s="1">
        <f t="shared" si="0"/>
        <v>44958</v>
      </c>
      <c r="B9">
        <v>941</v>
      </c>
      <c r="C9" t="s">
        <v>3</v>
      </c>
      <c r="D9" t="s">
        <v>5</v>
      </c>
    </row>
    <row r="10" spans="1:4" x14ac:dyDescent="0.35">
      <c r="A10" s="1">
        <f t="shared" si="0"/>
        <v>44962</v>
      </c>
      <c r="B10">
        <v>1362</v>
      </c>
      <c r="C10" t="s">
        <v>3</v>
      </c>
      <c r="D10" t="s">
        <v>5</v>
      </c>
    </row>
    <row r="11" spans="1:4" x14ac:dyDescent="0.35">
      <c r="A11" s="1">
        <f t="shared" si="0"/>
        <v>44965</v>
      </c>
      <c r="B11">
        <v>1084</v>
      </c>
      <c r="C11" t="s">
        <v>3</v>
      </c>
      <c r="D11" t="s">
        <v>5</v>
      </c>
    </row>
    <row r="12" spans="1:4" x14ac:dyDescent="0.35">
      <c r="A12" s="1">
        <f t="shared" si="0"/>
        <v>44969</v>
      </c>
      <c r="B12">
        <v>1232</v>
      </c>
      <c r="C12" t="s">
        <v>3</v>
      </c>
      <c r="D12" t="s">
        <v>5</v>
      </c>
    </row>
    <row r="13" spans="1:4" x14ac:dyDescent="0.35">
      <c r="A13" s="1">
        <f t="shared" si="0"/>
        <v>44972</v>
      </c>
      <c r="B13">
        <v>1607</v>
      </c>
      <c r="C13" t="s">
        <v>3</v>
      </c>
      <c r="D13" t="s">
        <v>5</v>
      </c>
    </row>
    <row r="14" spans="1:4" x14ac:dyDescent="0.35">
      <c r="A14" s="1">
        <f t="shared" si="0"/>
        <v>44976</v>
      </c>
      <c r="B14">
        <v>1873</v>
      </c>
      <c r="C14" t="s">
        <v>3</v>
      </c>
      <c r="D14" t="s">
        <v>5</v>
      </c>
    </row>
    <row r="15" spans="1:4" x14ac:dyDescent="0.35">
      <c r="A15" s="1">
        <f t="shared" si="0"/>
        <v>44979</v>
      </c>
      <c r="B15">
        <v>2529</v>
      </c>
      <c r="C15" t="s">
        <v>3</v>
      </c>
      <c r="D15" t="s">
        <v>5</v>
      </c>
    </row>
    <row r="16" spans="1:4" x14ac:dyDescent="0.35">
      <c r="A16" s="1">
        <f t="shared" si="0"/>
        <v>44983</v>
      </c>
      <c r="B16">
        <v>3074</v>
      </c>
      <c r="C16" t="s">
        <v>3</v>
      </c>
      <c r="D16" t="s">
        <v>5</v>
      </c>
    </row>
    <row r="17" spans="1:4" x14ac:dyDescent="0.35">
      <c r="A17" s="1">
        <f t="shared" si="0"/>
        <v>44986</v>
      </c>
      <c r="B17">
        <v>2978</v>
      </c>
      <c r="C17" t="s">
        <v>3</v>
      </c>
      <c r="D17" t="s">
        <v>5</v>
      </c>
    </row>
    <row r="18" spans="1:4" x14ac:dyDescent="0.35">
      <c r="A18" s="1">
        <f t="shared" si="0"/>
        <v>44990</v>
      </c>
      <c r="B18">
        <v>2675</v>
      </c>
      <c r="C18" t="s">
        <v>3</v>
      </c>
      <c r="D18" t="s">
        <v>5</v>
      </c>
    </row>
    <row r="19" spans="1:4" x14ac:dyDescent="0.35">
      <c r="A19" s="1">
        <f t="shared" si="0"/>
        <v>44993</v>
      </c>
      <c r="B19">
        <v>2538</v>
      </c>
      <c r="C19" t="s">
        <v>3</v>
      </c>
      <c r="D19" t="s">
        <v>5</v>
      </c>
    </row>
    <row r="20" spans="1:4" x14ac:dyDescent="0.35">
      <c r="A20" s="1">
        <f t="shared" si="0"/>
        <v>44997</v>
      </c>
      <c r="B20">
        <v>2105</v>
      </c>
      <c r="C20" t="s">
        <v>3</v>
      </c>
      <c r="D20" t="s">
        <v>5</v>
      </c>
    </row>
    <row r="21" spans="1:4" x14ac:dyDescent="0.35">
      <c r="A21" s="1">
        <f t="shared" si="0"/>
        <v>45000</v>
      </c>
      <c r="B21">
        <v>1708</v>
      </c>
      <c r="C21" t="s">
        <v>3</v>
      </c>
      <c r="D21" t="s">
        <v>5</v>
      </c>
    </row>
    <row r="22" spans="1:4" x14ac:dyDescent="0.35">
      <c r="A22" s="1">
        <f t="shared" si="0"/>
        <v>45004</v>
      </c>
      <c r="B22">
        <v>1434</v>
      </c>
      <c r="C22" t="s">
        <v>3</v>
      </c>
      <c r="D22" t="s">
        <v>5</v>
      </c>
    </row>
    <row r="23" spans="1:4" x14ac:dyDescent="0.35">
      <c r="A23" s="1">
        <f t="shared" si="0"/>
        <v>45007</v>
      </c>
      <c r="B23">
        <v>1283</v>
      </c>
      <c r="C23" t="s">
        <v>3</v>
      </c>
      <c r="D23" t="s">
        <v>5</v>
      </c>
    </row>
    <row r="24" spans="1:4" x14ac:dyDescent="0.35">
      <c r="A24" s="1">
        <f t="shared" si="0"/>
        <v>45011</v>
      </c>
      <c r="B24">
        <v>1176</v>
      </c>
      <c r="C24" t="s">
        <v>3</v>
      </c>
      <c r="D24" t="s">
        <v>5</v>
      </c>
    </row>
    <row r="25" spans="1:4" x14ac:dyDescent="0.35">
      <c r="A25" s="1">
        <f t="shared" si="0"/>
        <v>45014</v>
      </c>
      <c r="B25">
        <v>989</v>
      </c>
      <c r="C25" t="s">
        <v>3</v>
      </c>
      <c r="D25" t="s">
        <v>5</v>
      </c>
    </row>
    <row r="26" spans="1:4" x14ac:dyDescent="0.35">
      <c r="A26" s="1">
        <f t="shared" si="0"/>
        <v>45018</v>
      </c>
      <c r="B26">
        <v>763</v>
      </c>
      <c r="C26" t="s">
        <v>3</v>
      </c>
      <c r="D26" t="s">
        <v>5</v>
      </c>
    </row>
    <row r="27" spans="1:4" x14ac:dyDescent="0.35">
      <c r="A27" s="1">
        <f t="shared" si="0"/>
        <v>45021</v>
      </c>
      <c r="B27">
        <v>855</v>
      </c>
      <c r="C27" t="s">
        <v>3</v>
      </c>
      <c r="D27" t="s">
        <v>5</v>
      </c>
    </row>
    <row r="28" spans="1:4" x14ac:dyDescent="0.35">
      <c r="A28" s="1">
        <f t="shared" si="0"/>
        <v>45025</v>
      </c>
      <c r="B28">
        <v>723</v>
      </c>
      <c r="C28" t="s">
        <v>3</v>
      </c>
      <c r="D28" t="s">
        <v>5</v>
      </c>
    </row>
    <row r="29" spans="1:4" x14ac:dyDescent="0.35">
      <c r="A29" s="1">
        <f t="shared" si="0"/>
        <v>45028</v>
      </c>
      <c r="B29">
        <v>562</v>
      </c>
      <c r="C29" t="s">
        <v>3</v>
      </c>
      <c r="D29" t="s">
        <v>5</v>
      </c>
    </row>
    <row r="30" spans="1:4" x14ac:dyDescent="0.35">
      <c r="A30" s="1">
        <f t="shared" si="0"/>
        <v>45032</v>
      </c>
      <c r="B30">
        <v>647</v>
      </c>
      <c r="C30" t="s">
        <v>3</v>
      </c>
      <c r="D30" t="s">
        <v>5</v>
      </c>
    </row>
    <row r="31" spans="1:4" x14ac:dyDescent="0.35">
      <c r="A31" s="1">
        <f t="shared" si="0"/>
        <v>45035</v>
      </c>
      <c r="B31">
        <v>636</v>
      </c>
      <c r="C31" t="s">
        <v>3</v>
      </c>
      <c r="D31" t="s">
        <v>5</v>
      </c>
    </row>
    <row r="32" spans="1:4" x14ac:dyDescent="0.35">
      <c r="A32" s="1">
        <f t="shared" si="0"/>
        <v>45039</v>
      </c>
      <c r="B32">
        <v>453</v>
      </c>
      <c r="C32" t="s">
        <v>3</v>
      </c>
      <c r="D32" t="s">
        <v>5</v>
      </c>
    </row>
    <row r="33" spans="1:4" x14ac:dyDescent="0.35">
      <c r="A33" s="1">
        <f t="shared" si="0"/>
        <v>45042</v>
      </c>
      <c r="B33">
        <v>465</v>
      </c>
      <c r="C33" t="s">
        <v>3</v>
      </c>
      <c r="D33" t="s">
        <v>5</v>
      </c>
    </row>
    <row r="34" spans="1:4" x14ac:dyDescent="0.35">
      <c r="A34" s="1">
        <f t="shared" si="0"/>
        <v>45046</v>
      </c>
      <c r="B34">
        <v>476</v>
      </c>
      <c r="C34" t="s">
        <v>3</v>
      </c>
      <c r="D34" t="s">
        <v>5</v>
      </c>
    </row>
    <row r="35" spans="1:4" x14ac:dyDescent="0.35">
      <c r="A35" s="1">
        <v>45105</v>
      </c>
      <c r="B35">
        <v>193</v>
      </c>
      <c r="C35" t="s">
        <v>3</v>
      </c>
      <c r="D35" t="s">
        <v>5</v>
      </c>
    </row>
    <row r="36" spans="1:4" x14ac:dyDescent="0.35">
      <c r="A36" s="1">
        <f>A35+7</f>
        <v>45112</v>
      </c>
      <c r="B36">
        <v>234</v>
      </c>
      <c r="C36" t="s">
        <v>3</v>
      </c>
      <c r="D36" t="s">
        <v>5</v>
      </c>
    </row>
    <row r="37" spans="1:4" x14ac:dyDescent="0.35">
      <c r="A37" s="1">
        <f t="shared" ref="A37:A74" si="1">A36+7</f>
        <v>45119</v>
      </c>
      <c r="B37">
        <v>181</v>
      </c>
      <c r="C37" t="s">
        <v>3</v>
      </c>
      <c r="D37" t="s">
        <v>5</v>
      </c>
    </row>
    <row r="38" spans="1:4" x14ac:dyDescent="0.35">
      <c r="A38" s="1">
        <f t="shared" si="1"/>
        <v>45126</v>
      </c>
      <c r="B38">
        <v>377</v>
      </c>
      <c r="C38" t="s">
        <v>3</v>
      </c>
      <c r="D38" t="s">
        <v>5</v>
      </c>
    </row>
    <row r="39" spans="1:4" x14ac:dyDescent="0.35">
      <c r="A39" s="1">
        <f t="shared" si="1"/>
        <v>45133</v>
      </c>
      <c r="B39">
        <v>216</v>
      </c>
      <c r="C39" t="s">
        <v>3</v>
      </c>
      <c r="D39" t="s">
        <v>5</v>
      </c>
    </row>
    <row r="40" spans="1:4" x14ac:dyDescent="0.35">
      <c r="A40" s="1">
        <f t="shared" si="1"/>
        <v>45140</v>
      </c>
      <c r="B40">
        <v>359</v>
      </c>
      <c r="C40" t="s">
        <v>3</v>
      </c>
      <c r="D40" t="s">
        <v>5</v>
      </c>
    </row>
    <row r="41" spans="1:4" x14ac:dyDescent="0.35">
      <c r="A41" s="1">
        <f t="shared" si="1"/>
        <v>45147</v>
      </c>
      <c r="B41">
        <v>409</v>
      </c>
      <c r="C41" t="s">
        <v>3</v>
      </c>
      <c r="D41" t="s">
        <v>5</v>
      </c>
    </row>
    <row r="42" spans="1:4" x14ac:dyDescent="0.35">
      <c r="A42" s="1">
        <f t="shared" si="1"/>
        <v>45154</v>
      </c>
      <c r="B42">
        <v>460</v>
      </c>
      <c r="C42" t="s">
        <v>3</v>
      </c>
      <c r="D42" t="s">
        <v>5</v>
      </c>
    </row>
    <row r="43" spans="1:4" x14ac:dyDescent="0.35">
      <c r="A43" s="1">
        <f t="shared" si="1"/>
        <v>45161</v>
      </c>
      <c r="B43">
        <v>554</v>
      </c>
      <c r="C43" t="s">
        <v>3</v>
      </c>
      <c r="D43" t="s">
        <v>5</v>
      </c>
    </row>
    <row r="44" spans="1:4" x14ac:dyDescent="0.35">
      <c r="A44" s="1">
        <f t="shared" si="1"/>
        <v>45168</v>
      </c>
      <c r="B44">
        <v>461</v>
      </c>
      <c r="C44" t="s">
        <v>3</v>
      </c>
      <c r="D44" t="s">
        <v>5</v>
      </c>
    </row>
    <row r="45" spans="1:4" x14ac:dyDescent="0.35">
      <c r="A45" s="1">
        <f t="shared" si="1"/>
        <v>45175</v>
      </c>
      <c r="B45">
        <v>771</v>
      </c>
      <c r="C45" t="s">
        <v>3</v>
      </c>
      <c r="D45" t="s">
        <v>5</v>
      </c>
    </row>
    <row r="46" spans="1:4" x14ac:dyDescent="0.35">
      <c r="A46" s="1">
        <f t="shared" si="1"/>
        <v>45182</v>
      </c>
      <c r="B46">
        <v>733</v>
      </c>
      <c r="C46" t="s">
        <v>3</v>
      </c>
      <c r="D46" t="s">
        <v>5</v>
      </c>
    </row>
    <row r="47" spans="1:4" x14ac:dyDescent="0.35">
      <c r="A47" s="1">
        <f t="shared" si="1"/>
        <v>45189</v>
      </c>
      <c r="B47">
        <v>947</v>
      </c>
      <c r="C47" t="s">
        <v>3</v>
      </c>
      <c r="D47" t="s">
        <v>5</v>
      </c>
    </row>
    <row r="48" spans="1:4" x14ac:dyDescent="0.35">
      <c r="A48" s="1">
        <f t="shared" si="1"/>
        <v>45196</v>
      </c>
      <c r="B48">
        <v>1009</v>
      </c>
      <c r="C48" t="s">
        <v>3</v>
      </c>
      <c r="D48" t="s">
        <v>5</v>
      </c>
    </row>
    <row r="49" spans="1:5" x14ac:dyDescent="0.35">
      <c r="A49" s="1">
        <f t="shared" si="1"/>
        <v>45203</v>
      </c>
      <c r="B49">
        <v>1162</v>
      </c>
      <c r="C49" t="s">
        <v>3</v>
      </c>
      <c r="D49" t="s">
        <v>5</v>
      </c>
    </row>
    <row r="50" spans="1:5" x14ac:dyDescent="0.35">
      <c r="A50" s="1">
        <f t="shared" si="1"/>
        <v>45210</v>
      </c>
      <c r="B50">
        <v>1264</v>
      </c>
      <c r="C50" t="s">
        <v>3</v>
      </c>
      <c r="D50" t="s">
        <v>5</v>
      </c>
    </row>
    <row r="51" spans="1:5" x14ac:dyDescent="0.35">
      <c r="A51" s="1">
        <f t="shared" si="1"/>
        <v>45217</v>
      </c>
      <c r="B51">
        <v>1099</v>
      </c>
      <c r="C51" t="s">
        <v>3</v>
      </c>
      <c r="D51" t="s">
        <v>5</v>
      </c>
    </row>
    <row r="52" spans="1:5" x14ac:dyDescent="0.35">
      <c r="A52" s="1">
        <f t="shared" si="1"/>
        <v>45224</v>
      </c>
      <c r="B52">
        <v>1381</v>
      </c>
      <c r="C52" t="s">
        <v>3</v>
      </c>
      <c r="D52" t="s">
        <v>5</v>
      </c>
    </row>
    <row r="53" spans="1:5" x14ac:dyDescent="0.35">
      <c r="A53" s="1">
        <f t="shared" si="1"/>
        <v>45231</v>
      </c>
      <c r="B53" s="4">
        <v>1394</v>
      </c>
      <c r="C53" s="2" t="s">
        <v>3</v>
      </c>
      <c r="D53" t="s">
        <v>5</v>
      </c>
      <c r="E53" s="3">
        <f t="shared" ref="E53:E59" si="2">B53/B52</f>
        <v>1.0094134685010863</v>
      </c>
    </row>
    <row r="54" spans="1:5" x14ac:dyDescent="0.35">
      <c r="A54" s="1">
        <f t="shared" si="1"/>
        <v>45238</v>
      </c>
      <c r="B54">
        <v>1655</v>
      </c>
      <c r="C54" s="2" t="s">
        <v>3</v>
      </c>
      <c r="D54" t="s">
        <v>5</v>
      </c>
      <c r="E54" s="3">
        <f t="shared" si="2"/>
        <v>1.1872309899569584</v>
      </c>
    </row>
    <row r="55" spans="1:5" x14ac:dyDescent="0.35">
      <c r="A55" s="1">
        <f t="shared" si="1"/>
        <v>45245</v>
      </c>
      <c r="B55">
        <v>1974</v>
      </c>
      <c r="C55" s="2" t="s">
        <v>3</v>
      </c>
      <c r="D55" t="s">
        <v>5</v>
      </c>
      <c r="E55" s="3">
        <f t="shared" si="2"/>
        <v>1.192749244712991</v>
      </c>
    </row>
    <row r="56" spans="1:5" x14ac:dyDescent="0.35">
      <c r="A56" s="1">
        <f t="shared" si="1"/>
        <v>45252</v>
      </c>
      <c r="B56">
        <v>1847</v>
      </c>
      <c r="C56" s="2" t="s">
        <v>3</v>
      </c>
      <c r="D56" t="s">
        <v>5</v>
      </c>
      <c r="E56" s="3">
        <f t="shared" si="2"/>
        <v>0.9356636271529889</v>
      </c>
    </row>
    <row r="57" spans="1:5" x14ac:dyDescent="0.35">
      <c r="A57" s="1">
        <f t="shared" si="1"/>
        <v>45259</v>
      </c>
      <c r="B57">
        <v>2085</v>
      </c>
      <c r="C57" s="2" t="s">
        <v>3</v>
      </c>
      <c r="D57" t="s">
        <v>5</v>
      </c>
      <c r="E57" s="3">
        <f t="shared" si="2"/>
        <v>1.128857606930157</v>
      </c>
    </row>
    <row r="58" spans="1:5" x14ac:dyDescent="0.35">
      <c r="A58" s="1">
        <f t="shared" si="1"/>
        <v>45266</v>
      </c>
      <c r="B58">
        <v>2587</v>
      </c>
      <c r="C58" s="2" t="s">
        <v>3</v>
      </c>
      <c r="D58" t="s">
        <v>5</v>
      </c>
      <c r="E58" s="3">
        <f t="shared" si="2"/>
        <v>1.240767386091127</v>
      </c>
    </row>
    <row r="59" spans="1:5" x14ac:dyDescent="0.35">
      <c r="A59" s="1">
        <f t="shared" si="1"/>
        <v>45273</v>
      </c>
      <c r="B59">
        <v>3896</v>
      </c>
      <c r="C59" s="2" t="s">
        <v>3</v>
      </c>
      <c r="D59" t="s">
        <v>5</v>
      </c>
      <c r="E59" s="3">
        <f t="shared" si="2"/>
        <v>1.5059914959412446</v>
      </c>
    </row>
    <row r="60" spans="1:5" x14ac:dyDescent="0.35">
      <c r="A60" s="1">
        <f t="shared" si="1"/>
        <v>45280</v>
      </c>
      <c r="B60">
        <v>3292</v>
      </c>
      <c r="C60" s="2" t="s">
        <v>3</v>
      </c>
      <c r="D60" t="s">
        <v>5</v>
      </c>
      <c r="E60" s="3">
        <f t="shared" ref="E60" si="3">B60/B59</f>
        <v>0.84496919917864477</v>
      </c>
    </row>
    <row r="61" spans="1:5" x14ac:dyDescent="0.35">
      <c r="A61" s="1">
        <f t="shared" si="1"/>
        <v>45287</v>
      </c>
      <c r="B61">
        <v>2381</v>
      </c>
      <c r="C61" s="2" t="s">
        <v>3</v>
      </c>
      <c r="D61" t="s">
        <v>5</v>
      </c>
      <c r="E61" s="3">
        <f t="shared" ref="E61" si="4">B61/B60</f>
        <v>0.72326852976913725</v>
      </c>
    </row>
    <row r="62" spans="1:5" x14ac:dyDescent="0.35">
      <c r="A62" s="1">
        <f t="shared" si="1"/>
        <v>45294</v>
      </c>
      <c r="B62">
        <v>1374</v>
      </c>
      <c r="C62" s="2" t="s">
        <v>3</v>
      </c>
      <c r="D62" t="s">
        <v>5</v>
      </c>
      <c r="E62" s="3">
        <f t="shared" ref="E62:E63" si="5">B62/B61</f>
        <v>0.57706845863082734</v>
      </c>
    </row>
    <row r="63" spans="1:5" x14ac:dyDescent="0.35">
      <c r="A63" s="1">
        <f t="shared" si="1"/>
        <v>45301</v>
      </c>
      <c r="B63">
        <v>780</v>
      </c>
      <c r="C63" s="2" t="s">
        <v>3</v>
      </c>
      <c r="D63" t="s">
        <v>5</v>
      </c>
      <c r="E63" s="3">
        <f t="shared" si="5"/>
        <v>0.56768558951965065</v>
      </c>
    </row>
    <row r="64" spans="1:5" x14ac:dyDescent="0.35">
      <c r="A64" s="1">
        <f t="shared" si="1"/>
        <v>45308</v>
      </c>
      <c r="B64">
        <v>727</v>
      </c>
      <c r="C64" s="2" t="s">
        <v>3</v>
      </c>
      <c r="D64" t="s">
        <v>5</v>
      </c>
      <c r="E64" s="3">
        <f t="shared" ref="E64" si="6">B64/B63</f>
        <v>0.93205128205128207</v>
      </c>
    </row>
    <row r="65" spans="1:5" x14ac:dyDescent="0.35">
      <c r="A65" s="1">
        <f t="shared" si="1"/>
        <v>45315</v>
      </c>
      <c r="B65">
        <v>785</v>
      </c>
      <c r="C65" s="2" t="s">
        <v>27</v>
      </c>
      <c r="D65" t="s">
        <v>5</v>
      </c>
      <c r="E65" s="3">
        <f t="shared" ref="E65:E66" si="7">B65/B64</f>
        <v>1.079779917469051</v>
      </c>
    </row>
    <row r="66" spans="1:5" x14ac:dyDescent="0.35">
      <c r="A66" s="1">
        <f t="shared" si="1"/>
        <v>45322</v>
      </c>
      <c r="B66">
        <v>592</v>
      </c>
      <c r="C66" s="2" t="s">
        <v>28</v>
      </c>
      <c r="D66" t="s">
        <v>5</v>
      </c>
      <c r="E66" s="3">
        <f t="shared" si="7"/>
        <v>0.75414012738853509</v>
      </c>
    </row>
    <row r="67" spans="1:5" x14ac:dyDescent="0.35">
      <c r="A67" s="1">
        <f t="shared" si="1"/>
        <v>45329</v>
      </c>
      <c r="B67">
        <v>597</v>
      </c>
      <c r="C67" s="2" t="s">
        <v>30</v>
      </c>
      <c r="D67" t="s">
        <v>5</v>
      </c>
      <c r="E67" s="3">
        <f t="shared" ref="E67:E68" si="8">B67/B66</f>
        <v>1.0084459459459461</v>
      </c>
    </row>
    <row r="68" spans="1:5" x14ac:dyDescent="0.35">
      <c r="A68" s="1">
        <f t="shared" si="1"/>
        <v>45336</v>
      </c>
      <c r="B68">
        <v>496</v>
      </c>
      <c r="C68" s="2" t="s">
        <v>31</v>
      </c>
      <c r="D68" t="s">
        <v>5</v>
      </c>
      <c r="E68" s="3">
        <f t="shared" si="8"/>
        <v>0.83082077051926295</v>
      </c>
    </row>
    <row r="69" spans="1:5" x14ac:dyDescent="0.35">
      <c r="A69" s="1">
        <f t="shared" si="1"/>
        <v>45343</v>
      </c>
      <c r="B69">
        <v>332</v>
      </c>
      <c r="C69" s="2" t="s">
        <v>31</v>
      </c>
      <c r="D69" t="s">
        <v>5</v>
      </c>
      <c r="E69" s="3">
        <f t="shared" ref="E69" si="9">B69/B68</f>
        <v>0.66935483870967738</v>
      </c>
    </row>
    <row r="70" spans="1:5" x14ac:dyDescent="0.35">
      <c r="A70" s="1">
        <f t="shared" si="1"/>
        <v>45350</v>
      </c>
      <c r="B70">
        <v>385</v>
      </c>
      <c r="C70" s="2" t="s">
        <v>31</v>
      </c>
      <c r="D70" t="s">
        <v>5</v>
      </c>
      <c r="E70" s="3">
        <f t="shared" ref="E70" si="10">B70/B69</f>
        <v>1.1596385542168675</v>
      </c>
    </row>
    <row r="71" spans="1:5" x14ac:dyDescent="0.35">
      <c r="A71" s="1">
        <f t="shared" si="1"/>
        <v>45357</v>
      </c>
      <c r="B71">
        <v>263</v>
      </c>
      <c r="C71" s="2" t="s">
        <v>31</v>
      </c>
      <c r="D71" t="s">
        <v>5</v>
      </c>
      <c r="E71" s="3">
        <f t="shared" ref="E71" si="11">B71/B70</f>
        <v>0.68311688311688312</v>
      </c>
    </row>
    <row r="72" spans="1:5" x14ac:dyDescent="0.35">
      <c r="A72" s="1">
        <f t="shared" si="1"/>
        <v>45364</v>
      </c>
      <c r="B72">
        <v>369</v>
      </c>
      <c r="C72" s="2" t="s">
        <v>32</v>
      </c>
      <c r="D72" t="s">
        <v>5</v>
      </c>
      <c r="E72" s="3">
        <f t="shared" ref="E72" si="12">B72/B71</f>
        <v>1.4030418250950569</v>
      </c>
    </row>
    <row r="73" spans="1:5" x14ac:dyDescent="0.35">
      <c r="A73" s="1">
        <f t="shared" si="1"/>
        <v>45371</v>
      </c>
      <c r="B73">
        <v>264</v>
      </c>
      <c r="C73" s="2" t="s">
        <v>33</v>
      </c>
      <c r="D73" t="s">
        <v>5</v>
      </c>
      <c r="E73" s="3">
        <f t="shared" ref="E73:E74" si="13">B73/B72</f>
        <v>0.71544715447154472</v>
      </c>
    </row>
    <row r="74" spans="1:5" x14ac:dyDescent="0.35">
      <c r="A74" s="1">
        <f t="shared" si="1"/>
        <v>45378</v>
      </c>
      <c r="B74">
        <v>244</v>
      </c>
      <c r="C74" s="2" t="s">
        <v>34</v>
      </c>
      <c r="D74" t="s">
        <v>5</v>
      </c>
      <c r="E74" s="3">
        <f t="shared" si="13"/>
        <v>0.9242424242424242</v>
      </c>
    </row>
  </sheetData>
  <phoneticPr fontId="2" type="noConversion"/>
  <hyperlinks>
    <hyperlink ref="C53" r:id="rId1" location="tage-inzidenz-1" xr:uid="{A79A8CA7-DD2A-4464-8594-0A47709D6BD9}"/>
    <hyperlink ref="C54" r:id="rId2" location="tage-inzidenz-1" xr:uid="{2E56F0C1-A008-4240-9E3B-F7CD89A5AB52}"/>
    <hyperlink ref="C55" r:id="rId3" location="tage-inzidenz-1" xr:uid="{5A1CB257-30EB-4877-BE41-E999C34CA49C}"/>
    <hyperlink ref="C56" r:id="rId4" location="tage-inzidenz-1" xr:uid="{D8379356-24C3-4A7A-91D0-ABBC334E1011}"/>
    <hyperlink ref="C57" r:id="rId5" location="tage-inzidenz-1" xr:uid="{5336AE01-B970-46FD-9023-6CE657B20E2B}"/>
    <hyperlink ref="C58" r:id="rId6" location="tage-inzidenz-1" xr:uid="{773B2D45-5510-4717-AD5D-6A1B1C5E87AC}"/>
    <hyperlink ref="C59" r:id="rId7" location="tage-inzidenz-1" xr:uid="{34A67224-85E2-496C-AC37-975416906129}"/>
    <hyperlink ref="C60" r:id="rId8" location="tage-inzidenz-1" xr:uid="{844B433B-DDC4-43CE-B16A-B9AB60B46ACD}"/>
    <hyperlink ref="C61" r:id="rId9" location="tage-inzidenz-1" xr:uid="{5AC678B0-0027-4AAE-9E91-F6D3D8C4BF2E}"/>
    <hyperlink ref="C62" r:id="rId10" location="tage-inzidenz-1" xr:uid="{38062B9B-1A01-4C61-9DC6-7D1ADEBF4884}"/>
    <hyperlink ref="C63" r:id="rId11" location="tage-inzidenz-1" xr:uid="{B4E02CB1-D0D7-4D11-9726-BE20421A8B39}"/>
    <hyperlink ref="C64" r:id="rId12" location="tage-inzidenz-1" xr:uid="{E0A91B01-6E10-4F72-BC20-7D2DFFF3E232}"/>
    <hyperlink ref="C65" r:id="rId13" location="tage-inzidenz-1" display="https://www.unimedizin-mainz.de/SentiSurv-RLP/dashboard/index.html#tage-inzidenz-1" xr:uid="{5747CBDE-89F5-4EEC-8B18-1D3090BEBD5B}"/>
    <hyperlink ref="C66" r:id="rId14" location="tage-inzidenz-1" display="https://www.unimedizin-mainz.de/SentiSurv-RLP/dashboard/index.html#tage-inzidenz-1" xr:uid="{6D2722D4-DF91-4477-99AE-B47D10C31C02}"/>
    <hyperlink ref="C67" r:id="rId15" location="tage-inzidenz-1" display="https://www.unimedizin-mainz.de/SentiSurv-RLP/dashboard/index.html#tage-inzidenz-1" xr:uid="{878FBDBE-D490-4F78-8B89-D9880C1E1F28}"/>
    <hyperlink ref="C68" r:id="rId16" location="tage-inzidenz-1" display="https://www.unimedizin-mainz.de/SentiSurv-RLP/dashboard/index.html#tage-inzidenz-1" xr:uid="{8F18C7D0-6869-4585-8A30-7CEF9155E6B3}"/>
    <hyperlink ref="C69" r:id="rId17" location="tage-inzidenz-1" display="https://www.unimedizin-mainz.de/SentiSurv-RLP/dashboard/index.html#tage-inzidenz-1" xr:uid="{ED1C83A8-E3A6-4FEE-A953-A9A5EACCE13C}"/>
    <hyperlink ref="C70" r:id="rId18" location="tage-inzidenz-1" display="https://www.unimedizin-mainz.de/SentiSurv-RLP/dashboard/index.html#tage-inzidenz-1" xr:uid="{7347D55B-5D70-4947-8053-5B4E1686B246}"/>
    <hyperlink ref="C71" r:id="rId19" location="tage-inzidenz-1" display="https://www.unimedizin-mainz.de/SentiSurv-RLP/dashboard/index.html#tage-inzidenz-1" xr:uid="{CC1DE84D-EB9E-4917-A2EF-FFDEE84A787C}"/>
    <hyperlink ref="C72" r:id="rId20" location="tage-inzidenz-1" display="https://www.unimedizin-mainz.de/SentiSurv-RLP/dashboard/index.html#tage-inzidenz-1" xr:uid="{C06509B2-AC91-4AF1-AB56-861F43AE346E}"/>
    <hyperlink ref="C73" r:id="rId21" location="tage-inzidenz-1" display="https://www.unimedizin-mainz.de/SentiSurv-RLP/dashboard/index.html#tage-inzidenz-1" xr:uid="{9CDDF6DF-F4D8-49D9-BB7C-B37ABED5132D}"/>
    <hyperlink ref="C74" r:id="rId22" location="tage-inzidenz-1" display="https://www.unimedizin-mainz.de/SentiSurv-RLP/dashboard/index.html#tage-inzidenz-1" xr:uid="{26361B1F-2AA0-4464-8E36-12B344571B61}"/>
  </hyperlinks>
  <pageMargins left="0.7" right="0.7" top="0.78740157499999996" bottom="0.78740157499999996" header="0.3" footer="0.3"/>
  <pageSetup paperSize="9"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29FCD-A294-43FB-8AC6-1938EB54822F}">
  <dimension ref="A1:F151"/>
  <sheetViews>
    <sheetView tabSelected="1" topLeftCell="A94" zoomScale="59" zoomScaleNormal="160" workbookViewId="0">
      <selection activeCell="H53" sqref="H53"/>
    </sheetView>
  </sheetViews>
  <sheetFormatPr baseColWidth="10" defaultRowHeight="14.5" x14ac:dyDescent="0.35"/>
  <cols>
    <col min="1" max="1" width="11.7265625" bestFit="1" customWidth="1"/>
    <col min="2" max="2" width="14.1796875" bestFit="1" customWidth="1"/>
    <col min="3" max="3" width="14.54296875" bestFit="1" customWidth="1"/>
    <col min="4" max="4" width="15.54296875" bestFit="1" customWidth="1"/>
    <col min="5" max="5" width="20.7265625" bestFit="1" customWidth="1"/>
    <col min="6" max="6" width="61.453125" bestFit="1" customWidth="1"/>
  </cols>
  <sheetData>
    <row r="1" spans="1:6" x14ac:dyDescent="0.35">
      <c r="A1" t="s">
        <v>0</v>
      </c>
      <c r="B1" t="s">
        <v>6</v>
      </c>
      <c r="C1" t="s">
        <v>13</v>
      </c>
      <c r="D1" t="s">
        <v>14</v>
      </c>
      <c r="E1" t="s">
        <v>24</v>
      </c>
    </row>
    <row r="2" spans="1:6" x14ac:dyDescent="0.35">
      <c r="A2" s="1">
        <f t="shared" ref="A2:A6" si="0">A8-7</f>
        <v>45210</v>
      </c>
      <c r="B2" t="s">
        <v>7</v>
      </c>
      <c r="C2">
        <f>D8-C8</f>
        <v>1626</v>
      </c>
      <c r="E2" s="3"/>
      <c r="F2" t="s">
        <v>25</v>
      </c>
    </row>
    <row r="3" spans="1:6" x14ac:dyDescent="0.35">
      <c r="A3" s="1">
        <f t="shared" si="0"/>
        <v>45210</v>
      </c>
      <c r="B3" t="s">
        <v>8</v>
      </c>
      <c r="C3">
        <f t="shared" ref="C3:C7" si="1">D9-C9</f>
        <v>1225</v>
      </c>
      <c r="E3" s="3"/>
      <c r="F3" t="s">
        <v>25</v>
      </c>
    </row>
    <row r="4" spans="1:6" x14ac:dyDescent="0.35">
      <c r="A4" s="1">
        <f t="shared" si="0"/>
        <v>45210</v>
      </c>
      <c r="B4" t="s">
        <v>9</v>
      </c>
      <c r="C4">
        <f t="shared" si="1"/>
        <v>1165</v>
      </c>
      <c r="E4" s="3"/>
      <c r="F4" t="s">
        <v>25</v>
      </c>
    </row>
    <row r="5" spans="1:6" x14ac:dyDescent="0.35">
      <c r="A5" s="1">
        <f t="shared" si="0"/>
        <v>45210</v>
      </c>
      <c r="B5" t="s">
        <v>10</v>
      </c>
      <c r="C5">
        <f t="shared" si="1"/>
        <v>1004</v>
      </c>
      <c r="E5" s="3"/>
      <c r="F5" t="s">
        <v>25</v>
      </c>
    </row>
    <row r="6" spans="1:6" x14ac:dyDescent="0.35">
      <c r="A6" s="1">
        <f t="shared" si="0"/>
        <v>45210</v>
      </c>
      <c r="B6" t="s">
        <v>11</v>
      </c>
      <c r="C6">
        <f t="shared" si="1"/>
        <v>839</v>
      </c>
      <c r="E6" s="3"/>
      <c r="F6" t="s">
        <v>25</v>
      </c>
    </row>
    <row r="7" spans="1:6" x14ac:dyDescent="0.35">
      <c r="A7" s="1">
        <f>A13-7</f>
        <v>45210</v>
      </c>
      <c r="B7" t="s">
        <v>12</v>
      </c>
      <c r="C7">
        <f t="shared" si="1"/>
        <v>618</v>
      </c>
      <c r="E7" s="3"/>
    </row>
    <row r="8" spans="1:6" x14ac:dyDescent="0.35">
      <c r="A8" s="1">
        <v>45217</v>
      </c>
      <c r="B8" t="s">
        <v>7</v>
      </c>
      <c r="C8">
        <v>1398</v>
      </c>
      <c r="D8">
        <v>3024</v>
      </c>
      <c r="E8" s="3">
        <f t="shared" ref="E8:E37" si="2">C8/C2</f>
        <v>0.85977859778597787</v>
      </c>
    </row>
    <row r="9" spans="1:6" x14ac:dyDescent="0.35">
      <c r="A9" s="1">
        <v>45217</v>
      </c>
      <c r="B9" t="s">
        <v>8</v>
      </c>
      <c r="C9">
        <v>1052</v>
      </c>
      <c r="D9">
        <v>2277</v>
      </c>
      <c r="E9" s="3">
        <f t="shared" si="2"/>
        <v>0.8587755102040816</v>
      </c>
    </row>
    <row r="10" spans="1:6" x14ac:dyDescent="0.35">
      <c r="A10" s="1">
        <v>45217</v>
      </c>
      <c r="B10" t="s">
        <v>9</v>
      </c>
      <c r="C10">
        <v>1017</v>
      </c>
      <c r="D10">
        <v>2182</v>
      </c>
      <c r="E10" s="3">
        <f t="shared" si="2"/>
        <v>0.8729613733905579</v>
      </c>
    </row>
    <row r="11" spans="1:6" x14ac:dyDescent="0.35">
      <c r="A11" s="1">
        <v>45217</v>
      </c>
      <c r="B11" t="s">
        <v>10</v>
      </c>
      <c r="C11">
        <v>1024</v>
      </c>
      <c r="D11">
        <v>2028</v>
      </c>
      <c r="E11" s="3">
        <f t="shared" si="2"/>
        <v>1.0199203187250996</v>
      </c>
    </row>
    <row r="12" spans="1:6" x14ac:dyDescent="0.35">
      <c r="A12" s="1">
        <v>45217</v>
      </c>
      <c r="B12" t="s">
        <v>11</v>
      </c>
      <c r="C12">
        <v>988</v>
      </c>
      <c r="D12">
        <v>1827</v>
      </c>
      <c r="E12" s="3">
        <f t="shared" si="2"/>
        <v>1.1775923718712753</v>
      </c>
    </row>
    <row r="13" spans="1:6" x14ac:dyDescent="0.35">
      <c r="A13" s="1">
        <v>45217</v>
      </c>
      <c r="B13" t="s">
        <v>12</v>
      </c>
      <c r="C13">
        <v>1863</v>
      </c>
      <c r="D13">
        <v>2481</v>
      </c>
      <c r="E13" s="3">
        <f t="shared" si="2"/>
        <v>3.0145631067961167</v>
      </c>
    </row>
    <row r="14" spans="1:6" x14ac:dyDescent="0.35">
      <c r="A14" s="1">
        <f>A8+7</f>
        <v>45224</v>
      </c>
      <c r="B14" t="str">
        <f>B8</f>
        <v>25-34</v>
      </c>
      <c r="C14">
        <v>1330</v>
      </c>
      <c r="E14" s="3">
        <f t="shared" si="2"/>
        <v>0.95135908440629469</v>
      </c>
    </row>
    <row r="15" spans="1:6" x14ac:dyDescent="0.35">
      <c r="A15" s="1">
        <f t="shared" ref="A15:A78" si="3">A9+7</f>
        <v>45224</v>
      </c>
      <c r="B15" t="str">
        <f t="shared" ref="B15:B78" si="4">B9</f>
        <v>35-44</v>
      </c>
      <c r="C15">
        <v>1502</v>
      </c>
      <c r="E15" s="3">
        <f t="shared" si="2"/>
        <v>1.4277566539923954</v>
      </c>
    </row>
    <row r="16" spans="1:6" x14ac:dyDescent="0.35">
      <c r="A16" s="1">
        <f t="shared" si="3"/>
        <v>45224</v>
      </c>
      <c r="B16" t="str">
        <f t="shared" si="4"/>
        <v>45-54</v>
      </c>
      <c r="C16">
        <v>1761</v>
      </c>
      <c r="E16" s="3">
        <f t="shared" si="2"/>
        <v>1.7315634218289087</v>
      </c>
    </row>
    <row r="17" spans="1:5" x14ac:dyDescent="0.35">
      <c r="A17" s="1">
        <f t="shared" si="3"/>
        <v>45224</v>
      </c>
      <c r="B17" t="str">
        <f t="shared" si="4"/>
        <v>55-64</v>
      </c>
      <c r="C17">
        <v>1242</v>
      </c>
      <c r="E17" s="3">
        <f t="shared" si="2"/>
        <v>1.212890625</v>
      </c>
    </row>
    <row r="18" spans="1:5" x14ac:dyDescent="0.35">
      <c r="A18" s="1">
        <f t="shared" si="3"/>
        <v>45224</v>
      </c>
      <c r="B18" t="str">
        <f t="shared" si="4"/>
        <v>65-74</v>
      </c>
      <c r="C18">
        <v>1077</v>
      </c>
      <c r="E18" s="3">
        <f t="shared" si="2"/>
        <v>1.0900809716599191</v>
      </c>
    </row>
    <row r="19" spans="1:5" x14ac:dyDescent="0.35">
      <c r="A19" s="1">
        <f t="shared" si="3"/>
        <v>45224</v>
      </c>
      <c r="B19" t="str">
        <f t="shared" si="4"/>
        <v>75+</v>
      </c>
      <c r="C19">
        <v>1844</v>
      </c>
      <c r="E19" s="3">
        <f t="shared" si="2"/>
        <v>0.989801395598497</v>
      </c>
    </row>
    <row r="20" spans="1:5" x14ac:dyDescent="0.35">
      <c r="A20" s="1">
        <f>A14+7</f>
        <v>45231</v>
      </c>
      <c r="B20" t="str">
        <f>B14</f>
        <v>25-34</v>
      </c>
      <c r="C20">
        <v>1789</v>
      </c>
      <c r="E20" s="3">
        <f t="shared" si="2"/>
        <v>1.3451127819548871</v>
      </c>
    </row>
    <row r="21" spans="1:5" x14ac:dyDescent="0.35">
      <c r="A21" s="1">
        <f t="shared" si="3"/>
        <v>45231</v>
      </c>
      <c r="B21" t="str">
        <f t="shared" si="4"/>
        <v>35-44</v>
      </c>
      <c r="C21">
        <v>1090</v>
      </c>
      <c r="E21" s="3">
        <f t="shared" si="2"/>
        <v>0.72569906790945404</v>
      </c>
    </row>
    <row r="22" spans="1:5" x14ac:dyDescent="0.35">
      <c r="A22" s="1">
        <f t="shared" si="3"/>
        <v>45231</v>
      </c>
      <c r="B22" t="str">
        <f t="shared" si="4"/>
        <v>45-54</v>
      </c>
      <c r="C22">
        <v>1727</v>
      </c>
      <c r="E22" s="3">
        <f t="shared" si="2"/>
        <v>0.98069278818852923</v>
      </c>
    </row>
    <row r="23" spans="1:5" x14ac:dyDescent="0.35">
      <c r="A23" s="1">
        <f t="shared" si="3"/>
        <v>45231</v>
      </c>
      <c r="B23" t="str">
        <f t="shared" si="4"/>
        <v>55-64</v>
      </c>
      <c r="C23">
        <v>1355</v>
      </c>
      <c r="E23" s="3">
        <f t="shared" si="2"/>
        <v>1.0909822866344605</v>
      </c>
    </row>
    <row r="24" spans="1:5" x14ac:dyDescent="0.35">
      <c r="A24" s="1">
        <f t="shared" si="3"/>
        <v>45231</v>
      </c>
      <c r="B24" t="str">
        <f t="shared" si="4"/>
        <v>65-74</v>
      </c>
      <c r="C24">
        <v>974</v>
      </c>
      <c r="E24" s="3">
        <f t="shared" si="2"/>
        <v>0.90436397400185697</v>
      </c>
    </row>
    <row r="25" spans="1:5" x14ac:dyDescent="0.35">
      <c r="A25" s="1">
        <f t="shared" si="3"/>
        <v>45231</v>
      </c>
      <c r="B25" t="str">
        <f t="shared" si="4"/>
        <v>75+</v>
      </c>
      <c r="C25">
        <v>1606</v>
      </c>
      <c r="E25" s="3">
        <f t="shared" si="2"/>
        <v>0.8709327548806941</v>
      </c>
    </row>
    <row r="26" spans="1:5" x14ac:dyDescent="0.35">
      <c r="A26" s="1">
        <f>A20+7</f>
        <v>45238</v>
      </c>
      <c r="B26" t="str">
        <f>B20</f>
        <v>25-34</v>
      </c>
      <c r="C26">
        <v>2168</v>
      </c>
      <c r="E26" s="3">
        <f t="shared" si="2"/>
        <v>1.2118501956400223</v>
      </c>
    </row>
    <row r="27" spans="1:5" x14ac:dyDescent="0.35">
      <c r="A27" s="1">
        <f t="shared" si="3"/>
        <v>45238</v>
      </c>
      <c r="B27" t="str">
        <f t="shared" si="4"/>
        <v>35-44</v>
      </c>
      <c r="C27">
        <v>2171</v>
      </c>
      <c r="E27" s="3">
        <f t="shared" si="2"/>
        <v>1.9917431192660551</v>
      </c>
    </row>
    <row r="28" spans="1:5" x14ac:dyDescent="0.35">
      <c r="A28" s="1">
        <f t="shared" si="3"/>
        <v>45238</v>
      </c>
      <c r="B28" t="str">
        <f t="shared" si="4"/>
        <v>45-54</v>
      </c>
      <c r="C28">
        <v>1385</v>
      </c>
      <c r="E28" s="3">
        <f t="shared" si="2"/>
        <v>0.80196873190503759</v>
      </c>
    </row>
    <row r="29" spans="1:5" x14ac:dyDescent="0.35">
      <c r="A29" s="1">
        <f t="shared" si="3"/>
        <v>45238</v>
      </c>
      <c r="B29" t="str">
        <f t="shared" si="4"/>
        <v>55-64</v>
      </c>
      <c r="C29">
        <v>1559</v>
      </c>
      <c r="E29" s="3">
        <f t="shared" si="2"/>
        <v>1.1505535055350553</v>
      </c>
    </row>
    <row r="30" spans="1:5" x14ac:dyDescent="0.35">
      <c r="A30" s="1">
        <f t="shared" si="3"/>
        <v>45238</v>
      </c>
      <c r="B30" t="str">
        <f t="shared" si="4"/>
        <v>65-74</v>
      </c>
      <c r="C30">
        <v>1554</v>
      </c>
      <c r="E30" s="3">
        <f t="shared" si="2"/>
        <v>1.5954825462012321</v>
      </c>
    </row>
    <row r="31" spans="1:5" x14ac:dyDescent="0.35">
      <c r="A31" s="1">
        <f t="shared" si="3"/>
        <v>45238</v>
      </c>
      <c r="B31" t="str">
        <f t="shared" si="4"/>
        <v>75+</v>
      </c>
      <c r="C31">
        <v>1195</v>
      </c>
      <c r="E31" s="3">
        <f t="shared" si="2"/>
        <v>0.7440846824408468</v>
      </c>
    </row>
    <row r="32" spans="1:5" x14ac:dyDescent="0.35">
      <c r="A32" s="1">
        <f>A26+7</f>
        <v>45245</v>
      </c>
      <c r="B32" t="str">
        <f>B26</f>
        <v>25-34</v>
      </c>
      <c r="C32">
        <v>2071</v>
      </c>
      <c r="E32" s="3">
        <f t="shared" si="2"/>
        <v>0.9552583025830258</v>
      </c>
    </row>
    <row r="33" spans="1:5" x14ac:dyDescent="0.35">
      <c r="A33" s="1">
        <f t="shared" si="3"/>
        <v>45245</v>
      </c>
      <c r="B33" t="str">
        <f t="shared" si="4"/>
        <v>35-44</v>
      </c>
      <c r="C33">
        <v>2423</v>
      </c>
      <c r="E33" s="3">
        <f t="shared" si="2"/>
        <v>1.1160755412252419</v>
      </c>
    </row>
    <row r="34" spans="1:5" x14ac:dyDescent="0.35">
      <c r="A34" s="1">
        <f t="shared" si="3"/>
        <v>45245</v>
      </c>
      <c r="B34" t="str">
        <f t="shared" si="4"/>
        <v>45-54</v>
      </c>
      <c r="C34">
        <v>1573</v>
      </c>
      <c r="E34" s="3">
        <f t="shared" si="2"/>
        <v>1.135740072202166</v>
      </c>
    </row>
    <row r="35" spans="1:5" x14ac:dyDescent="0.35">
      <c r="A35" s="1">
        <f t="shared" si="3"/>
        <v>45245</v>
      </c>
      <c r="B35" t="str">
        <f t="shared" si="4"/>
        <v>55-64</v>
      </c>
      <c r="C35">
        <v>2215</v>
      </c>
      <c r="E35" s="3">
        <f t="shared" si="2"/>
        <v>1.4207825529185376</v>
      </c>
    </row>
    <row r="36" spans="1:5" x14ac:dyDescent="0.35">
      <c r="A36" s="1">
        <f t="shared" si="3"/>
        <v>45245</v>
      </c>
      <c r="B36" t="str">
        <f t="shared" si="4"/>
        <v>65-74</v>
      </c>
      <c r="C36">
        <v>1684</v>
      </c>
      <c r="E36" s="3">
        <f t="shared" si="2"/>
        <v>1.0836550836550836</v>
      </c>
    </row>
    <row r="37" spans="1:5" x14ac:dyDescent="0.35">
      <c r="A37" s="1">
        <f t="shared" si="3"/>
        <v>45245</v>
      </c>
      <c r="B37" t="str">
        <f t="shared" si="4"/>
        <v>75+</v>
      </c>
      <c r="C37">
        <v>1533</v>
      </c>
      <c r="E37" s="3">
        <f t="shared" si="2"/>
        <v>1.2828451882845189</v>
      </c>
    </row>
    <row r="38" spans="1:5" x14ac:dyDescent="0.35">
      <c r="A38" s="1">
        <f>A32+7</f>
        <v>45252</v>
      </c>
      <c r="B38" t="str">
        <f>B32</f>
        <v>25-34</v>
      </c>
      <c r="C38">
        <v>2226</v>
      </c>
      <c r="E38" s="3">
        <f t="shared" ref="E38:E61" si="5">C38/C32</f>
        <v>1.0748430709802028</v>
      </c>
    </row>
    <row r="39" spans="1:5" x14ac:dyDescent="0.35">
      <c r="A39" s="1">
        <f t="shared" si="3"/>
        <v>45252</v>
      </c>
      <c r="B39" t="str">
        <f t="shared" si="4"/>
        <v>35-44</v>
      </c>
      <c r="C39">
        <v>2153</v>
      </c>
      <c r="E39" s="3">
        <f t="shared" si="5"/>
        <v>0.88856789104416012</v>
      </c>
    </row>
    <row r="40" spans="1:5" x14ac:dyDescent="0.35">
      <c r="A40" s="1">
        <f t="shared" si="3"/>
        <v>45252</v>
      </c>
      <c r="B40" t="str">
        <f t="shared" si="4"/>
        <v>45-54</v>
      </c>
      <c r="C40">
        <v>2155</v>
      </c>
      <c r="E40" s="3">
        <f t="shared" si="5"/>
        <v>1.3699936427209154</v>
      </c>
    </row>
    <row r="41" spans="1:5" x14ac:dyDescent="0.35">
      <c r="A41" s="1">
        <f t="shared" si="3"/>
        <v>45252</v>
      </c>
      <c r="B41" t="str">
        <f t="shared" si="4"/>
        <v>55-64</v>
      </c>
      <c r="C41">
        <v>1747</v>
      </c>
      <c r="E41" s="3">
        <f t="shared" si="5"/>
        <v>0.78871331828442437</v>
      </c>
    </row>
    <row r="42" spans="1:5" x14ac:dyDescent="0.35">
      <c r="A42" s="1">
        <f t="shared" si="3"/>
        <v>45252</v>
      </c>
      <c r="B42" t="str">
        <f t="shared" si="4"/>
        <v>65-74</v>
      </c>
      <c r="C42">
        <v>1513</v>
      </c>
      <c r="E42" s="3">
        <f t="shared" si="5"/>
        <v>0.89845605700712594</v>
      </c>
    </row>
    <row r="43" spans="1:5" x14ac:dyDescent="0.35">
      <c r="A43" s="1">
        <f t="shared" si="3"/>
        <v>45252</v>
      </c>
      <c r="B43" t="str">
        <f t="shared" si="4"/>
        <v>75+</v>
      </c>
      <c r="C43">
        <v>794</v>
      </c>
      <c r="E43" s="3">
        <f t="shared" si="5"/>
        <v>0.51793868232224394</v>
      </c>
    </row>
    <row r="44" spans="1:5" x14ac:dyDescent="0.35">
      <c r="A44" s="1">
        <f>A38+7</f>
        <v>45259</v>
      </c>
      <c r="B44" t="str">
        <f>B38</f>
        <v>25-34</v>
      </c>
      <c r="C44">
        <v>1550</v>
      </c>
      <c r="E44" s="3">
        <f t="shared" si="5"/>
        <v>0.69631626235399824</v>
      </c>
    </row>
    <row r="45" spans="1:5" x14ac:dyDescent="0.35">
      <c r="A45" s="1">
        <f t="shared" si="3"/>
        <v>45259</v>
      </c>
      <c r="B45" t="str">
        <f t="shared" si="4"/>
        <v>35-44</v>
      </c>
      <c r="C45">
        <v>3129</v>
      </c>
      <c r="E45" s="3">
        <f t="shared" si="5"/>
        <v>1.4533209475150952</v>
      </c>
    </row>
    <row r="46" spans="1:5" x14ac:dyDescent="0.35">
      <c r="A46" s="1">
        <f t="shared" si="3"/>
        <v>45259</v>
      </c>
      <c r="B46" t="str">
        <f t="shared" si="4"/>
        <v>45-54</v>
      </c>
      <c r="C46">
        <v>3018</v>
      </c>
      <c r="E46" s="3">
        <f t="shared" si="5"/>
        <v>1.4004640371229697</v>
      </c>
    </row>
    <row r="47" spans="1:5" x14ac:dyDescent="0.35">
      <c r="A47" s="1">
        <f t="shared" si="3"/>
        <v>45259</v>
      </c>
      <c r="B47" t="str">
        <f t="shared" si="4"/>
        <v>55-64</v>
      </c>
      <c r="C47">
        <v>1601</v>
      </c>
      <c r="E47" s="3">
        <f t="shared" si="5"/>
        <v>0.91642816256439608</v>
      </c>
    </row>
    <row r="48" spans="1:5" x14ac:dyDescent="0.35">
      <c r="A48" s="1">
        <f t="shared" si="3"/>
        <v>45259</v>
      </c>
      <c r="B48" t="str">
        <f t="shared" si="4"/>
        <v>65-74</v>
      </c>
      <c r="C48">
        <v>1593</v>
      </c>
      <c r="E48" s="3">
        <f t="shared" si="5"/>
        <v>1.0528750826173165</v>
      </c>
    </row>
    <row r="49" spans="1:5" x14ac:dyDescent="0.35">
      <c r="A49" s="1">
        <f t="shared" si="3"/>
        <v>45259</v>
      </c>
      <c r="B49" t="str">
        <f t="shared" si="4"/>
        <v>75+</v>
      </c>
      <c r="C49">
        <v>982</v>
      </c>
      <c r="E49" s="3">
        <f t="shared" si="5"/>
        <v>1.2367758186397986</v>
      </c>
    </row>
    <row r="50" spans="1:5" x14ac:dyDescent="0.35">
      <c r="A50" s="1">
        <f>A44+7</f>
        <v>45266</v>
      </c>
      <c r="B50" t="str">
        <f>B44</f>
        <v>25-34</v>
      </c>
      <c r="C50">
        <v>2274</v>
      </c>
      <c r="E50" s="3">
        <f t="shared" si="5"/>
        <v>1.4670967741935483</v>
      </c>
    </row>
    <row r="51" spans="1:5" x14ac:dyDescent="0.35">
      <c r="A51" s="1">
        <f t="shared" si="3"/>
        <v>45266</v>
      </c>
      <c r="B51" t="str">
        <f t="shared" si="4"/>
        <v>35-44</v>
      </c>
      <c r="C51">
        <v>3280</v>
      </c>
      <c r="E51" s="3">
        <f t="shared" si="5"/>
        <v>1.0482582294662832</v>
      </c>
    </row>
    <row r="52" spans="1:5" x14ac:dyDescent="0.35">
      <c r="A52" s="1">
        <f t="shared" si="3"/>
        <v>45266</v>
      </c>
      <c r="B52" t="str">
        <f t="shared" si="4"/>
        <v>45-54</v>
      </c>
      <c r="C52">
        <v>3526</v>
      </c>
      <c r="E52" s="3">
        <f t="shared" si="5"/>
        <v>1.1683233929754804</v>
      </c>
    </row>
    <row r="53" spans="1:5" x14ac:dyDescent="0.35">
      <c r="A53" s="1">
        <f t="shared" si="3"/>
        <v>45266</v>
      </c>
      <c r="B53" t="str">
        <f t="shared" si="4"/>
        <v>55-64</v>
      </c>
      <c r="C53">
        <v>2817</v>
      </c>
      <c r="E53" s="3">
        <f t="shared" si="5"/>
        <v>1.7595252966895689</v>
      </c>
    </row>
    <row r="54" spans="1:5" x14ac:dyDescent="0.35">
      <c r="A54" s="1">
        <f t="shared" si="3"/>
        <v>45266</v>
      </c>
      <c r="B54" t="str">
        <f t="shared" si="4"/>
        <v>65-74</v>
      </c>
      <c r="C54">
        <v>1460</v>
      </c>
      <c r="E54" s="3">
        <f t="shared" si="5"/>
        <v>0.91650973006905212</v>
      </c>
    </row>
    <row r="55" spans="1:5" x14ac:dyDescent="0.35">
      <c r="A55" s="1">
        <f t="shared" si="3"/>
        <v>45266</v>
      </c>
      <c r="B55" t="str">
        <f t="shared" si="4"/>
        <v>75+</v>
      </c>
      <c r="C55">
        <v>778</v>
      </c>
      <c r="E55" s="3">
        <f t="shared" si="5"/>
        <v>0.79226069246435848</v>
      </c>
    </row>
    <row r="56" spans="1:5" x14ac:dyDescent="0.35">
      <c r="A56" s="1">
        <f>A50+7</f>
        <v>45273</v>
      </c>
      <c r="B56" t="str">
        <f>B50</f>
        <v>25-34</v>
      </c>
      <c r="C56">
        <v>6190</v>
      </c>
      <c r="E56" s="3">
        <f t="shared" si="5"/>
        <v>2.72207563764292</v>
      </c>
    </row>
    <row r="57" spans="1:5" x14ac:dyDescent="0.35">
      <c r="A57" s="1">
        <f t="shared" si="3"/>
        <v>45273</v>
      </c>
      <c r="B57" t="str">
        <f t="shared" si="4"/>
        <v>35-44</v>
      </c>
      <c r="C57">
        <v>4893</v>
      </c>
      <c r="E57" s="3">
        <f t="shared" si="5"/>
        <v>1.4917682926829268</v>
      </c>
    </row>
    <row r="58" spans="1:5" x14ac:dyDescent="0.35">
      <c r="A58" s="1">
        <f t="shared" si="3"/>
        <v>45273</v>
      </c>
      <c r="B58" t="str">
        <f t="shared" si="4"/>
        <v>45-54</v>
      </c>
      <c r="C58">
        <v>3900</v>
      </c>
      <c r="E58" s="3">
        <f t="shared" si="5"/>
        <v>1.1060692002268859</v>
      </c>
    </row>
    <row r="59" spans="1:5" x14ac:dyDescent="0.35">
      <c r="A59" s="1">
        <f t="shared" si="3"/>
        <v>45273</v>
      </c>
      <c r="B59" t="str">
        <f t="shared" si="4"/>
        <v>55-64</v>
      </c>
      <c r="C59">
        <v>3608</v>
      </c>
      <c r="E59" s="3">
        <f t="shared" si="5"/>
        <v>1.2807951721689741</v>
      </c>
    </row>
    <row r="60" spans="1:5" x14ac:dyDescent="0.35">
      <c r="A60" s="1">
        <f t="shared" si="3"/>
        <v>45273</v>
      </c>
      <c r="B60" t="str">
        <f t="shared" si="4"/>
        <v>65-74</v>
      </c>
      <c r="C60">
        <v>2632</v>
      </c>
      <c r="E60" s="3">
        <f t="shared" si="5"/>
        <v>1.8027397260273972</v>
      </c>
    </row>
    <row r="61" spans="1:5" x14ac:dyDescent="0.35">
      <c r="A61" s="1">
        <f t="shared" si="3"/>
        <v>45273</v>
      </c>
      <c r="B61" t="str">
        <f t="shared" si="4"/>
        <v>75+</v>
      </c>
      <c r="C61">
        <v>2745</v>
      </c>
      <c r="E61" s="3">
        <f t="shared" si="5"/>
        <v>3.5282776349614395</v>
      </c>
    </row>
    <row r="62" spans="1:5" x14ac:dyDescent="0.35">
      <c r="A62" s="1">
        <f>A56+7</f>
        <v>45280</v>
      </c>
      <c r="B62" t="str">
        <f>B56</f>
        <v>25-34</v>
      </c>
      <c r="C62">
        <v>4959</v>
      </c>
      <c r="E62" s="3">
        <f t="shared" ref="E62:E67" si="6">C62/C56</f>
        <v>0.80113085621970925</v>
      </c>
    </row>
    <row r="63" spans="1:5" x14ac:dyDescent="0.35">
      <c r="A63" s="1">
        <f t="shared" si="3"/>
        <v>45280</v>
      </c>
      <c r="B63" t="str">
        <f t="shared" si="4"/>
        <v>35-44</v>
      </c>
      <c r="C63">
        <v>3167</v>
      </c>
      <c r="E63" s="3">
        <f t="shared" si="6"/>
        <v>0.64725117514817088</v>
      </c>
    </row>
    <row r="64" spans="1:5" x14ac:dyDescent="0.35">
      <c r="A64" s="1">
        <f t="shared" si="3"/>
        <v>45280</v>
      </c>
      <c r="B64" t="str">
        <f t="shared" si="4"/>
        <v>45-54</v>
      </c>
      <c r="C64">
        <v>4029</v>
      </c>
      <c r="E64" s="3">
        <f t="shared" si="6"/>
        <v>1.033076923076923</v>
      </c>
    </row>
    <row r="65" spans="1:6" x14ac:dyDescent="0.35">
      <c r="A65" s="1">
        <f t="shared" si="3"/>
        <v>45280</v>
      </c>
      <c r="B65" t="str">
        <f t="shared" si="4"/>
        <v>55-64</v>
      </c>
      <c r="C65">
        <v>2887</v>
      </c>
      <c r="E65" s="3">
        <f t="shared" si="6"/>
        <v>0.80016629711751663</v>
      </c>
    </row>
    <row r="66" spans="1:6" x14ac:dyDescent="0.35">
      <c r="A66" s="1">
        <f t="shared" si="3"/>
        <v>45280</v>
      </c>
      <c r="B66" t="str">
        <f t="shared" si="4"/>
        <v>65-74</v>
      </c>
      <c r="C66">
        <v>2647</v>
      </c>
      <c r="E66" s="3">
        <f t="shared" si="6"/>
        <v>1.0056990881458967</v>
      </c>
    </row>
    <row r="67" spans="1:6" x14ac:dyDescent="0.35">
      <c r="A67" s="1">
        <f t="shared" si="3"/>
        <v>45280</v>
      </c>
      <c r="B67" t="str">
        <f t="shared" si="4"/>
        <v>75+</v>
      </c>
      <c r="C67">
        <v>2524</v>
      </c>
      <c r="E67" s="3">
        <f t="shared" si="6"/>
        <v>0.9194899817850638</v>
      </c>
    </row>
    <row r="68" spans="1:6" x14ac:dyDescent="0.35">
      <c r="A68" s="1">
        <f>A62+7</f>
        <v>45287</v>
      </c>
      <c r="B68" t="str">
        <f>B62</f>
        <v>25-34</v>
      </c>
      <c r="C68">
        <v>2854</v>
      </c>
      <c r="E68" s="3">
        <f t="shared" ref="E68:E73" si="7">C68/C62</f>
        <v>0.57551925791490222</v>
      </c>
    </row>
    <row r="69" spans="1:6" x14ac:dyDescent="0.35">
      <c r="A69" s="1">
        <f t="shared" si="3"/>
        <v>45287</v>
      </c>
      <c r="B69" t="str">
        <f t="shared" si="4"/>
        <v>35-44</v>
      </c>
      <c r="C69">
        <v>1764</v>
      </c>
      <c r="E69" s="3">
        <f t="shared" si="7"/>
        <v>0.5569940006315125</v>
      </c>
    </row>
    <row r="70" spans="1:6" x14ac:dyDescent="0.35">
      <c r="A70" s="1">
        <f t="shared" si="3"/>
        <v>45287</v>
      </c>
      <c r="B70" t="str">
        <f t="shared" si="4"/>
        <v>45-54</v>
      </c>
      <c r="C70">
        <v>3141</v>
      </c>
      <c r="E70" s="3">
        <f t="shared" si="7"/>
        <v>0.77959791511541321</v>
      </c>
    </row>
    <row r="71" spans="1:6" x14ac:dyDescent="0.35">
      <c r="A71" s="1">
        <f t="shared" si="3"/>
        <v>45287</v>
      </c>
      <c r="B71" t="str">
        <f t="shared" si="4"/>
        <v>55-64</v>
      </c>
      <c r="C71">
        <v>2373</v>
      </c>
      <c r="E71" s="3">
        <f t="shared" si="7"/>
        <v>0.82196051264288184</v>
      </c>
    </row>
    <row r="72" spans="1:6" x14ac:dyDescent="0.35">
      <c r="A72" s="1">
        <f t="shared" si="3"/>
        <v>45287</v>
      </c>
      <c r="B72" t="str">
        <f t="shared" si="4"/>
        <v>65-74</v>
      </c>
      <c r="C72">
        <v>1780</v>
      </c>
      <c r="E72" s="3">
        <f t="shared" si="7"/>
        <v>0.6724593879863997</v>
      </c>
    </row>
    <row r="73" spans="1:6" x14ac:dyDescent="0.35">
      <c r="A73" s="1">
        <f t="shared" si="3"/>
        <v>45287</v>
      </c>
      <c r="B73" t="str">
        <f t="shared" si="4"/>
        <v>75+</v>
      </c>
      <c r="C73">
        <v>1957</v>
      </c>
      <c r="E73" s="3">
        <f t="shared" si="7"/>
        <v>0.77535657686212356</v>
      </c>
    </row>
    <row r="74" spans="1:6" x14ac:dyDescent="0.35">
      <c r="A74" s="1">
        <f>A68+7</f>
        <v>45294</v>
      </c>
      <c r="B74" t="str">
        <f>B68</f>
        <v>25-34</v>
      </c>
      <c r="C74">
        <f t="shared" ref="C74:C79" si="8">D80-C80</f>
        <v>1300</v>
      </c>
      <c r="E74" s="3">
        <f t="shared" ref="E74:E91" si="9">C74/C68</f>
        <v>0.45550105115627187</v>
      </c>
    </row>
    <row r="75" spans="1:6" x14ac:dyDescent="0.35">
      <c r="A75" s="1">
        <f t="shared" si="3"/>
        <v>45294</v>
      </c>
      <c r="B75" t="str">
        <f t="shared" si="4"/>
        <v>35-44</v>
      </c>
      <c r="C75">
        <f t="shared" si="8"/>
        <v>1178</v>
      </c>
      <c r="E75" s="3">
        <f t="shared" si="9"/>
        <v>0.66780045351473927</v>
      </c>
    </row>
    <row r="76" spans="1:6" x14ac:dyDescent="0.35">
      <c r="A76" s="1">
        <f t="shared" si="3"/>
        <v>45294</v>
      </c>
      <c r="B76" t="str">
        <f t="shared" si="4"/>
        <v>45-54</v>
      </c>
      <c r="C76">
        <f t="shared" si="8"/>
        <v>1170</v>
      </c>
      <c r="E76" s="3">
        <f t="shared" si="9"/>
        <v>0.37249283667621774</v>
      </c>
    </row>
    <row r="77" spans="1:6" x14ac:dyDescent="0.35">
      <c r="A77" s="1">
        <f t="shared" si="3"/>
        <v>45294</v>
      </c>
      <c r="B77" t="str">
        <f t="shared" si="4"/>
        <v>55-64</v>
      </c>
      <c r="C77">
        <f t="shared" si="8"/>
        <v>1418</v>
      </c>
      <c r="E77" s="3">
        <f t="shared" si="9"/>
        <v>0.59755583649388955</v>
      </c>
    </row>
    <row r="78" spans="1:6" x14ac:dyDescent="0.35">
      <c r="A78" s="1">
        <f t="shared" si="3"/>
        <v>45294</v>
      </c>
      <c r="B78" t="str">
        <f t="shared" si="4"/>
        <v>65-74</v>
      </c>
      <c r="C78">
        <f>D84-C84</f>
        <v>1060</v>
      </c>
      <c r="E78" s="3">
        <f t="shared" si="9"/>
        <v>0.5955056179775281</v>
      </c>
    </row>
    <row r="79" spans="1:6" x14ac:dyDescent="0.35">
      <c r="A79" s="1">
        <f t="shared" ref="A79" si="10">A73+7</f>
        <v>45294</v>
      </c>
      <c r="B79" t="str">
        <f t="shared" ref="B79" si="11">B73</f>
        <v>75+</v>
      </c>
      <c r="C79">
        <f t="shared" si="8"/>
        <v>648</v>
      </c>
      <c r="E79" s="3">
        <f>C79/C73</f>
        <v>0.33111905978538581</v>
      </c>
      <c r="F79" t="s">
        <v>25</v>
      </c>
    </row>
    <row r="80" spans="1:6" x14ac:dyDescent="0.35">
      <c r="A80" s="1">
        <f>A74+7</f>
        <v>45301</v>
      </c>
      <c r="B80" t="str">
        <f>B74</f>
        <v>25-34</v>
      </c>
      <c r="C80">
        <v>904</v>
      </c>
      <c r="D80">
        <v>2204</v>
      </c>
      <c r="E80" s="3">
        <f t="shared" si="9"/>
        <v>0.69538461538461538</v>
      </c>
    </row>
    <row r="81" spans="1:6" x14ac:dyDescent="0.35">
      <c r="A81" s="1">
        <f t="shared" ref="A81:A144" si="12">A75+7</f>
        <v>45301</v>
      </c>
      <c r="B81" t="str">
        <f t="shared" ref="B81:B144" si="13">B75</f>
        <v>35-44</v>
      </c>
      <c r="C81">
        <v>908</v>
      </c>
      <c r="D81">
        <v>2086</v>
      </c>
      <c r="E81" s="3">
        <f t="shared" si="9"/>
        <v>0.77079796264855682</v>
      </c>
    </row>
    <row r="82" spans="1:6" x14ac:dyDescent="0.35">
      <c r="A82" s="1">
        <f t="shared" si="12"/>
        <v>45301</v>
      </c>
      <c r="B82" t="str">
        <f t="shared" si="13"/>
        <v>45-54</v>
      </c>
      <c r="C82">
        <v>935</v>
      </c>
      <c r="D82">
        <v>2105</v>
      </c>
      <c r="E82" s="3">
        <f t="shared" si="9"/>
        <v>0.79914529914529919</v>
      </c>
    </row>
    <row r="83" spans="1:6" x14ac:dyDescent="0.35">
      <c r="A83" s="1">
        <f t="shared" si="12"/>
        <v>45301</v>
      </c>
      <c r="B83" t="str">
        <f t="shared" si="13"/>
        <v>55-64</v>
      </c>
      <c r="C83">
        <v>767</v>
      </c>
      <c r="D83">
        <v>2185</v>
      </c>
      <c r="E83" s="3">
        <f t="shared" si="9"/>
        <v>0.54090267983074758</v>
      </c>
    </row>
    <row r="84" spans="1:6" x14ac:dyDescent="0.35">
      <c r="A84" s="1">
        <f t="shared" si="12"/>
        <v>45301</v>
      </c>
      <c r="B84" t="str">
        <f t="shared" si="13"/>
        <v>65-74</v>
      </c>
      <c r="C84">
        <v>568</v>
      </c>
      <c r="D84">
        <v>1628</v>
      </c>
      <c r="E84" s="3">
        <f t="shared" si="9"/>
        <v>0.53584905660377358</v>
      </c>
    </row>
    <row r="85" spans="1:6" x14ac:dyDescent="0.35">
      <c r="A85" s="1">
        <f t="shared" si="12"/>
        <v>45301</v>
      </c>
      <c r="B85" t="str">
        <f t="shared" si="13"/>
        <v>75+</v>
      </c>
      <c r="C85">
        <f>D85/2</f>
        <v>648</v>
      </c>
      <c r="D85">
        <v>1296</v>
      </c>
      <c r="E85" s="3">
        <f t="shared" si="9"/>
        <v>1</v>
      </c>
      <c r="F85" t="s">
        <v>25</v>
      </c>
    </row>
    <row r="86" spans="1:6" x14ac:dyDescent="0.35">
      <c r="A86" s="1">
        <f>A80+7</f>
        <v>45308</v>
      </c>
      <c r="B86" t="str">
        <f>B80</f>
        <v>25-34</v>
      </c>
      <c r="C86">
        <v>358</v>
      </c>
      <c r="D86">
        <v>1102</v>
      </c>
      <c r="E86" s="3">
        <f t="shared" si="9"/>
        <v>0.39601769911504425</v>
      </c>
    </row>
    <row r="87" spans="1:6" x14ac:dyDescent="0.35">
      <c r="A87" s="1">
        <f t="shared" si="12"/>
        <v>45308</v>
      </c>
      <c r="B87" t="str">
        <f t="shared" si="13"/>
        <v>35-44</v>
      </c>
      <c r="C87">
        <v>540</v>
      </c>
      <c r="D87">
        <v>1350</v>
      </c>
      <c r="E87" s="3">
        <f t="shared" si="9"/>
        <v>0.59471365638766516</v>
      </c>
    </row>
    <row r="88" spans="1:6" x14ac:dyDescent="0.35">
      <c r="A88" s="1">
        <f t="shared" si="12"/>
        <v>45308</v>
      </c>
      <c r="B88" t="str">
        <f t="shared" si="13"/>
        <v>45-54</v>
      </c>
      <c r="C88">
        <v>1014</v>
      </c>
      <c r="D88">
        <v>1786</v>
      </c>
      <c r="E88" s="3">
        <f t="shared" si="9"/>
        <v>1.0844919786096257</v>
      </c>
    </row>
    <row r="89" spans="1:6" x14ac:dyDescent="0.35">
      <c r="A89" s="1">
        <f t="shared" si="12"/>
        <v>45308</v>
      </c>
      <c r="B89" t="str">
        <f t="shared" si="13"/>
        <v>55-64</v>
      </c>
      <c r="C89">
        <v>931</v>
      </c>
      <c r="D89">
        <v>1575</v>
      </c>
      <c r="E89" s="3">
        <f t="shared" si="9"/>
        <v>1.2138200782268578</v>
      </c>
    </row>
    <row r="90" spans="1:6" x14ac:dyDescent="0.35">
      <c r="A90" s="1">
        <f t="shared" si="12"/>
        <v>45308</v>
      </c>
      <c r="B90" t="str">
        <f t="shared" si="13"/>
        <v>65-74</v>
      </c>
      <c r="C90">
        <v>476</v>
      </c>
      <c r="D90">
        <v>1025</v>
      </c>
      <c r="E90" s="3">
        <f t="shared" si="9"/>
        <v>0.8380281690140845</v>
      </c>
    </row>
    <row r="91" spans="1:6" x14ac:dyDescent="0.35">
      <c r="A91" s="1">
        <f t="shared" si="12"/>
        <v>45308</v>
      </c>
      <c r="B91" t="str">
        <f t="shared" si="13"/>
        <v>75+</v>
      </c>
      <c r="C91">
        <v>416</v>
      </c>
      <c r="D91">
        <v>378</v>
      </c>
      <c r="E91" s="3">
        <f t="shared" si="9"/>
        <v>0.64197530864197527</v>
      </c>
      <c r="F91" t="s">
        <v>26</v>
      </c>
    </row>
    <row r="92" spans="1:6" x14ac:dyDescent="0.35">
      <c r="A92" s="1">
        <f>A86+7</f>
        <v>45315</v>
      </c>
      <c r="B92" t="str">
        <f>B86</f>
        <v>25-34</v>
      </c>
      <c r="C92">
        <f>D98-C98</f>
        <v>881</v>
      </c>
      <c r="E92" s="3">
        <f t="shared" ref="E92:E103" si="14">C92/C86</f>
        <v>2.4608938547486034</v>
      </c>
      <c r="F92" t="s">
        <v>25</v>
      </c>
    </row>
    <row r="93" spans="1:6" x14ac:dyDescent="0.35">
      <c r="A93" s="1">
        <f t="shared" si="12"/>
        <v>45315</v>
      </c>
      <c r="B93" t="str">
        <f t="shared" si="13"/>
        <v>35-44</v>
      </c>
      <c r="C93">
        <f t="shared" ref="C93:C96" si="15">D99-C99</f>
        <v>1162</v>
      </c>
      <c r="E93" s="3">
        <f t="shared" si="14"/>
        <v>2.1518518518518519</v>
      </c>
      <c r="F93" t="s">
        <v>25</v>
      </c>
    </row>
    <row r="94" spans="1:6" x14ac:dyDescent="0.35">
      <c r="A94" s="1">
        <f t="shared" si="12"/>
        <v>45315</v>
      </c>
      <c r="B94" t="str">
        <f t="shared" si="13"/>
        <v>45-54</v>
      </c>
      <c r="C94">
        <f t="shared" si="15"/>
        <v>731</v>
      </c>
      <c r="E94" s="3">
        <f t="shared" si="14"/>
        <v>0.72090729783037477</v>
      </c>
      <c r="F94" t="s">
        <v>25</v>
      </c>
    </row>
    <row r="95" spans="1:6" x14ac:dyDescent="0.35">
      <c r="A95" s="1">
        <f t="shared" si="12"/>
        <v>45315</v>
      </c>
      <c r="B95" t="str">
        <f t="shared" si="13"/>
        <v>55-64</v>
      </c>
      <c r="C95">
        <f t="shared" si="15"/>
        <v>566</v>
      </c>
      <c r="E95" s="3">
        <f t="shared" si="14"/>
        <v>0.60794844253490865</v>
      </c>
      <c r="F95" t="s">
        <v>25</v>
      </c>
    </row>
    <row r="96" spans="1:6" x14ac:dyDescent="0.35">
      <c r="A96" s="1">
        <f t="shared" si="12"/>
        <v>45315</v>
      </c>
      <c r="B96" t="str">
        <f t="shared" si="13"/>
        <v>65-74</v>
      </c>
      <c r="C96">
        <f t="shared" si="15"/>
        <v>393</v>
      </c>
      <c r="E96" s="3">
        <f t="shared" si="14"/>
        <v>0.82563025210084029</v>
      </c>
      <c r="F96" t="s">
        <v>25</v>
      </c>
    </row>
    <row r="97" spans="1:6" x14ac:dyDescent="0.35">
      <c r="A97" s="1">
        <f t="shared" si="12"/>
        <v>45315</v>
      </c>
      <c r="B97" t="str">
        <f t="shared" si="13"/>
        <v>75+</v>
      </c>
      <c r="C97">
        <f>C96</f>
        <v>393</v>
      </c>
      <c r="E97" s="3">
        <f t="shared" si="14"/>
        <v>0.94471153846153844</v>
      </c>
      <c r="F97" t="s">
        <v>29</v>
      </c>
    </row>
    <row r="98" spans="1:6" x14ac:dyDescent="0.35">
      <c r="A98" s="1">
        <f>A92+7</f>
        <v>45322</v>
      </c>
      <c r="B98" t="str">
        <f>B92</f>
        <v>25-34</v>
      </c>
      <c r="C98">
        <v>489</v>
      </c>
      <c r="D98">
        <v>1370</v>
      </c>
      <c r="E98" s="3">
        <f t="shared" si="14"/>
        <v>0.55505107832009082</v>
      </c>
    </row>
    <row r="99" spans="1:6" x14ac:dyDescent="0.35">
      <c r="A99" s="1">
        <f t="shared" si="12"/>
        <v>45322</v>
      </c>
      <c r="B99" t="str">
        <f t="shared" si="13"/>
        <v>35-44</v>
      </c>
      <c r="C99">
        <v>315</v>
      </c>
      <c r="D99">
        <v>1477</v>
      </c>
      <c r="E99" s="3">
        <f t="shared" si="14"/>
        <v>0.27108433734939757</v>
      </c>
    </row>
    <row r="100" spans="1:6" x14ac:dyDescent="0.35">
      <c r="A100" s="1">
        <f t="shared" si="12"/>
        <v>45322</v>
      </c>
      <c r="B100" t="str">
        <f t="shared" si="13"/>
        <v>45-54</v>
      </c>
      <c r="C100">
        <v>580</v>
      </c>
      <c r="D100">
        <v>1311</v>
      </c>
      <c r="E100" s="3">
        <f t="shared" si="14"/>
        <v>0.7934336525307798</v>
      </c>
    </row>
    <row r="101" spans="1:6" x14ac:dyDescent="0.35">
      <c r="A101" s="1">
        <f t="shared" si="12"/>
        <v>45322</v>
      </c>
      <c r="B101" t="str">
        <f t="shared" si="13"/>
        <v>55-64</v>
      </c>
      <c r="C101">
        <v>1027</v>
      </c>
      <c r="D101">
        <v>1593</v>
      </c>
      <c r="E101" s="3">
        <f t="shared" si="14"/>
        <v>1.8144876325088339</v>
      </c>
    </row>
    <row r="102" spans="1:6" x14ac:dyDescent="0.35">
      <c r="A102" s="1">
        <f t="shared" si="12"/>
        <v>45322</v>
      </c>
      <c r="B102" t="str">
        <f t="shared" si="13"/>
        <v>65-74</v>
      </c>
      <c r="C102">
        <v>218</v>
      </c>
      <c r="D102">
        <v>611</v>
      </c>
      <c r="E102" s="3">
        <f t="shared" si="14"/>
        <v>0.55470737913486001</v>
      </c>
    </row>
    <row r="103" spans="1:6" x14ac:dyDescent="0.35">
      <c r="A103" s="1">
        <f t="shared" si="12"/>
        <v>45322</v>
      </c>
      <c r="B103" t="str">
        <f t="shared" si="13"/>
        <v>75+</v>
      </c>
      <c r="C103">
        <f>C102</f>
        <v>218</v>
      </c>
      <c r="E103" s="3">
        <f t="shared" si="14"/>
        <v>0.55470737913486001</v>
      </c>
      <c r="F103" t="s">
        <v>29</v>
      </c>
    </row>
    <row r="104" spans="1:6" x14ac:dyDescent="0.35">
      <c r="A104" s="1">
        <f>A98+7</f>
        <v>45329</v>
      </c>
      <c r="B104" t="str">
        <f>B98</f>
        <v>25-34</v>
      </c>
      <c r="C104">
        <f>D110-C110</f>
        <v>332</v>
      </c>
      <c r="E104" s="3">
        <f t="shared" ref="E104:E115" si="16">C104/C98</f>
        <v>0.67893660531697342</v>
      </c>
      <c r="F104" t="s">
        <v>25</v>
      </c>
    </row>
    <row r="105" spans="1:6" x14ac:dyDescent="0.35">
      <c r="A105" s="1">
        <f t="shared" si="12"/>
        <v>45329</v>
      </c>
      <c r="B105" t="str">
        <f t="shared" si="13"/>
        <v>35-44</v>
      </c>
      <c r="C105">
        <f>D111-C111</f>
        <v>1011</v>
      </c>
      <c r="E105" s="3">
        <f t="shared" si="16"/>
        <v>3.2095238095238097</v>
      </c>
      <c r="F105" t="s">
        <v>25</v>
      </c>
    </row>
    <row r="106" spans="1:6" x14ac:dyDescent="0.35">
      <c r="A106" s="1">
        <f t="shared" si="12"/>
        <v>45329</v>
      </c>
      <c r="B106" t="str">
        <f t="shared" si="13"/>
        <v>45-54</v>
      </c>
      <c r="C106">
        <f>D112-C112</f>
        <v>319</v>
      </c>
      <c r="E106" s="3">
        <f t="shared" si="16"/>
        <v>0.55000000000000004</v>
      </c>
      <c r="F106" t="s">
        <v>25</v>
      </c>
    </row>
    <row r="107" spans="1:6" x14ac:dyDescent="0.35">
      <c r="A107" s="1">
        <f t="shared" si="12"/>
        <v>45329</v>
      </c>
      <c r="B107" t="str">
        <f t="shared" si="13"/>
        <v>55-64</v>
      </c>
      <c r="C107">
        <f>D113-C113</f>
        <v>519</v>
      </c>
      <c r="E107" s="3">
        <f t="shared" si="16"/>
        <v>0.50535540408958135</v>
      </c>
      <c r="F107" t="s">
        <v>25</v>
      </c>
    </row>
    <row r="108" spans="1:6" x14ac:dyDescent="0.35">
      <c r="A108" s="1">
        <f t="shared" si="12"/>
        <v>45329</v>
      </c>
      <c r="B108" t="str">
        <f t="shared" si="13"/>
        <v>65-74</v>
      </c>
      <c r="C108">
        <f>D114-C114</f>
        <v>484</v>
      </c>
      <c r="E108" s="3">
        <f t="shared" si="16"/>
        <v>2.2201834862385321</v>
      </c>
      <c r="F108" t="s">
        <v>25</v>
      </c>
    </row>
    <row r="109" spans="1:6" x14ac:dyDescent="0.35">
      <c r="A109" s="1">
        <f t="shared" si="12"/>
        <v>45329</v>
      </c>
      <c r="B109" t="str">
        <f t="shared" si="13"/>
        <v>75+</v>
      </c>
      <c r="C109">
        <f>C108</f>
        <v>484</v>
      </c>
      <c r="E109" s="3">
        <f t="shared" si="16"/>
        <v>2.2201834862385321</v>
      </c>
      <c r="F109" t="s">
        <v>29</v>
      </c>
    </row>
    <row r="110" spans="1:6" x14ac:dyDescent="0.35">
      <c r="A110" s="1">
        <f>A104+7</f>
        <v>45336</v>
      </c>
      <c r="B110" t="str">
        <f>B104</f>
        <v>25-34</v>
      </c>
      <c r="C110">
        <v>743</v>
      </c>
      <c r="D110">
        <v>1075</v>
      </c>
      <c r="E110" s="3">
        <f t="shared" si="16"/>
        <v>2.2379518072289155</v>
      </c>
    </row>
    <row r="111" spans="1:6" x14ac:dyDescent="0.35">
      <c r="A111" s="1">
        <f t="shared" si="12"/>
        <v>45336</v>
      </c>
      <c r="B111" t="str">
        <f t="shared" si="13"/>
        <v>35-44</v>
      </c>
      <c r="C111">
        <v>648</v>
      </c>
      <c r="D111">
        <v>1659</v>
      </c>
      <c r="E111" s="3">
        <f t="shared" si="16"/>
        <v>0.64094955489614247</v>
      </c>
    </row>
    <row r="112" spans="1:6" x14ac:dyDescent="0.35">
      <c r="A112" s="1">
        <f t="shared" si="12"/>
        <v>45336</v>
      </c>
      <c r="B112" t="str">
        <f t="shared" si="13"/>
        <v>45-54</v>
      </c>
      <c r="C112">
        <v>659</v>
      </c>
      <c r="D112">
        <v>978</v>
      </c>
      <c r="E112" s="3">
        <f t="shared" si="16"/>
        <v>2.0658307210031346</v>
      </c>
    </row>
    <row r="113" spans="1:6" x14ac:dyDescent="0.35">
      <c r="A113" s="1">
        <f t="shared" si="12"/>
        <v>45336</v>
      </c>
      <c r="B113" t="str">
        <f t="shared" si="13"/>
        <v>55-64</v>
      </c>
      <c r="C113">
        <v>376</v>
      </c>
      <c r="D113">
        <v>895</v>
      </c>
      <c r="E113" s="3">
        <f t="shared" si="16"/>
        <v>0.7244701348747592</v>
      </c>
    </row>
    <row r="114" spans="1:6" x14ac:dyDescent="0.35">
      <c r="A114" s="1">
        <f t="shared" si="12"/>
        <v>45336</v>
      </c>
      <c r="B114" t="str">
        <f t="shared" si="13"/>
        <v>65-74</v>
      </c>
      <c r="C114">
        <v>459</v>
      </c>
      <c r="D114">
        <v>943</v>
      </c>
      <c r="E114" s="3">
        <f t="shared" si="16"/>
        <v>0.94834710743801653</v>
      </c>
    </row>
    <row r="115" spans="1:6" x14ac:dyDescent="0.35">
      <c r="A115" s="1">
        <f t="shared" si="12"/>
        <v>45336</v>
      </c>
      <c r="B115" t="str">
        <f t="shared" si="13"/>
        <v>75+</v>
      </c>
      <c r="C115">
        <f>C114</f>
        <v>459</v>
      </c>
      <c r="E115" s="3">
        <f t="shared" si="16"/>
        <v>0.94834710743801653</v>
      </c>
      <c r="F115" t="s">
        <v>29</v>
      </c>
    </row>
    <row r="116" spans="1:6" x14ac:dyDescent="0.35">
      <c r="A116" s="1">
        <f>A110+7</f>
        <v>45343</v>
      </c>
      <c r="B116" t="str">
        <f>B110</f>
        <v>25-34</v>
      </c>
      <c r="C116">
        <v>120</v>
      </c>
      <c r="D116">
        <v>734</v>
      </c>
      <c r="E116" s="3">
        <f t="shared" ref="E116:E121" si="17">C116/C110</f>
        <v>0.16150740242261102</v>
      </c>
    </row>
    <row r="117" spans="1:6" x14ac:dyDescent="0.35">
      <c r="A117" s="1">
        <f t="shared" si="12"/>
        <v>45343</v>
      </c>
      <c r="B117" t="str">
        <f t="shared" si="13"/>
        <v>35-44</v>
      </c>
      <c r="C117">
        <v>759</v>
      </c>
      <c r="D117">
        <v>1250</v>
      </c>
      <c r="E117" s="3">
        <f t="shared" si="17"/>
        <v>1.1712962962962963</v>
      </c>
    </row>
    <row r="118" spans="1:6" x14ac:dyDescent="0.35">
      <c r="A118" s="1">
        <f t="shared" si="12"/>
        <v>45343</v>
      </c>
      <c r="B118" t="str">
        <f t="shared" si="13"/>
        <v>45-54</v>
      </c>
      <c r="C118">
        <v>332</v>
      </c>
      <c r="D118">
        <v>880</v>
      </c>
      <c r="E118" s="3">
        <f t="shared" si="17"/>
        <v>0.50379362670713201</v>
      </c>
    </row>
    <row r="119" spans="1:6" x14ac:dyDescent="0.35">
      <c r="A119" s="1">
        <f t="shared" si="12"/>
        <v>45343</v>
      </c>
      <c r="B119" t="str">
        <f t="shared" si="13"/>
        <v>55-64</v>
      </c>
      <c r="C119">
        <v>245</v>
      </c>
      <c r="D119">
        <v>592</v>
      </c>
      <c r="E119" s="3">
        <f t="shared" si="17"/>
        <v>0.65159574468085102</v>
      </c>
    </row>
    <row r="120" spans="1:6" x14ac:dyDescent="0.35">
      <c r="A120" s="1">
        <f t="shared" si="12"/>
        <v>45343</v>
      </c>
      <c r="B120" t="str">
        <f t="shared" si="13"/>
        <v>65-74</v>
      </c>
      <c r="C120">
        <v>260</v>
      </c>
      <c r="D120">
        <v>639</v>
      </c>
      <c r="E120" s="3">
        <f t="shared" si="17"/>
        <v>0.56644880174291934</v>
      </c>
    </row>
    <row r="121" spans="1:6" x14ac:dyDescent="0.35">
      <c r="A121" s="1">
        <f t="shared" si="12"/>
        <v>45343</v>
      </c>
      <c r="B121" t="str">
        <f t="shared" si="13"/>
        <v>75+</v>
      </c>
      <c r="C121">
        <f>C120</f>
        <v>260</v>
      </c>
      <c r="E121" s="3">
        <f t="shared" si="17"/>
        <v>0.56644880174291934</v>
      </c>
      <c r="F121" t="s">
        <v>29</v>
      </c>
    </row>
    <row r="122" spans="1:6" x14ac:dyDescent="0.35">
      <c r="A122" s="1">
        <f>A116+7</f>
        <v>45350</v>
      </c>
      <c r="B122" t="str">
        <f>B116</f>
        <v>25-34</v>
      </c>
      <c r="C122">
        <v>589</v>
      </c>
      <c r="D122">
        <v>622</v>
      </c>
      <c r="E122" s="3">
        <f t="shared" ref="E122:E127" si="18">C122/C116</f>
        <v>4.9083333333333332</v>
      </c>
    </row>
    <row r="123" spans="1:6" x14ac:dyDescent="0.35">
      <c r="A123" s="1">
        <f t="shared" si="12"/>
        <v>45350</v>
      </c>
      <c r="B123" t="str">
        <f t="shared" si="13"/>
        <v>35-44</v>
      </c>
      <c r="C123">
        <v>769</v>
      </c>
      <c r="D123">
        <v>1371</v>
      </c>
      <c r="E123" s="3">
        <f t="shared" si="18"/>
        <v>1.0131752305665349</v>
      </c>
    </row>
    <row r="124" spans="1:6" x14ac:dyDescent="0.35">
      <c r="A124" s="1">
        <f t="shared" si="12"/>
        <v>45350</v>
      </c>
      <c r="B124" t="str">
        <f t="shared" si="13"/>
        <v>45-54</v>
      </c>
      <c r="C124">
        <v>221</v>
      </c>
      <c r="D124">
        <v>508</v>
      </c>
      <c r="E124" s="3">
        <f t="shared" si="18"/>
        <v>0.66566265060240959</v>
      </c>
    </row>
    <row r="125" spans="1:6" x14ac:dyDescent="0.35">
      <c r="A125" s="1">
        <f t="shared" si="12"/>
        <v>45350</v>
      </c>
      <c r="B125" t="str">
        <f t="shared" si="13"/>
        <v>55-64</v>
      </c>
      <c r="C125">
        <v>318</v>
      </c>
      <c r="D125">
        <v>522</v>
      </c>
      <c r="E125" s="3">
        <f t="shared" si="18"/>
        <v>1.2979591836734694</v>
      </c>
    </row>
    <row r="126" spans="1:6" x14ac:dyDescent="0.35">
      <c r="A126" s="1">
        <f t="shared" si="12"/>
        <v>45350</v>
      </c>
      <c r="B126" t="str">
        <f t="shared" si="13"/>
        <v>65-74</v>
      </c>
      <c r="C126">
        <v>360</v>
      </c>
      <c r="D126">
        <v>579</v>
      </c>
      <c r="E126" s="3">
        <f t="shared" si="18"/>
        <v>1.3846153846153846</v>
      </c>
    </row>
    <row r="127" spans="1:6" x14ac:dyDescent="0.35">
      <c r="A127" s="1">
        <f t="shared" si="12"/>
        <v>45350</v>
      </c>
      <c r="B127" t="str">
        <f t="shared" si="13"/>
        <v>75+</v>
      </c>
      <c r="C127">
        <v>202</v>
      </c>
      <c r="D127">
        <v>560</v>
      </c>
      <c r="E127" s="3">
        <f t="shared" si="18"/>
        <v>0.77692307692307694</v>
      </c>
    </row>
    <row r="128" spans="1:6" x14ac:dyDescent="0.35">
      <c r="A128" s="1">
        <f>A122+7</f>
        <v>45357</v>
      </c>
      <c r="B128" t="str">
        <f>B122</f>
        <v>25-34</v>
      </c>
      <c r="C128">
        <v>238</v>
      </c>
      <c r="D128">
        <v>731</v>
      </c>
      <c r="E128" s="3">
        <f t="shared" ref="E128:E133" si="19">C128/C122</f>
        <v>0.40407470288624786</v>
      </c>
    </row>
    <row r="129" spans="1:6" x14ac:dyDescent="0.35">
      <c r="A129" s="1">
        <f t="shared" si="12"/>
        <v>45357</v>
      </c>
      <c r="B129" t="str">
        <f t="shared" si="13"/>
        <v>35-44</v>
      </c>
      <c r="C129">
        <v>380</v>
      </c>
      <c r="D129">
        <v>1027</v>
      </c>
      <c r="E129" s="3">
        <f t="shared" si="19"/>
        <v>0.49414824447334199</v>
      </c>
    </row>
    <row r="130" spans="1:6" x14ac:dyDescent="0.35">
      <c r="A130" s="1">
        <f t="shared" si="12"/>
        <v>45357</v>
      </c>
      <c r="B130" t="str">
        <f t="shared" si="13"/>
        <v>45-54</v>
      </c>
      <c r="C130">
        <v>270</v>
      </c>
      <c r="D130">
        <v>454</v>
      </c>
      <c r="E130" s="3">
        <f t="shared" si="19"/>
        <v>1.2217194570135748</v>
      </c>
    </row>
    <row r="131" spans="1:6" x14ac:dyDescent="0.35">
      <c r="A131" s="1">
        <f t="shared" si="12"/>
        <v>45357</v>
      </c>
      <c r="B131" t="str">
        <f t="shared" si="13"/>
        <v>55-64</v>
      </c>
      <c r="C131">
        <v>242</v>
      </c>
      <c r="D131">
        <v>519</v>
      </c>
      <c r="E131" s="3">
        <f t="shared" si="19"/>
        <v>0.76100628930817615</v>
      </c>
    </row>
    <row r="132" spans="1:6" x14ac:dyDescent="0.35">
      <c r="A132" s="1">
        <f t="shared" si="12"/>
        <v>45357</v>
      </c>
      <c r="B132" t="str">
        <f t="shared" si="13"/>
        <v>65-74</v>
      </c>
      <c r="C132">
        <v>250</v>
      </c>
      <c r="D132">
        <v>568</v>
      </c>
      <c r="E132" s="3">
        <f t="shared" si="19"/>
        <v>0.69444444444444442</v>
      </c>
    </row>
    <row r="133" spans="1:6" x14ac:dyDescent="0.35">
      <c r="A133" s="1">
        <f t="shared" si="12"/>
        <v>45357</v>
      </c>
      <c r="B133" t="str">
        <f t="shared" si="13"/>
        <v>75+</v>
      </c>
      <c r="C133">
        <f>C132</f>
        <v>250</v>
      </c>
      <c r="E133" s="3">
        <f t="shared" si="19"/>
        <v>1.2376237623762376</v>
      </c>
      <c r="F133" t="s">
        <v>29</v>
      </c>
    </row>
    <row r="134" spans="1:6" x14ac:dyDescent="0.35">
      <c r="A134" s="1">
        <f>A128+7</f>
        <v>45364</v>
      </c>
      <c r="B134" t="str">
        <f>B128</f>
        <v>25-34</v>
      </c>
      <c r="C134">
        <v>600</v>
      </c>
      <c r="D134">
        <v>733</v>
      </c>
      <c r="E134" s="3">
        <f t="shared" ref="E134:E151" si="20">C134/C128</f>
        <v>2.5210084033613445</v>
      </c>
    </row>
    <row r="135" spans="1:6" x14ac:dyDescent="0.35">
      <c r="A135" s="1">
        <f t="shared" si="12"/>
        <v>45364</v>
      </c>
      <c r="B135" t="str">
        <f t="shared" si="13"/>
        <v>35-44</v>
      </c>
      <c r="C135">
        <v>686</v>
      </c>
      <c r="D135">
        <v>962</v>
      </c>
      <c r="E135" s="3">
        <f t="shared" si="20"/>
        <v>1.8052631578947369</v>
      </c>
    </row>
    <row r="136" spans="1:6" x14ac:dyDescent="0.35">
      <c r="A136" s="1">
        <f t="shared" si="12"/>
        <v>45364</v>
      </c>
      <c r="B136" t="str">
        <f t="shared" si="13"/>
        <v>45-54</v>
      </c>
      <c r="C136">
        <v>164</v>
      </c>
      <c r="D136">
        <v>403</v>
      </c>
      <c r="E136" s="3">
        <f t="shared" si="20"/>
        <v>0.6074074074074074</v>
      </c>
    </row>
    <row r="137" spans="1:6" x14ac:dyDescent="0.35">
      <c r="A137" s="1">
        <f t="shared" si="12"/>
        <v>45364</v>
      </c>
      <c r="B137" t="str">
        <f t="shared" si="13"/>
        <v>55-64</v>
      </c>
      <c r="C137">
        <v>312</v>
      </c>
      <c r="D137">
        <v>519</v>
      </c>
      <c r="E137" s="3">
        <f t="shared" si="20"/>
        <v>1.2892561983471074</v>
      </c>
    </row>
    <row r="138" spans="1:6" x14ac:dyDescent="0.35">
      <c r="A138" s="1">
        <f t="shared" si="12"/>
        <v>45364</v>
      </c>
      <c r="B138" t="str">
        <f t="shared" si="13"/>
        <v>65-74</v>
      </c>
      <c r="C138">
        <v>350</v>
      </c>
      <c r="D138">
        <v>568</v>
      </c>
      <c r="E138" s="3">
        <f t="shared" si="20"/>
        <v>1.4</v>
      </c>
    </row>
    <row r="139" spans="1:6" x14ac:dyDescent="0.35">
      <c r="A139" s="1">
        <f t="shared" si="12"/>
        <v>45364</v>
      </c>
      <c r="B139" t="str">
        <f t="shared" si="13"/>
        <v>75+</v>
      </c>
      <c r="C139">
        <v>196</v>
      </c>
      <c r="D139">
        <v>369</v>
      </c>
      <c r="E139" s="3">
        <f t="shared" si="20"/>
        <v>0.78400000000000003</v>
      </c>
      <c r="F139" t="s">
        <v>29</v>
      </c>
    </row>
    <row r="140" spans="1:6" x14ac:dyDescent="0.35">
      <c r="A140" s="1">
        <f>A134+7</f>
        <v>45371</v>
      </c>
      <c r="B140" t="str">
        <f>B134</f>
        <v>25-34</v>
      </c>
      <c r="C140">
        <f>D146-C146</f>
        <v>160</v>
      </c>
      <c r="E140" s="3">
        <f t="shared" si="20"/>
        <v>0.26666666666666666</v>
      </c>
      <c r="F140" t="s">
        <v>25</v>
      </c>
    </row>
    <row r="141" spans="1:6" x14ac:dyDescent="0.35">
      <c r="A141" s="1">
        <f t="shared" si="12"/>
        <v>45371</v>
      </c>
      <c r="B141" t="str">
        <f t="shared" si="13"/>
        <v>35-44</v>
      </c>
      <c r="C141">
        <f>D147-C147</f>
        <v>282</v>
      </c>
      <c r="E141" s="3">
        <f t="shared" si="20"/>
        <v>0.41107871720116618</v>
      </c>
      <c r="F141" t="s">
        <v>25</v>
      </c>
    </row>
    <row r="142" spans="1:6" x14ac:dyDescent="0.35">
      <c r="A142" s="1">
        <f t="shared" si="12"/>
        <v>45371</v>
      </c>
      <c r="B142" t="str">
        <f t="shared" si="13"/>
        <v>45-54</v>
      </c>
      <c r="C142">
        <f>D148-C148</f>
        <v>65</v>
      </c>
      <c r="E142" s="3">
        <f t="shared" si="20"/>
        <v>0.39634146341463417</v>
      </c>
      <c r="F142" t="s">
        <v>25</v>
      </c>
    </row>
    <row r="143" spans="1:6" x14ac:dyDescent="0.35">
      <c r="A143" s="1">
        <f t="shared" si="12"/>
        <v>45371</v>
      </c>
      <c r="B143" t="str">
        <f t="shared" si="13"/>
        <v>55-64</v>
      </c>
      <c r="C143">
        <f>D149-C149</f>
        <v>241</v>
      </c>
      <c r="E143" s="3">
        <f t="shared" si="20"/>
        <v>0.77243589743589747</v>
      </c>
      <c r="F143" t="s">
        <v>25</v>
      </c>
    </row>
    <row r="144" spans="1:6" x14ac:dyDescent="0.35">
      <c r="A144" s="1">
        <f t="shared" si="12"/>
        <v>45371</v>
      </c>
      <c r="B144" t="str">
        <f t="shared" si="13"/>
        <v>65-74</v>
      </c>
      <c r="C144">
        <f>D150-C150</f>
        <v>130</v>
      </c>
      <c r="E144" s="3">
        <f t="shared" si="20"/>
        <v>0.37142857142857144</v>
      </c>
      <c r="F144" t="s">
        <v>25</v>
      </c>
    </row>
    <row r="145" spans="1:6" x14ac:dyDescent="0.35">
      <c r="A145" s="1">
        <f t="shared" ref="A145:A151" si="21">A139+7</f>
        <v>45371</v>
      </c>
      <c r="B145" t="str">
        <f t="shared" ref="B145:B151" si="22">B139</f>
        <v>75+</v>
      </c>
      <c r="C145">
        <f>C144</f>
        <v>130</v>
      </c>
      <c r="E145" s="3">
        <f t="shared" si="20"/>
        <v>0.66326530612244894</v>
      </c>
      <c r="F145" t="s">
        <v>29</v>
      </c>
    </row>
    <row r="146" spans="1:6" x14ac:dyDescent="0.35">
      <c r="A146" s="1">
        <f>A140+7</f>
        <v>45378</v>
      </c>
      <c r="B146" t="str">
        <f>B140</f>
        <v>25-34</v>
      </c>
      <c r="C146">
        <v>396</v>
      </c>
      <c r="D146">
        <v>556</v>
      </c>
      <c r="E146" s="3">
        <f t="shared" si="20"/>
        <v>2.4750000000000001</v>
      </c>
    </row>
    <row r="147" spans="1:6" x14ac:dyDescent="0.35">
      <c r="A147" s="1">
        <f t="shared" si="21"/>
        <v>45378</v>
      </c>
      <c r="B147" t="str">
        <f t="shared" si="22"/>
        <v>35-44</v>
      </c>
      <c r="C147">
        <v>505</v>
      </c>
      <c r="D147">
        <v>787</v>
      </c>
      <c r="E147" s="3">
        <f t="shared" si="20"/>
        <v>1.7907801418439717</v>
      </c>
    </row>
    <row r="148" spans="1:6" x14ac:dyDescent="0.35">
      <c r="A148" s="1">
        <f t="shared" si="21"/>
        <v>45378</v>
      </c>
      <c r="B148" t="str">
        <f t="shared" si="22"/>
        <v>45-54</v>
      </c>
      <c r="C148">
        <v>294</v>
      </c>
      <c r="D148">
        <v>359</v>
      </c>
      <c r="E148" s="3">
        <f t="shared" si="20"/>
        <v>4.523076923076923</v>
      </c>
    </row>
    <row r="149" spans="1:6" x14ac:dyDescent="0.35">
      <c r="A149" s="1">
        <f t="shared" si="21"/>
        <v>45378</v>
      </c>
      <c r="B149" t="str">
        <f t="shared" si="22"/>
        <v>55-64</v>
      </c>
      <c r="C149">
        <v>250</v>
      </c>
      <c r="D149">
        <v>491</v>
      </c>
      <c r="E149" s="3">
        <f t="shared" si="20"/>
        <v>1.0373443983402491</v>
      </c>
    </row>
    <row r="150" spans="1:6" x14ac:dyDescent="0.35">
      <c r="A150" s="1">
        <f t="shared" si="21"/>
        <v>45378</v>
      </c>
      <c r="B150" t="str">
        <f t="shared" si="22"/>
        <v>65-74</v>
      </c>
      <c r="C150">
        <f>C149</f>
        <v>250</v>
      </c>
      <c r="D150">
        <v>380</v>
      </c>
      <c r="E150" s="3">
        <f t="shared" si="20"/>
        <v>1.9230769230769231</v>
      </c>
      <c r="F150" t="s">
        <v>29</v>
      </c>
    </row>
    <row r="151" spans="1:6" x14ac:dyDescent="0.35">
      <c r="A151" s="1">
        <f t="shared" si="21"/>
        <v>45378</v>
      </c>
      <c r="B151" t="str">
        <f t="shared" si="22"/>
        <v>75+</v>
      </c>
      <c r="C151">
        <f>C150</f>
        <v>250</v>
      </c>
      <c r="E151" s="3">
        <f t="shared" si="20"/>
        <v>1.9230769230769231</v>
      </c>
      <c r="F151" t="s">
        <v>29</v>
      </c>
    </row>
  </sheetData>
  <autoFilter ref="A1:E91" xr:uid="{E5A29FCD-A294-43FB-8AC6-1938EB54822F}"/>
  <conditionalFormatting sqref="E8:E61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62:E67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68:E73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74:E79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80:E85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86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87:E91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92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93:E97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98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99:E103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04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05:E109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10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11:E115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16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17:E121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22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23:E127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28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29:E13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3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34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35:E138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39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4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41:E14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4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47:E15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04C78-BDD0-4E73-ADC1-77DF01DA0B71}">
  <dimension ref="A1:B10"/>
  <sheetViews>
    <sheetView workbookViewId="0"/>
  </sheetViews>
  <sheetFormatPr baseColWidth="10" defaultRowHeight="14.5" x14ac:dyDescent="0.35"/>
  <sheetData>
    <row r="1" spans="1:2" x14ac:dyDescent="0.35">
      <c r="A1" t="s">
        <v>15</v>
      </c>
      <c r="B1" t="s">
        <v>23</v>
      </c>
    </row>
    <row r="2" spans="1:2" x14ac:dyDescent="0.35">
      <c r="A2" t="s">
        <v>22</v>
      </c>
      <c r="B2" t="s">
        <v>16</v>
      </c>
    </row>
    <row r="3" spans="1:2" x14ac:dyDescent="0.35">
      <c r="A3" t="s">
        <v>22</v>
      </c>
      <c r="B3" t="s">
        <v>17</v>
      </c>
    </row>
    <row r="4" spans="1:2" x14ac:dyDescent="0.35">
      <c r="A4" t="s">
        <v>7</v>
      </c>
      <c r="B4" t="s">
        <v>18</v>
      </c>
    </row>
    <row r="5" spans="1:2" x14ac:dyDescent="0.35">
      <c r="A5" t="s">
        <v>8</v>
      </c>
      <c r="B5" t="s">
        <v>19</v>
      </c>
    </row>
    <row r="6" spans="1:2" x14ac:dyDescent="0.35">
      <c r="A6" t="s">
        <v>9</v>
      </c>
      <c r="B6" t="s">
        <v>19</v>
      </c>
    </row>
    <row r="7" spans="1:2" x14ac:dyDescent="0.35">
      <c r="A7" t="s">
        <v>10</v>
      </c>
      <c r="B7" t="s">
        <v>20</v>
      </c>
    </row>
    <row r="8" spans="1:2" x14ac:dyDescent="0.35">
      <c r="A8" t="s">
        <v>11</v>
      </c>
      <c r="B8" t="s">
        <v>20</v>
      </c>
    </row>
    <row r="9" spans="1:2" x14ac:dyDescent="0.35">
      <c r="A9" t="s">
        <v>12</v>
      </c>
      <c r="B9" t="s">
        <v>21</v>
      </c>
    </row>
    <row r="10" spans="1:2" x14ac:dyDescent="0.35">
      <c r="A10" t="s">
        <v>22</v>
      </c>
      <c r="B10" t="s">
        <v>22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timeseries</vt:lpstr>
      <vt:lpstr>ages</vt:lpstr>
      <vt:lpstr>categ_matcher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Kirsten</dc:creator>
  <cp:lastModifiedBy>Holger Kirsten</cp:lastModifiedBy>
  <dcterms:created xsi:type="dcterms:W3CDTF">2023-10-19T08:14:23Z</dcterms:created>
  <dcterms:modified xsi:type="dcterms:W3CDTF">2025-02-04T11:26:27Z</dcterms:modified>
</cp:coreProperties>
</file>