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ndotti\Desktop\Berkeley Extension\Homeworks\Homework I\Excel_Homework\Kickstarter-Analysis\"/>
    </mc:Choice>
  </mc:AlternateContent>
  <xr:revisionPtr revIDLastSave="0" documentId="13_ncr:1_{4D56988F-F9DD-4AC9-AD3C-B22B1C16E9B0}" xr6:coauthVersionLast="45" xr6:coauthVersionMax="45" xr10:uidLastSave="{00000000-0000-0000-0000-000000000000}"/>
  <bookViews>
    <workbookView xWindow="-120" yWindow="-120" windowWidth="27870" windowHeight="150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<sst xmlns="http://schemas.openxmlformats.org/spreadsheetml/2006/main" count="24698" uniqueCount="8308">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</sst>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E48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I1" zoomScaleNormal="100" workbookViewId="0">
      <selection activeCell="T3" sqref="T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 2)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 2)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ROUND(E67/D67*100, 0)</f>
        <v>108</v>
      </c>
      <c r="P67">
        <f t="shared" ref="P67:P130" si="3">ROUND(E67/L67, 2)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119</v>
      </c>
      <c r="P68">
        <f t="shared" si="3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</v>
      </c>
      <c r="P70">
        <f t="shared" si="3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111</v>
      </c>
      <c r="P71">
        <f t="shared" si="3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</v>
      </c>
      <c r="P72">
        <f t="shared" si="3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124</v>
      </c>
      <c r="P73">
        <f t="shared" si="3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</v>
      </c>
      <c r="P74">
        <f t="shared" si="3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113</v>
      </c>
      <c r="P76">
        <f t="shared" si="3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</v>
      </c>
      <c r="P77">
        <f t="shared" si="3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</v>
      </c>
      <c r="P78">
        <f t="shared" si="3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393</v>
      </c>
      <c r="P79">
        <f t="shared" si="3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</v>
      </c>
      <c r="P82">
        <f t="shared" si="3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</v>
      </c>
      <c r="P84">
        <f t="shared" si="3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103</v>
      </c>
      <c r="P85">
        <f t="shared" si="3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126</v>
      </c>
      <c r="P87">
        <f t="shared" si="3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</v>
      </c>
      <c r="P88">
        <f t="shared" si="3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105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103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</v>
      </c>
      <c r="P91">
        <f t="shared" si="3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</v>
      </c>
      <c r="P92">
        <f t="shared" si="3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</v>
      </c>
      <c r="P94">
        <f t="shared" si="3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111</v>
      </c>
      <c r="P95">
        <f t="shared" si="3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</v>
      </c>
      <c r="P97">
        <f t="shared" si="3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115</v>
      </c>
      <c r="P98">
        <f t="shared" si="3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</v>
      </c>
      <c r="P99">
        <f t="shared" si="3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</v>
      </c>
      <c r="P100">
        <f t="shared" si="3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</v>
      </c>
      <c r="P101">
        <f t="shared" si="3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128</v>
      </c>
      <c r="P104">
        <f t="shared" si="3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</v>
      </c>
      <c r="P105">
        <f t="shared" si="3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</v>
      </c>
      <c r="P107">
        <f t="shared" si="3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101</v>
      </c>
      <c r="P108">
        <f t="shared" si="3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</v>
      </c>
      <c r="P109">
        <f t="shared" si="3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247</v>
      </c>
      <c r="P110">
        <f t="shared" si="3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220</v>
      </c>
      <c r="P111">
        <f t="shared" si="3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131</v>
      </c>
      <c r="P112">
        <f t="shared" si="3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155</v>
      </c>
      <c r="P113">
        <f t="shared" si="3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</v>
      </c>
      <c r="P116">
        <f t="shared" si="3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</v>
      </c>
      <c r="P117">
        <f t="shared" si="3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114</v>
      </c>
      <c r="P118">
        <f t="shared" si="3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</v>
      </c>
      <c r="P119">
        <f t="shared" si="3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</v>
      </c>
      <c r="P120">
        <f t="shared" si="3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105</v>
      </c>
      <c r="P121">
        <f t="shared" si="3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</v>
      </c>
      <c r="P125">
        <f t="shared" si="3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6</v>
      </c>
      <c r="P128">
        <f t="shared" si="3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2</v>
      </c>
      <c r="P130">
        <f t="shared" si="3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ROUND(E131/D131*100, 0)</f>
        <v>0</v>
      </c>
      <c r="P131" t="e">
        <f t="shared" ref="P131:P194" si="5">ROUND(E131/L131, 2)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10</v>
      </c>
      <c r="P134">
        <f t="shared" si="5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</v>
      </c>
      <c r="P140">
        <f t="shared" si="5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11</v>
      </c>
      <c r="P143">
        <f t="shared" si="5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28</v>
      </c>
      <c r="P146">
        <f t="shared" si="5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8</v>
      </c>
      <c r="P147">
        <f t="shared" si="5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1</v>
      </c>
      <c r="P148">
        <f t="shared" si="5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1</v>
      </c>
      <c r="P151">
        <f t="shared" si="5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</v>
      </c>
      <c r="P152">
        <f t="shared" si="5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1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3</v>
      </c>
      <c r="P156">
        <f t="shared" si="5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1</v>
      </c>
      <c r="P166">
        <f t="shared" si="5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</v>
      </c>
      <c r="P170">
        <f t="shared" si="5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</v>
      </c>
      <c r="P177">
        <f t="shared" si="5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</v>
      </c>
      <c r="P182">
        <f t="shared" si="5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36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6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0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ROUND(E195/D195*100, 0)</f>
        <v>0</v>
      </c>
      <c r="P195" t="e">
        <f t="shared" ref="P195:P258" si="7">ROUND(E195/L195, 2)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42</v>
      </c>
      <c r="P198">
        <f t="shared" si="7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</v>
      </c>
      <c r="P202">
        <f t="shared" si="7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</v>
      </c>
      <c r="P203">
        <f t="shared" si="7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30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51</v>
      </c>
      <c r="P206">
        <f t="shared" si="7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</v>
      </c>
      <c r="P207">
        <f t="shared" si="7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</v>
      </c>
      <c r="P209">
        <f t="shared" si="7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</v>
      </c>
      <c r="P212">
        <f t="shared" si="7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45</v>
      </c>
      <c r="P213">
        <f t="shared" si="7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56</v>
      </c>
      <c r="P218">
        <f t="shared" si="7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12</v>
      </c>
      <c r="P219">
        <f t="shared" si="7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18</v>
      </c>
      <c r="P221">
        <f t="shared" si="7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1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1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3</v>
      </c>
      <c r="P234">
        <f t="shared" si="7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108</v>
      </c>
      <c r="P242">
        <f t="shared" si="7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113</v>
      </c>
      <c r="P243">
        <f t="shared" si="7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</v>
      </c>
      <c r="P244">
        <f t="shared" si="7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103</v>
      </c>
      <c r="P245">
        <f t="shared" si="7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114</v>
      </c>
      <c r="P246">
        <f t="shared" si="7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104</v>
      </c>
      <c r="P247">
        <f t="shared" si="7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</v>
      </c>
      <c r="P248">
        <f t="shared" si="7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</v>
      </c>
      <c r="P249">
        <f t="shared" si="7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</v>
      </c>
      <c r="P250">
        <f t="shared" si="7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113</v>
      </c>
      <c r="P251">
        <f t="shared" si="7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106</v>
      </c>
      <c r="P252">
        <f t="shared" si="7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126</v>
      </c>
      <c r="P253">
        <f t="shared" si="7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185</v>
      </c>
      <c r="P254">
        <f t="shared" si="7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101</v>
      </c>
      <c r="P255">
        <f t="shared" si="7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117</v>
      </c>
      <c r="P256">
        <f t="shared" si="7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107</v>
      </c>
      <c r="P257">
        <f t="shared" si="7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</v>
      </c>
      <c r="P258">
        <f t="shared" si="7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ROUND(E259/D259*100, 0)</f>
        <v>107</v>
      </c>
      <c r="P259">
        <f t="shared" ref="P259:P322" si="9">ROUND(E259/L259, 2)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</v>
      </c>
      <c r="P260">
        <f t="shared" si="9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132</v>
      </c>
      <c r="P261">
        <f t="shared" si="9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</v>
      </c>
      <c r="P262">
        <f t="shared" si="9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</v>
      </c>
      <c r="P263">
        <f t="shared" si="9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</v>
      </c>
      <c r="P265">
        <f t="shared" si="9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</v>
      </c>
      <c r="P266">
        <f t="shared" si="9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</v>
      </c>
      <c r="P267">
        <f t="shared" si="9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146</v>
      </c>
      <c r="P268">
        <f t="shared" si="9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132</v>
      </c>
      <c r="P269">
        <f t="shared" si="9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</v>
      </c>
      <c r="P270">
        <f t="shared" si="9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</v>
      </c>
      <c r="P271">
        <f t="shared" si="9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153</v>
      </c>
      <c r="P272">
        <f t="shared" si="9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105</v>
      </c>
      <c r="P273">
        <f t="shared" si="9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</v>
      </c>
      <c r="P274">
        <f t="shared" si="9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108</v>
      </c>
      <c r="P275">
        <f t="shared" si="9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</v>
      </c>
      <c r="P277">
        <f t="shared" si="9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148</v>
      </c>
      <c r="P278">
        <f t="shared" si="9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</v>
      </c>
      <c r="P279">
        <f t="shared" si="9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</v>
      </c>
      <c r="P280">
        <f t="shared" si="9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</v>
      </c>
      <c r="P281">
        <f t="shared" si="9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</v>
      </c>
      <c r="P282">
        <f t="shared" si="9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121</v>
      </c>
      <c r="P283">
        <f t="shared" si="9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</v>
      </c>
      <c r="P284">
        <f t="shared" si="9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</v>
      </c>
      <c r="P285">
        <f t="shared" si="9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105</v>
      </c>
      <c r="P286">
        <f t="shared" si="9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229</v>
      </c>
      <c r="P287">
        <f t="shared" si="9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</v>
      </c>
      <c r="P288">
        <f t="shared" si="9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</v>
      </c>
      <c r="P289">
        <f t="shared" si="9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</v>
      </c>
      <c r="P290">
        <f t="shared" si="9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105</v>
      </c>
      <c r="P291">
        <f t="shared" si="9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107</v>
      </c>
      <c r="P292">
        <f t="shared" si="9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</v>
      </c>
      <c r="P293">
        <f t="shared" si="9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102</v>
      </c>
      <c r="P294">
        <f t="shared" si="9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</v>
      </c>
      <c r="P295">
        <f t="shared" si="9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</v>
      </c>
      <c r="P297">
        <f t="shared" si="9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119</v>
      </c>
      <c r="P298">
        <f t="shared" si="9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101</v>
      </c>
      <c r="P299">
        <f t="shared" si="9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109</v>
      </c>
      <c r="P300">
        <f t="shared" si="9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179</v>
      </c>
      <c r="P301">
        <f t="shared" si="9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102</v>
      </c>
      <c r="P302">
        <f t="shared" si="9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119</v>
      </c>
      <c r="P303">
        <f t="shared" si="9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</v>
      </c>
      <c r="P304">
        <f t="shared" si="9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</v>
      </c>
      <c r="P305">
        <f t="shared" si="9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232</v>
      </c>
      <c r="P306">
        <f t="shared" si="9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</v>
      </c>
      <c r="P307">
        <f t="shared" si="9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293</v>
      </c>
      <c r="P308">
        <f t="shared" si="9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</v>
      </c>
      <c r="P309">
        <f t="shared" si="9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106</v>
      </c>
      <c r="P310">
        <f t="shared" si="9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119</v>
      </c>
      <c r="P311">
        <f t="shared" si="9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</v>
      </c>
      <c r="P312">
        <f t="shared" si="9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</v>
      </c>
      <c r="P313">
        <f t="shared" si="9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112</v>
      </c>
      <c r="P314">
        <f t="shared" si="9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105</v>
      </c>
      <c r="P315">
        <f t="shared" si="9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</v>
      </c>
      <c r="P316">
        <f t="shared" si="9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</v>
      </c>
      <c r="P317">
        <f t="shared" si="9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114</v>
      </c>
      <c r="P318">
        <f t="shared" si="9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101</v>
      </c>
      <c r="P319">
        <f t="shared" si="9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</v>
      </c>
      <c r="P320">
        <f t="shared" si="9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113</v>
      </c>
      <c r="P321">
        <f t="shared" si="9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107</v>
      </c>
      <c r="P322">
        <f t="shared" si="9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ROUND(E323/D323*100, 0)</f>
        <v>103</v>
      </c>
      <c r="P323">
        <f t="shared" ref="P323:P386" si="11">ROUND(E323/L323, 2)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108</v>
      </c>
      <c r="P324">
        <f t="shared" si="11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</v>
      </c>
      <c r="P325">
        <f t="shared" si="11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102</v>
      </c>
      <c r="P326">
        <f t="shared" si="11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</v>
      </c>
      <c r="P327">
        <f t="shared" si="11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113</v>
      </c>
      <c r="P328">
        <f t="shared" si="11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</v>
      </c>
      <c r="P329">
        <f t="shared" si="11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104</v>
      </c>
      <c r="P330">
        <f t="shared" si="11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106</v>
      </c>
      <c r="P331">
        <f t="shared" si="11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102</v>
      </c>
      <c r="P332">
        <f t="shared" si="11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107</v>
      </c>
      <c r="P333">
        <f t="shared" si="11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</v>
      </c>
      <c r="P334">
        <f t="shared" si="11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</v>
      </c>
      <c r="P335">
        <f t="shared" si="11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</v>
      </c>
      <c r="P336">
        <f t="shared" si="11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103</v>
      </c>
      <c r="P337">
        <f t="shared" si="11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117</v>
      </c>
      <c r="P338">
        <f t="shared" si="11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</v>
      </c>
      <c r="P339">
        <f t="shared" si="11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</v>
      </c>
      <c r="P340">
        <f t="shared" si="11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</v>
      </c>
      <c r="P341">
        <f t="shared" si="11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</v>
      </c>
      <c r="P342">
        <f t="shared" si="11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107</v>
      </c>
      <c r="P343">
        <f t="shared" si="11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</v>
      </c>
      <c r="P344">
        <f t="shared" si="11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</v>
      </c>
      <c r="P345">
        <f t="shared" si="11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</v>
      </c>
      <c r="P346">
        <f t="shared" si="11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</v>
      </c>
      <c r="P347">
        <f t="shared" si="11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</v>
      </c>
      <c r="P348">
        <f t="shared" si="11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112</v>
      </c>
      <c r="P349">
        <f t="shared" si="11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107</v>
      </c>
      <c r="P351">
        <f t="shared" si="11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115</v>
      </c>
      <c r="P352">
        <f t="shared" si="11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</v>
      </c>
      <c r="P353">
        <f t="shared" si="11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117</v>
      </c>
      <c r="P354">
        <f t="shared" si="11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109</v>
      </c>
      <c r="P355">
        <f t="shared" si="11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104</v>
      </c>
      <c r="P356">
        <f t="shared" si="11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</v>
      </c>
      <c r="P357">
        <f t="shared" si="11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103</v>
      </c>
      <c r="P358">
        <f t="shared" si="11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</v>
      </c>
      <c r="P360">
        <f t="shared" si="11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105</v>
      </c>
      <c r="P361">
        <f t="shared" si="11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</v>
      </c>
      <c r="P362">
        <f t="shared" si="11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</v>
      </c>
      <c r="P363">
        <f t="shared" si="11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</v>
      </c>
      <c r="P364">
        <f t="shared" si="11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</v>
      </c>
      <c r="P365">
        <f t="shared" si="11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</v>
      </c>
      <c r="P366">
        <f t="shared" si="11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104</v>
      </c>
      <c r="P367">
        <f t="shared" si="11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</v>
      </c>
      <c r="P368">
        <f t="shared" si="11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</v>
      </c>
      <c r="P369">
        <f t="shared" si="11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</v>
      </c>
      <c r="P370">
        <f t="shared" si="11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</v>
      </c>
      <c r="P371">
        <f t="shared" si="11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</v>
      </c>
      <c r="P372">
        <f t="shared" si="11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</v>
      </c>
      <c r="P373">
        <f t="shared" si="11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</v>
      </c>
      <c r="P374">
        <f t="shared" si="11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107</v>
      </c>
      <c r="P375">
        <f t="shared" si="11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131</v>
      </c>
      <c r="P376">
        <f t="shared" si="11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106</v>
      </c>
      <c r="P378">
        <f t="shared" si="11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</v>
      </c>
      <c r="P379">
        <f t="shared" si="11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112</v>
      </c>
      <c r="P380">
        <f t="shared" si="11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</v>
      </c>
      <c r="P381">
        <f t="shared" si="11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142</v>
      </c>
      <c r="P382">
        <f t="shared" si="11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105</v>
      </c>
      <c r="P383">
        <f t="shared" si="11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256</v>
      </c>
      <c r="P384">
        <f t="shared" si="11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207</v>
      </c>
      <c r="P385">
        <f t="shared" si="11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</v>
      </c>
      <c r="P386">
        <f t="shared" si="11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ROUND(E387/D387*100, 0)</f>
        <v>106</v>
      </c>
      <c r="P387">
        <f t="shared" ref="P387:P450" si="13">ROUND(E387/L387, 2)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</v>
      </c>
      <c r="P388">
        <f t="shared" si="13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214</v>
      </c>
      <c r="P389">
        <f t="shared" si="13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</v>
      </c>
      <c r="P390">
        <f t="shared" si="13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182</v>
      </c>
      <c r="P391">
        <f t="shared" si="13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101</v>
      </c>
      <c r="P393">
        <f t="shared" si="13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101</v>
      </c>
      <c r="P394">
        <f t="shared" si="13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</v>
      </c>
      <c r="P395">
        <f t="shared" si="13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112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</v>
      </c>
      <c r="P397">
        <f t="shared" si="13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107</v>
      </c>
      <c r="P398">
        <f t="shared" si="13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104</v>
      </c>
      <c r="P399">
        <f t="shared" si="13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</v>
      </c>
      <c r="P400">
        <f t="shared" si="13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107</v>
      </c>
      <c r="P401">
        <f t="shared" si="13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</v>
      </c>
      <c r="P402">
        <f t="shared" si="13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104</v>
      </c>
      <c r="P403">
        <f t="shared" si="13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142</v>
      </c>
      <c r="P404">
        <f t="shared" si="13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</v>
      </c>
      <c r="P405">
        <f t="shared" si="13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</v>
      </c>
      <c r="P406">
        <f t="shared" si="13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108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108</v>
      </c>
      <c r="P408">
        <f t="shared" si="13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102</v>
      </c>
      <c r="P409">
        <f t="shared" si="13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</v>
      </c>
      <c r="P410">
        <f t="shared" si="13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137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</v>
      </c>
      <c r="P412">
        <f t="shared" si="13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</v>
      </c>
      <c r="P413">
        <f t="shared" si="13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127</v>
      </c>
      <c r="P414">
        <f t="shared" si="13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</v>
      </c>
      <c r="P415">
        <f t="shared" si="13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103</v>
      </c>
      <c r="P416">
        <f t="shared" si="13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</v>
      </c>
      <c r="P417">
        <f t="shared" si="13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</v>
      </c>
      <c r="P418">
        <f t="shared" si="13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</v>
      </c>
      <c r="P419">
        <f t="shared" si="13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101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</v>
      </c>
      <c r="P421">
        <f t="shared" si="13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</v>
      </c>
      <c r="P422">
        <f t="shared" si="13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</v>
      </c>
      <c r="P423">
        <f t="shared" si="13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</v>
      </c>
      <c r="P424">
        <f t="shared" si="13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1</v>
      </c>
      <c r="P425">
        <f t="shared" si="13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7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</v>
      </c>
      <c r="P428">
        <f t="shared" si="13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6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14</v>
      </c>
      <c r="P433">
        <f t="shared" si="13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10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</v>
      </c>
      <c r="P440">
        <f t="shared" si="13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</v>
      </c>
      <c r="P444">
        <f t="shared" si="13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</v>
      </c>
      <c r="P448">
        <f t="shared" si="13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</v>
      </c>
      <c r="P450">
        <f t="shared" si="13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ROUND(E451/D451*100, 0)</f>
        <v>2</v>
      </c>
      <c r="P451">
        <f t="shared" ref="P451:P514" si="15">ROUND(E451/L451, 2)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1</v>
      </c>
      <c r="P452">
        <f t="shared" si="15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1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0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1</v>
      </c>
      <c r="P458">
        <f t="shared" si="15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</v>
      </c>
      <c r="P460">
        <f t="shared" si="15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</v>
      </c>
      <c r="P465">
        <f t="shared" si="15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27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1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22</v>
      </c>
      <c r="P469">
        <f t="shared" si="15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12</v>
      </c>
      <c r="P473">
        <f t="shared" si="15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18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3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</v>
      </c>
      <c r="P478">
        <f t="shared" si="15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33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</v>
      </c>
      <c r="P482">
        <f t="shared" si="15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</v>
      </c>
      <c r="P483">
        <f t="shared" si="15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</v>
      </c>
      <c r="P485">
        <f t="shared" si="15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</v>
      </c>
      <c r="P486">
        <f t="shared" si="15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22</v>
      </c>
      <c r="P487">
        <f t="shared" si="15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</v>
      </c>
      <c r="P491">
        <f t="shared" si="15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</v>
      </c>
      <c r="P496">
        <f t="shared" si="15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1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5</v>
      </c>
      <c r="P500">
        <f t="shared" si="15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10</v>
      </c>
      <c r="P501">
        <f t="shared" si="15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2</v>
      </c>
      <c r="P505">
        <f t="shared" si="15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</v>
      </c>
      <c r="P507">
        <f t="shared" si="15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1</v>
      </c>
      <c r="P510">
        <f t="shared" si="15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ROUND(E515/D515*100, 0)</f>
        <v>14</v>
      </c>
      <c r="P515">
        <f t="shared" ref="P515:P578" si="17">ROUND(E515/L515, 2)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</v>
      </c>
      <c r="P516">
        <f t="shared" si="17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</v>
      </c>
      <c r="P517">
        <f t="shared" si="17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</v>
      </c>
      <c r="P519">
        <f t="shared" si="17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23</v>
      </c>
      <c r="P521">
        <f t="shared" si="17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</v>
      </c>
      <c r="P522">
        <f t="shared" si="17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105</v>
      </c>
      <c r="P523">
        <f t="shared" si="17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115</v>
      </c>
      <c r="P524">
        <f t="shared" si="17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121</v>
      </c>
      <c r="P525">
        <f t="shared" si="17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109</v>
      </c>
      <c r="P526">
        <f t="shared" si="17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101</v>
      </c>
      <c r="P529">
        <f t="shared" si="17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116</v>
      </c>
      <c r="P530">
        <f t="shared" si="17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</v>
      </c>
      <c r="P531">
        <f t="shared" si="17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108</v>
      </c>
      <c r="P532">
        <f t="shared" si="17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</v>
      </c>
      <c r="P534">
        <f t="shared" si="17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</v>
      </c>
      <c r="P535">
        <f t="shared" si="17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105</v>
      </c>
      <c r="P536">
        <f t="shared" si="17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103</v>
      </c>
      <c r="P537">
        <f t="shared" si="17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</v>
      </c>
      <c r="P538">
        <f t="shared" si="17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121</v>
      </c>
      <c r="P539">
        <f t="shared" si="17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</v>
      </c>
      <c r="P540">
        <f t="shared" si="17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101</v>
      </c>
      <c r="P541">
        <f t="shared" si="17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1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</v>
      </c>
      <c r="P547">
        <f t="shared" si="17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3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1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</v>
      </c>
      <c r="P553">
        <f t="shared" si="17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37</v>
      </c>
      <c r="P556">
        <f t="shared" si="17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3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1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1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</v>
      </c>
      <c r="P575">
        <f t="shared" si="17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1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ROUND(E579/D579*100, 0)</f>
        <v>0</v>
      </c>
      <c r="P579">
        <f t="shared" ref="P579:P642" si="19">ROUND(E579/L579, 2)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1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</v>
      </c>
      <c r="P589">
        <f t="shared" si="1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</v>
      </c>
      <c r="P592">
        <f t="shared" si="1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</v>
      </c>
      <c r="P603">
        <f t="shared" si="1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4</v>
      </c>
      <c r="P605">
        <f t="shared" si="1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3</v>
      </c>
      <c r="P607">
        <f t="shared" si="1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1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1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</v>
      </c>
      <c r="P615">
        <f t="shared" si="1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6</v>
      </c>
      <c r="P624">
        <f t="shared" si="1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</v>
      </c>
      <c r="P628">
        <f t="shared" si="1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</v>
      </c>
      <c r="P631">
        <f t="shared" si="1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</v>
      </c>
      <c r="P633">
        <f t="shared" si="1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ROUND(E643/D643*100, 0)</f>
        <v>119</v>
      </c>
      <c r="P643">
        <f t="shared" ref="P643:P706" si="21">ROUND(E643/L643, 2)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</v>
      </c>
      <c r="P644">
        <f t="shared" si="21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106</v>
      </c>
      <c r="P645">
        <f t="shared" si="21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</v>
      </c>
      <c r="P646">
        <f t="shared" si="21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279</v>
      </c>
      <c r="P647">
        <f t="shared" si="21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132</v>
      </c>
      <c r="P648">
        <f t="shared" si="21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</v>
      </c>
      <c r="P649">
        <f t="shared" si="21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127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140</v>
      </c>
      <c r="P651">
        <f t="shared" si="21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</v>
      </c>
      <c r="P652">
        <f t="shared" si="21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101</v>
      </c>
      <c r="P653">
        <f t="shared" si="21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</v>
      </c>
      <c r="P654">
        <f t="shared" si="21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</v>
      </c>
      <c r="P655">
        <f t="shared" si="21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</v>
      </c>
      <c r="P656">
        <f t="shared" si="21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147</v>
      </c>
      <c r="P657">
        <f t="shared" si="21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214</v>
      </c>
      <c r="P658">
        <f t="shared" si="21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126</v>
      </c>
      <c r="P659">
        <f t="shared" si="21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</v>
      </c>
      <c r="P660">
        <f t="shared" si="21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101</v>
      </c>
      <c r="P661">
        <f t="shared" si="21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</v>
      </c>
      <c r="P662">
        <f t="shared" si="21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1</v>
      </c>
      <c r="P663">
        <f t="shared" si="21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8</v>
      </c>
      <c r="P666">
        <f t="shared" si="21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19</v>
      </c>
      <c r="P667">
        <f t="shared" si="21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</v>
      </c>
      <c r="P669">
        <f t="shared" si="21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5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22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</v>
      </c>
      <c r="P672">
        <f t="shared" si="21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</v>
      </c>
      <c r="P673">
        <f t="shared" si="21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22</v>
      </c>
      <c r="P674">
        <f t="shared" si="21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</v>
      </c>
      <c r="P675">
        <f t="shared" si="21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15</v>
      </c>
      <c r="P677">
        <f t="shared" si="21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</v>
      </c>
      <c r="P678">
        <f t="shared" si="21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26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4</v>
      </c>
      <c r="P680">
        <f t="shared" si="21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</v>
      </c>
      <c r="P681">
        <f t="shared" si="21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26</v>
      </c>
      <c r="P682">
        <f t="shared" si="21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1</v>
      </c>
      <c r="P685">
        <f t="shared" si="21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</v>
      </c>
      <c r="P686">
        <f t="shared" si="21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28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4</v>
      </c>
      <c r="P689">
        <f t="shared" si="21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73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58</v>
      </c>
      <c r="P691">
        <f t="shared" si="21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</v>
      </c>
      <c r="P692">
        <f t="shared" si="21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1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7</v>
      </c>
      <c r="P694">
        <f t="shared" si="21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</v>
      </c>
      <c r="P695">
        <f t="shared" si="21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</v>
      </c>
      <c r="P696">
        <f t="shared" si="21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</v>
      </c>
      <c r="P697">
        <f t="shared" si="21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</v>
      </c>
      <c r="P699">
        <f t="shared" si="21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</v>
      </c>
      <c r="P700">
        <f t="shared" si="21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</v>
      </c>
      <c r="P701">
        <f t="shared" si="21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3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27</v>
      </c>
      <c r="P703">
        <f t="shared" si="21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31</v>
      </c>
      <c r="P704">
        <f t="shared" si="21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6</v>
      </c>
      <c r="P705">
        <f t="shared" si="21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1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ROUND(E707/D707*100, 0)</f>
        <v>1</v>
      </c>
      <c r="P707">
        <f t="shared" ref="P707:P770" si="23">ROUND(E707/L707, 2)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79</v>
      </c>
      <c r="P709">
        <f t="shared" si="23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</v>
      </c>
      <c r="P710">
        <f t="shared" si="23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34</v>
      </c>
      <c r="P713">
        <f t="shared" si="23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1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15</v>
      </c>
      <c r="P716">
        <f t="shared" si="23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</v>
      </c>
      <c r="P718">
        <f t="shared" si="23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1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144</v>
      </c>
      <c r="P722">
        <f t="shared" si="23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</v>
      </c>
      <c r="P723">
        <f t="shared" si="23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</v>
      </c>
      <c r="P724">
        <f t="shared" si="23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</v>
      </c>
      <c r="P726">
        <f t="shared" si="23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</v>
      </c>
      <c r="P727">
        <f t="shared" si="23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</v>
      </c>
      <c r="P728">
        <f t="shared" si="23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156</v>
      </c>
      <c r="P729">
        <f t="shared" si="23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106</v>
      </c>
      <c r="P730">
        <f t="shared" si="23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131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</v>
      </c>
      <c r="P732">
        <f t="shared" si="23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</v>
      </c>
      <c r="P735">
        <f t="shared" si="23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126</v>
      </c>
      <c r="P736">
        <f t="shared" si="23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</v>
      </c>
      <c r="P737">
        <f t="shared" si="23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</v>
      </c>
      <c r="P738">
        <f t="shared" si="23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</v>
      </c>
      <c r="P739">
        <f t="shared" si="23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107</v>
      </c>
      <c r="P740">
        <f t="shared" si="23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</v>
      </c>
      <c r="P741">
        <f t="shared" si="23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</v>
      </c>
      <c r="P742">
        <f t="shared" si="23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</v>
      </c>
      <c r="P743">
        <f t="shared" si="23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111</v>
      </c>
      <c r="P744">
        <f t="shared" si="23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</v>
      </c>
      <c r="P746">
        <f t="shared" si="23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</v>
      </c>
      <c r="P747">
        <f t="shared" si="23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</v>
      </c>
      <c r="P748">
        <f t="shared" si="23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</v>
      </c>
      <c r="P749">
        <f t="shared" si="23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</v>
      </c>
      <c r="P750">
        <f t="shared" si="23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106</v>
      </c>
      <c r="P751">
        <f t="shared" si="23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103</v>
      </c>
      <c r="P752">
        <f t="shared" si="23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119</v>
      </c>
      <c r="P753">
        <f t="shared" si="23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112</v>
      </c>
      <c r="P754">
        <f t="shared" si="23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104</v>
      </c>
      <c r="P756">
        <f t="shared" si="23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102</v>
      </c>
      <c r="P757">
        <f t="shared" si="23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118</v>
      </c>
      <c r="P758">
        <f t="shared" si="23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102</v>
      </c>
      <c r="P761">
        <f t="shared" si="23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5</v>
      </c>
      <c r="P763">
        <f t="shared" si="23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</v>
      </c>
      <c r="P767">
        <f t="shared" si="23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4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ROUND(E771/D771*100, 0)</f>
        <v>41</v>
      </c>
      <c r="P771">
        <f t="shared" ref="P771:P834" si="25">ROUND(E771/L771, 2)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1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</v>
      </c>
      <c r="P778">
        <f t="shared" si="25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1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3</v>
      </c>
      <c r="P781">
        <f t="shared" si="25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</v>
      </c>
      <c r="P783">
        <f t="shared" si="25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</v>
      </c>
      <c r="P785">
        <f t="shared" si="25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103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181</v>
      </c>
      <c r="P787">
        <f t="shared" si="25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143</v>
      </c>
      <c r="P788">
        <f t="shared" si="25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</v>
      </c>
      <c r="P789">
        <f t="shared" si="25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204</v>
      </c>
      <c r="P790">
        <f t="shared" si="25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</v>
      </c>
      <c r="P791">
        <f t="shared" si="25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</v>
      </c>
      <c r="P792">
        <f t="shared" si="25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104</v>
      </c>
      <c r="P793">
        <f t="shared" si="25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</v>
      </c>
      <c r="P794">
        <f t="shared" si="25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103</v>
      </c>
      <c r="P795">
        <f t="shared" si="25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</v>
      </c>
      <c r="P796">
        <f t="shared" si="25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112</v>
      </c>
      <c r="P797">
        <f t="shared" si="25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</v>
      </c>
      <c r="P798">
        <f t="shared" si="25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108</v>
      </c>
      <c r="P799">
        <f t="shared" si="25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115</v>
      </c>
      <c r="P800">
        <f t="shared" si="25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</v>
      </c>
      <c r="P801">
        <f t="shared" si="25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112</v>
      </c>
      <c r="P803">
        <f t="shared" si="25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</v>
      </c>
      <c r="P804">
        <f t="shared" si="25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</v>
      </c>
      <c r="P805">
        <f t="shared" si="25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</v>
      </c>
      <c r="P808">
        <f t="shared" si="25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</v>
      </c>
      <c r="P809">
        <f t="shared" si="25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104</v>
      </c>
      <c r="P811">
        <f t="shared" si="25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152</v>
      </c>
      <c r="P814">
        <f t="shared" si="25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</v>
      </c>
      <c r="P816">
        <f t="shared" si="25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</v>
      </c>
      <c r="P819">
        <f t="shared" si="25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156</v>
      </c>
      <c r="P820">
        <f t="shared" si="25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109</v>
      </c>
      <c r="P821">
        <f t="shared" si="25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</v>
      </c>
      <c r="P822">
        <f t="shared" si="25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</v>
      </c>
      <c r="P824">
        <f t="shared" si="25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180</v>
      </c>
      <c r="P825">
        <f t="shared" si="25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</v>
      </c>
      <c r="P826">
        <f t="shared" si="25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</v>
      </c>
      <c r="P827">
        <f t="shared" si="25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</v>
      </c>
      <c r="P828">
        <f t="shared" si="25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</v>
      </c>
      <c r="P829">
        <f t="shared" si="25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108</v>
      </c>
      <c r="P832">
        <f t="shared" si="25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101</v>
      </c>
      <c r="P834">
        <f t="shared" si="25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ROUND(E835/D835*100, 0)</f>
        <v>102</v>
      </c>
      <c r="P835">
        <f t="shared" ref="P835:P898" si="27">ROUND(E835/L835, 2)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</v>
      </c>
      <c r="P837">
        <f t="shared" si="27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101</v>
      </c>
      <c r="P838">
        <f t="shared" si="27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122</v>
      </c>
      <c r="P839">
        <f t="shared" si="27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</v>
      </c>
      <c r="P840">
        <f t="shared" si="27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117</v>
      </c>
      <c r="P841">
        <f t="shared" si="27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</v>
      </c>
      <c r="P842">
        <f t="shared" si="27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</v>
      </c>
      <c r="P843">
        <f t="shared" si="27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</v>
      </c>
      <c r="P844">
        <f t="shared" si="27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</v>
      </c>
      <c r="P845">
        <f t="shared" si="27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</v>
      </c>
      <c r="P846">
        <f t="shared" si="27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</v>
      </c>
      <c r="P847">
        <f t="shared" si="27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120</v>
      </c>
      <c r="P851">
        <f t="shared" si="27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</v>
      </c>
      <c r="P852">
        <f t="shared" si="27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</v>
      </c>
      <c r="P853">
        <f t="shared" si="27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105</v>
      </c>
      <c r="P854">
        <f t="shared" si="27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</v>
      </c>
      <c r="P856">
        <f t="shared" si="27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</v>
      </c>
      <c r="P857">
        <f t="shared" si="27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</v>
      </c>
      <c r="P860">
        <f t="shared" si="27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105</v>
      </c>
      <c r="P861">
        <f t="shared" si="27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</v>
      </c>
      <c r="P862">
        <f t="shared" si="27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5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42</v>
      </c>
      <c r="P866">
        <f t="shared" si="27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</v>
      </c>
      <c r="P868">
        <f t="shared" si="27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</v>
      </c>
      <c r="P869">
        <f t="shared" si="27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12</v>
      </c>
      <c r="P871">
        <f t="shared" si="27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</v>
      </c>
      <c r="P873">
        <f t="shared" si="27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1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</v>
      </c>
      <c r="P876">
        <f t="shared" si="27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41</v>
      </c>
      <c r="P878">
        <f t="shared" si="27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68</v>
      </c>
      <c r="P879">
        <f t="shared" si="27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31</v>
      </c>
      <c r="P881">
        <f t="shared" si="27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3</v>
      </c>
      <c r="P882">
        <f t="shared" si="27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1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</v>
      </c>
      <c r="P884">
        <f t="shared" si="27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</v>
      </c>
      <c r="P885">
        <f t="shared" si="27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</v>
      </c>
      <c r="P893">
        <f t="shared" si="27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41</v>
      </c>
      <c r="P894">
        <f t="shared" si="27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</v>
      </c>
      <c r="P896">
        <f t="shared" si="27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</v>
      </c>
      <c r="P897">
        <f t="shared" si="27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28">ROUND(E899/D899*100, 0)</f>
        <v>0</v>
      </c>
      <c r="P899" t="e">
        <f t="shared" ref="P899:P962" si="29">ROUND(E899/L899, 2)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3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</v>
      </c>
      <c r="P906">
        <f t="shared" si="29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</v>
      </c>
      <c r="P907">
        <f t="shared" si="29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28"/>
        <v>0</v>
      </c>
      <c r="P913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28"/>
        <v>1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28"/>
        <v>7</v>
      </c>
      <c r="P915">
        <f t="shared" si="29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28"/>
        <v>0</v>
      </c>
      <c r="P91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28"/>
        <v>6</v>
      </c>
      <c r="P917">
        <f t="shared" si="29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28"/>
        <v>0</v>
      </c>
      <c r="P918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28"/>
        <v>1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28"/>
        <v>5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28"/>
        <v>1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28"/>
        <v>0</v>
      </c>
      <c r="P922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28"/>
        <v>31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28"/>
        <v>21</v>
      </c>
      <c r="P924">
        <f t="shared" si="29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28"/>
        <v>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28"/>
        <v>11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28"/>
        <v>3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28"/>
        <v>0</v>
      </c>
      <c r="P928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28"/>
        <v>0</v>
      </c>
      <c r="P929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28"/>
        <v>11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28"/>
        <v>0</v>
      </c>
      <c r="P931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28"/>
        <v>38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28"/>
        <v>7</v>
      </c>
      <c r="P933">
        <f t="shared" si="29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28"/>
        <v>15</v>
      </c>
      <c r="P934">
        <f t="shared" si="29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28"/>
        <v>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28"/>
        <v>30</v>
      </c>
      <c r="P936">
        <f t="shared" si="29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28"/>
        <v>1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28"/>
        <v>0</v>
      </c>
      <c r="P938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28"/>
        <v>1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28"/>
        <v>0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28"/>
        <v>1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28"/>
        <v>17</v>
      </c>
      <c r="P942">
        <f t="shared" si="29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28"/>
        <v>2</v>
      </c>
      <c r="P943">
        <f t="shared" si="29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28"/>
        <v>9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28"/>
        <v>10</v>
      </c>
      <c r="P945">
        <f t="shared" si="29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28"/>
        <v>13</v>
      </c>
      <c r="P946">
        <f t="shared" si="29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28"/>
        <v>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28"/>
        <v>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28"/>
        <v>0</v>
      </c>
      <c r="P949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28"/>
        <v>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28"/>
        <v>1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28"/>
        <v>28</v>
      </c>
      <c r="P952">
        <f t="shared" si="29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28"/>
        <v>38</v>
      </c>
      <c r="P953">
        <f t="shared" si="29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28"/>
        <v>40</v>
      </c>
      <c r="P954">
        <f t="shared" si="29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28"/>
        <v>1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28"/>
        <v>43</v>
      </c>
      <c r="P956">
        <f t="shared" si="29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28"/>
        <v>6</v>
      </c>
      <c r="P957">
        <f t="shared" si="29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28"/>
        <v>2</v>
      </c>
      <c r="P958">
        <f t="shared" si="29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28"/>
        <v>2</v>
      </c>
      <c r="P959">
        <f t="shared" si="29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28"/>
        <v>11</v>
      </c>
      <c r="P960">
        <f t="shared" si="29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28"/>
        <v>39</v>
      </c>
      <c r="P961">
        <f t="shared" si="29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28"/>
        <v>46</v>
      </c>
      <c r="P962">
        <f t="shared" si="29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30">ROUND(E963/D963*100, 0)</f>
        <v>42</v>
      </c>
      <c r="P963">
        <f t="shared" ref="P963:P1026" si="31">ROUND(E963/L963, 2)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</v>
      </c>
      <c r="P964">
        <f t="shared" si="31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</v>
      </c>
      <c r="P965">
        <f t="shared" si="31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1</v>
      </c>
      <c r="P966">
        <f t="shared" si="31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</v>
      </c>
      <c r="P967">
        <f t="shared" si="31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15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18</v>
      </c>
      <c r="P969">
        <f t="shared" si="31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47</v>
      </c>
      <c r="P971">
        <f t="shared" si="31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46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35</v>
      </c>
      <c r="P974">
        <f t="shared" si="31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</v>
      </c>
      <c r="P975">
        <f t="shared" si="31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1</v>
      </c>
      <c r="P976">
        <f t="shared" si="31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3</v>
      </c>
      <c r="P977">
        <f t="shared" si="31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30"/>
        <v>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0"/>
        <v>34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0"/>
        <v>56</v>
      </c>
      <c r="P980">
        <f t="shared" si="31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0"/>
        <v>83</v>
      </c>
      <c r="P981">
        <f t="shared" si="31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0"/>
        <v>15</v>
      </c>
      <c r="P982">
        <f t="shared" si="31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0"/>
        <v>0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0"/>
        <v>0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0"/>
        <v>30</v>
      </c>
      <c r="P985">
        <f t="shared" si="31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0"/>
        <v>1</v>
      </c>
      <c r="P986">
        <f t="shared" si="31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0"/>
        <v>6</v>
      </c>
      <c r="P987">
        <f t="shared" si="31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0"/>
        <v>13</v>
      </c>
      <c r="P988">
        <f t="shared" si="31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0"/>
        <v>13</v>
      </c>
      <c r="P989">
        <f t="shared" si="31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0"/>
        <v>0</v>
      </c>
      <c r="P990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0"/>
        <v>17</v>
      </c>
      <c r="P991">
        <f t="shared" si="31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0"/>
        <v>0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0"/>
        <v>4</v>
      </c>
      <c r="P993">
        <f t="shared" si="31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0"/>
        <v>0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0"/>
        <v>25</v>
      </c>
      <c r="P995">
        <f t="shared" si="31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0"/>
        <v>2</v>
      </c>
      <c r="P996">
        <f t="shared" si="31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0"/>
        <v>7</v>
      </c>
      <c r="P997">
        <f t="shared" si="31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0"/>
        <v>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0"/>
        <v>1</v>
      </c>
      <c r="P999">
        <f t="shared" si="31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0"/>
        <v>59</v>
      </c>
      <c r="P1000">
        <f t="shared" si="31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0"/>
        <v>8</v>
      </c>
      <c r="P1001">
        <f t="shared" si="31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0"/>
        <v>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0"/>
        <v>104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0"/>
        <v>30</v>
      </c>
      <c r="P1004">
        <f t="shared" si="31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0"/>
        <v>16</v>
      </c>
      <c r="P1005">
        <f t="shared" si="31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0"/>
        <v>82</v>
      </c>
      <c r="P1006">
        <f t="shared" si="31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0"/>
        <v>75</v>
      </c>
      <c r="P1007">
        <f t="shared" si="31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0"/>
        <v>6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0"/>
        <v>44</v>
      </c>
      <c r="P1009">
        <f t="shared" si="31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0"/>
        <v>0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0"/>
        <v>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0"/>
        <v>0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0"/>
        <v>0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0"/>
        <v>21535</v>
      </c>
      <c r="P1014">
        <f t="shared" si="31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0"/>
        <v>35</v>
      </c>
      <c r="P1015">
        <f t="shared" si="31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0"/>
        <v>31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0"/>
        <v>3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0"/>
        <v>3</v>
      </c>
      <c r="P1018">
        <f t="shared" si="31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0"/>
        <v>23</v>
      </c>
      <c r="P1019">
        <f t="shared" si="31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0"/>
        <v>3</v>
      </c>
      <c r="P1020">
        <f t="shared" si="31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0"/>
        <v>47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0"/>
        <v>206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0"/>
        <v>352</v>
      </c>
      <c r="P1023">
        <f t="shared" si="31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0"/>
        <v>115</v>
      </c>
      <c r="P1024">
        <f t="shared" si="31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0"/>
        <v>237</v>
      </c>
      <c r="P1025">
        <f t="shared" si="31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0"/>
        <v>119</v>
      </c>
      <c r="P1026">
        <f t="shared" si="31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32">ROUND(E1027/D1027*100, 0)</f>
        <v>110</v>
      </c>
      <c r="P1027">
        <f t="shared" ref="P1027:P1090" si="33">ROUND(E1027/L1027, 2)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</v>
      </c>
      <c r="P1028">
        <f t="shared" si="33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</v>
      </c>
      <c r="P1029">
        <f t="shared" si="33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</v>
      </c>
      <c r="P1030">
        <f t="shared" si="33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112</v>
      </c>
      <c r="P1031">
        <f t="shared" si="33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</v>
      </c>
      <c r="P1032">
        <f t="shared" si="33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</v>
      </c>
      <c r="P1033">
        <f t="shared" si="33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</v>
      </c>
      <c r="P1034">
        <f t="shared" si="33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103</v>
      </c>
      <c r="P1035">
        <f t="shared" si="33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108</v>
      </c>
      <c r="P1037">
        <f t="shared" si="33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</v>
      </c>
      <c r="P1038">
        <f t="shared" si="33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</v>
      </c>
      <c r="P1039">
        <f t="shared" si="33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</v>
      </c>
      <c r="P1040">
        <f t="shared" si="33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</v>
      </c>
      <c r="P1041">
        <f t="shared" si="33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32"/>
        <v>0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2"/>
        <v>0</v>
      </c>
      <c r="P1043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2"/>
        <v>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2"/>
        <v>9</v>
      </c>
      <c r="P1045">
        <f t="shared" si="33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2"/>
        <v>0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2"/>
        <v>3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2"/>
        <v>0</v>
      </c>
      <c r="P1048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2"/>
        <v>0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2"/>
        <v>1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2"/>
        <v>0</v>
      </c>
      <c r="P1051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2"/>
        <v>0</v>
      </c>
      <c r="P1052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2"/>
        <v>0</v>
      </c>
      <c r="P1053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2"/>
        <v>0</v>
      </c>
      <c r="P1054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2"/>
        <v>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2"/>
        <v>0</v>
      </c>
      <c r="P105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2"/>
        <v>0</v>
      </c>
      <c r="P1057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2"/>
        <v>0</v>
      </c>
      <c r="P1058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2"/>
        <v>0</v>
      </c>
      <c r="P1059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2"/>
        <v>0</v>
      </c>
      <c r="P1060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2"/>
        <v>0</v>
      </c>
      <c r="P1061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2"/>
        <v>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2"/>
        <v>0</v>
      </c>
      <c r="P1063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2"/>
        <v>95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2"/>
        <v>0</v>
      </c>
      <c r="P1065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2"/>
        <v>9</v>
      </c>
      <c r="P1066">
        <f t="shared" si="33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2"/>
        <v>3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2"/>
        <v>3</v>
      </c>
      <c r="P1068">
        <f t="shared" si="33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2"/>
        <v>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2"/>
        <v>0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2"/>
        <v>39</v>
      </c>
      <c r="P1071">
        <f t="shared" si="33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2"/>
        <v>1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2"/>
        <v>0</v>
      </c>
      <c r="P1073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2"/>
        <v>0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2"/>
        <v>1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2"/>
        <v>6</v>
      </c>
      <c r="P1076">
        <f t="shared" si="33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2"/>
        <v>5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2"/>
        <v>63</v>
      </c>
      <c r="P1078">
        <f t="shared" si="33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2"/>
        <v>29</v>
      </c>
      <c r="P1079">
        <f t="shared" si="33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2"/>
        <v>8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2"/>
        <v>3</v>
      </c>
      <c r="P1081">
        <f t="shared" si="33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2"/>
        <v>9</v>
      </c>
      <c r="P1082">
        <f t="shared" si="33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2"/>
        <v>0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2"/>
        <v>1</v>
      </c>
      <c r="P1084">
        <f t="shared" si="33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2"/>
        <v>1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2"/>
        <v>0</v>
      </c>
      <c r="P108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2"/>
        <v>3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2"/>
        <v>0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2"/>
        <v>0</v>
      </c>
      <c r="P1089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2"/>
        <v>14</v>
      </c>
      <c r="P1090">
        <f t="shared" si="33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34">ROUND(E1091/D1091*100, 0)</f>
        <v>8</v>
      </c>
      <c r="P1091">
        <f t="shared" ref="P1091:P1154" si="35">ROUND(E1091/L1091, 2)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13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</v>
      </c>
      <c r="P1095">
        <f t="shared" si="35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</v>
      </c>
      <c r="P1096">
        <f t="shared" si="35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</v>
      </c>
      <c r="P1097">
        <f t="shared" si="35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18</v>
      </c>
      <c r="P1098">
        <f t="shared" si="35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</v>
      </c>
      <c r="P1099">
        <f t="shared" si="35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</v>
      </c>
      <c r="P1100">
        <f t="shared" si="35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1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3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</v>
      </c>
      <c r="P1103">
        <f t="shared" si="35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</v>
      </c>
      <c r="P1104">
        <f t="shared" si="35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34"/>
        <v>5</v>
      </c>
      <c r="P1106">
        <f t="shared" si="35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4"/>
        <v>0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4"/>
        <v>41</v>
      </c>
      <c r="P1108">
        <f t="shared" si="35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4"/>
        <v>0</v>
      </c>
      <c r="P1109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4"/>
        <v>3</v>
      </c>
      <c r="P1110">
        <f t="shared" si="35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4"/>
        <v>0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4"/>
        <v>1</v>
      </c>
      <c r="P1112">
        <f t="shared" si="35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4"/>
        <v>0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4"/>
        <v>36</v>
      </c>
      <c r="P1114">
        <f t="shared" si="35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4"/>
        <v>1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4"/>
        <v>0</v>
      </c>
      <c r="P1116">
        <f t="shared" si="35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4"/>
        <v>0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4"/>
        <v>0</v>
      </c>
      <c r="P1118">
        <f t="shared" si="35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4"/>
        <v>8</v>
      </c>
      <c r="P1119">
        <f t="shared" si="35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4"/>
        <v>2</v>
      </c>
      <c r="P1120">
        <f t="shared" si="35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4"/>
        <v>0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4"/>
        <v>0</v>
      </c>
      <c r="P1122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4"/>
        <v>0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4"/>
        <v>0</v>
      </c>
      <c r="P1124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4"/>
        <v>0</v>
      </c>
      <c r="P1125">
        <f t="shared" si="35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4"/>
        <v>0</v>
      </c>
      <c r="P1126">
        <f t="shared" si="35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4"/>
        <v>0</v>
      </c>
      <c r="P1127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4"/>
        <v>1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4"/>
        <v>2</v>
      </c>
      <c r="P1129">
        <f t="shared" si="35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4"/>
        <v>0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4"/>
        <v>0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4"/>
        <v>0</v>
      </c>
      <c r="P1132">
        <f t="shared" si="35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4"/>
        <v>0</v>
      </c>
      <c r="P1133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4"/>
        <v>14</v>
      </c>
      <c r="P1134">
        <f t="shared" si="35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4"/>
        <v>1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4"/>
        <v>0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4"/>
        <v>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4"/>
        <v>6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4"/>
        <v>40</v>
      </c>
      <c r="P1139">
        <f t="shared" si="35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4"/>
        <v>0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4"/>
        <v>0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4"/>
        <v>0</v>
      </c>
      <c r="P1142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4"/>
        <v>0</v>
      </c>
      <c r="P1143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4"/>
        <v>0</v>
      </c>
      <c r="P1144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4"/>
        <v>0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4"/>
        <v>0</v>
      </c>
      <c r="P114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4"/>
        <v>0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4"/>
        <v>9</v>
      </c>
      <c r="P1148">
        <f t="shared" si="35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4"/>
        <v>0</v>
      </c>
      <c r="P1149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4"/>
        <v>0</v>
      </c>
      <c r="P1150">
        <f t="shared" si="35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4"/>
        <v>0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4"/>
        <v>10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4"/>
        <v>0</v>
      </c>
      <c r="P1153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4"/>
        <v>6</v>
      </c>
      <c r="P1154">
        <f t="shared" si="35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36">ROUND(E1155/D1155*100, 0)</f>
        <v>1</v>
      </c>
      <c r="P1155">
        <f t="shared" ref="P1155:P1218" si="37">ROUND(E1155/L1155, 2)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7</v>
      </c>
      <c r="P1156">
        <f t="shared" si="37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1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2</v>
      </c>
      <c r="P1159">
        <f t="shared" si="37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</v>
      </c>
      <c r="P1160">
        <f t="shared" si="37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4</v>
      </c>
      <c r="P1162">
        <f t="shared" si="37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</v>
      </c>
      <c r="P1168">
        <f t="shared" si="37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2</v>
      </c>
      <c r="P1169">
        <f t="shared" si="37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36"/>
        <v>6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6"/>
        <v>0</v>
      </c>
      <c r="P1171">
        <f t="shared" si="37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6"/>
        <v>0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6"/>
        <v>0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6"/>
        <v>0</v>
      </c>
      <c r="P1174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6"/>
        <v>0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6"/>
        <v>6</v>
      </c>
      <c r="P1176">
        <f t="shared" si="37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6"/>
        <v>3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6"/>
        <v>0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6"/>
        <v>0</v>
      </c>
      <c r="P1179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6"/>
        <v>0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6"/>
        <v>5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6"/>
        <v>12</v>
      </c>
      <c r="P1182">
        <f t="shared" si="37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6"/>
        <v>0</v>
      </c>
      <c r="P1183">
        <f t="shared" si="37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6"/>
        <v>4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6"/>
        <v>4</v>
      </c>
      <c r="P1185">
        <f t="shared" si="37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6"/>
        <v>105</v>
      </c>
      <c r="P1186">
        <f t="shared" si="37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6"/>
        <v>105</v>
      </c>
      <c r="P1187">
        <f t="shared" si="37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6"/>
        <v>107</v>
      </c>
      <c r="P1188">
        <f t="shared" si="37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6"/>
        <v>104</v>
      </c>
      <c r="P1189">
        <f t="shared" si="37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6"/>
        <v>161</v>
      </c>
      <c r="P1190">
        <f t="shared" si="37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6"/>
        <v>108</v>
      </c>
      <c r="P1191">
        <f t="shared" si="37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6"/>
        <v>135</v>
      </c>
      <c r="P1192">
        <f t="shared" si="37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6"/>
        <v>109</v>
      </c>
      <c r="P1193">
        <f t="shared" si="37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6"/>
        <v>290</v>
      </c>
      <c r="P1194">
        <f t="shared" si="37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6"/>
        <v>104</v>
      </c>
      <c r="P1195">
        <f t="shared" si="37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6"/>
        <v>322</v>
      </c>
      <c r="P1196">
        <f t="shared" si="37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6"/>
        <v>135</v>
      </c>
      <c r="P1197">
        <f t="shared" si="37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6"/>
        <v>270</v>
      </c>
      <c r="P1198">
        <f t="shared" si="37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6"/>
        <v>253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6"/>
        <v>261</v>
      </c>
      <c r="P1200">
        <f t="shared" si="37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6"/>
        <v>101</v>
      </c>
      <c r="P1201">
        <f t="shared" si="37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6"/>
        <v>126</v>
      </c>
      <c r="P1202">
        <f t="shared" si="37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6"/>
        <v>102</v>
      </c>
      <c r="P1203">
        <f t="shared" si="37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6"/>
        <v>199</v>
      </c>
      <c r="P1204">
        <f t="shared" si="37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6"/>
        <v>102</v>
      </c>
      <c r="P1205">
        <f t="shared" si="37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6"/>
        <v>103</v>
      </c>
      <c r="P1206">
        <f t="shared" si="37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6"/>
        <v>101</v>
      </c>
      <c r="P1207">
        <f t="shared" si="37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6"/>
        <v>115</v>
      </c>
      <c r="P1208">
        <f t="shared" si="37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6"/>
        <v>104</v>
      </c>
      <c r="P1209">
        <f t="shared" si="37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6"/>
        <v>155</v>
      </c>
      <c r="P1210">
        <f t="shared" si="37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6"/>
        <v>106</v>
      </c>
      <c r="P1211">
        <f t="shared" si="37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6"/>
        <v>254</v>
      </c>
      <c r="P1212">
        <f t="shared" si="37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6"/>
        <v>101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6"/>
        <v>129</v>
      </c>
      <c r="P1214">
        <f t="shared" si="37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6"/>
        <v>102</v>
      </c>
      <c r="P1215">
        <f t="shared" si="37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6"/>
        <v>132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6"/>
        <v>786</v>
      </c>
      <c r="P1217">
        <f t="shared" si="37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6"/>
        <v>146</v>
      </c>
      <c r="P1218">
        <f t="shared" si="37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38">ROUND(E1219/D1219*100, 0)</f>
        <v>103</v>
      </c>
      <c r="P1219">
        <f t="shared" ref="P1219:P1282" si="39">ROUND(E1219/L1219, 2)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</v>
      </c>
      <c r="P1220">
        <f t="shared" si="3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</v>
      </c>
      <c r="P1221">
        <f t="shared" si="3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104</v>
      </c>
      <c r="P1222">
        <f t="shared" si="3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</v>
      </c>
      <c r="P1223">
        <f t="shared" si="3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</v>
      </c>
      <c r="P1224">
        <f t="shared" si="3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</v>
      </c>
      <c r="P1225">
        <f t="shared" si="3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</v>
      </c>
      <c r="P1226">
        <f t="shared" si="3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4</v>
      </c>
      <c r="P1228">
        <f t="shared" si="3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</v>
      </c>
      <c r="P1230">
        <f t="shared" si="3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1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38"/>
        <v>1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38"/>
        <v>12</v>
      </c>
      <c r="P1235">
        <f t="shared" si="3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38"/>
        <v>0</v>
      </c>
      <c r="P123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38"/>
        <v>3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38"/>
        <v>0</v>
      </c>
      <c r="P1238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38"/>
        <v>0</v>
      </c>
      <c r="P1239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38"/>
        <v>18</v>
      </c>
      <c r="P1240">
        <f t="shared" si="3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38"/>
        <v>0</v>
      </c>
      <c r="P1241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38"/>
        <v>3</v>
      </c>
      <c r="P1242">
        <f t="shared" si="3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38"/>
        <v>51</v>
      </c>
      <c r="P1243">
        <f t="shared" si="3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38"/>
        <v>1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38"/>
        <v>14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38"/>
        <v>104</v>
      </c>
      <c r="P1246">
        <f t="shared" si="3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38"/>
        <v>120</v>
      </c>
      <c r="P1247">
        <f t="shared" si="3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38"/>
        <v>117</v>
      </c>
      <c r="P1248">
        <f t="shared" si="3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38"/>
        <v>122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38"/>
        <v>152</v>
      </c>
      <c r="P1250">
        <f t="shared" si="3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38"/>
        <v>104</v>
      </c>
      <c r="P1251">
        <f t="shared" si="3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38"/>
        <v>200</v>
      </c>
      <c r="P1252">
        <f t="shared" si="3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38"/>
        <v>102</v>
      </c>
      <c r="P1253">
        <f t="shared" si="3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38"/>
        <v>138</v>
      </c>
      <c r="P1254">
        <f t="shared" si="3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38"/>
        <v>303833</v>
      </c>
      <c r="P1255">
        <f t="shared" si="3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38"/>
        <v>199</v>
      </c>
      <c r="P1256">
        <f t="shared" si="3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38"/>
        <v>202</v>
      </c>
      <c r="P1257">
        <f t="shared" si="3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38"/>
        <v>118</v>
      </c>
      <c r="P1258">
        <f t="shared" si="3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38"/>
        <v>295</v>
      </c>
      <c r="P1259">
        <f t="shared" si="3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38"/>
        <v>213</v>
      </c>
      <c r="P1260">
        <f t="shared" si="3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38"/>
        <v>104</v>
      </c>
      <c r="P1261">
        <f t="shared" si="3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38"/>
        <v>114</v>
      </c>
      <c r="P1262">
        <f t="shared" si="3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38"/>
        <v>101</v>
      </c>
      <c r="P1263">
        <f t="shared" si="3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38"/>
        <v>125</v>
      </c>
      <c r="P1264">
        <f t="shared" si="3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38"/>
        <v>119</v>
      </c>
      <c r="P1265">
        <f t="shared" si="3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38"/>
        <v>166</v>
      </c>
      <c r="P1266">
        <f t="shared" si="3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38"/>
        <v>119</v>
      </c>
      <c r="P1267">
        <f t="shared" si="3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38"/>
        <v>100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38"/>
        <v>102</v>
      </c>
      <c r="P1269">
        <f t="shared" si="3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38"/>
        <v>117</v>
      </c>
      <c r="P1270">
        <f t="shared" si="3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38"/>
        <v>109</v>
      </c>
      <c r="P1271">
        <f t="shared" si="3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38"/>
        <v>115</v>
      </c>
      <c r="P1272">
        <f t="shared" si="3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38"/>
        <v>102</v>
      </c>
      <c r="P1273">
        <f t="shared" si="3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38"/>
        <v>106</v>
      </c>
      <c r="P1274">
        <f t="shared" si="3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38"/>
        <v>104</v>
      </c>
      <c r="P1275">
        <f t="shared" si="3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38"/>
        <v>155</v>
      </c>
      <c r="P1276">
        <f t="shared" si="3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38"/>
        <v>162</v>
      </c>
      <c r="P1277">
        <f t="shared" si="3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38"/>
        <v>104</v>
      </c>
      <c r="P1278">
        <f t="shared" si="3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38"/>
        <v>106</v>
      </c>
      <c r="P1279">
        <f t="shared" si="3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38"/>
        <v>155</v>
      </c>
      <c r="P1280">
        <f t="shared" si="3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38"/>
        <v>111</v>
      </c>
      <c r="P1281">
        <f t="shared" si="3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38"/>
        <v>111</v>
      </c>
      <c r="P1282">
        <f t="shared" si="3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40">ROUND(E1283/D1283*100, 0)</f>
        <v>111</v>
      </c>
      <c r="P1283">
        <f t="shared" ref="P1283:P1346" si="41">ROUND(E1283/L1283, 2)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124</v>
      </c>
      <c r="P1284">
        <f t="shared" si="41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</v>
      </c>
      <c r="P1285">
        <f t="shared" si="41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102</v>
      </c>
      <c r="P1287">
        <f t="shared" si="41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</v>
      </c>
      <c r="P1290">
        <f t="shared" si="41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</v>
      </c>
      <c r="P1291">
        <f t="shared" si="41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109</v>
      </c>
      <c r="P1292">
        <f t="shared" si="41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146</v>
      </c>
      <c r="P1293">
        <f t="shared" si="41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</v>
      </c>
      <c r="P1295">
        <f t="shared" si="41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102</v>
      </c>
      <c r="P1297">
        <f t="shared" si="41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40"/>
        <v>141</v>
      </c>
      <c r="P1298">
        <f t="shared" si="41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0"/>
        <v>110</v>
      </c>
      <c r="P1299">
        <f t="shared" si="41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0"/>
        <v>105</v>
      </c>
      <c r="P1300">
        <f t="shared" si="41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0"/>
        <v>124</v>
      </c>
      <c r="P1301">
        <f t="shared" si="41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0"/>
        <v>135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0"/>
        <v>103</v>
      </c>
      <c r="P1303">
        <f t="shared" si="41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0"/>
        <v>100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0"/>
        <v>130</v>
      </c>
      <c r="P1305">
        <f t="shared" si="41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0"/>
        <v>40</v>
      </c>
      <c r="P1306">
        <f t="shared" si="41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0"/>
        <v>26</v>
      </c>
      <c r="P1307">
        <f t="shared" si="41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0"/>
        <v>65</v>
      </c>
      <c r="P1308">
        <f t="shared" si="41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0"/>
        <v>12</v>
      </c>
      <c r="P1309">
        <f t="shared" si="41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0"/>
        <v>11</v>
      </c>
      <c r="P1310">
        <f t="shared" si="41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0"/>
        <v>112</v>
      </c>
      <c r="P1311">
        <f t="shared" si="41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0"/>
        <v>16</v>
      </c>
      <c r="P1312">
        <f t="shared" si="41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0"/>
        <v>32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0"/>
        <v>1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0"/>
        <v>31</v>
      </c>
      <c r="P1315">
        <f t="shared" si="41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0"/>
        <v>1</v>
      </c>
      <c r="P1316">
        <f t="shared" si="41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0"/>
        <v>40</v>
      </c>
      <c r="P1317">
        <f t="shared" si="41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0"/>
        <v>0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0"/>
        <v>6</v>
      </c>
      <c r="P1319">
        <f t="shared" si="41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0"/>
        <v>15</v>
      </c>
      <c r="P1320">
        <f t="shared" si="41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0"/>
        <v>15</v>
      </c>
      <c r="P1321">
        <f t="shared" si="41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0"/>
        <v>1</v>
      </c>
      <c r="P1322">
        <f t="shared" si="41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0"/>
        <v>1</v>
      </c>
      <c r="P1323">
        <f t="shared" si="41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0"/>
        <v>0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0"/>
        <v>9</v>
      </c>
      <c r="P1325">
        <f t="shared" si="41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0"/>
        <v>10</v>
      </c>
      <c r="P1326">
        <f t="shared" si="41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0"/>
        <v>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0"/>
        <v>1</v>
      </c>
      <c r="P1328">
        <f t="shared" si="41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0"/>
        <v>4</v>
      </c>
      <c r="P1329">
        <f t="shared" si="41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0"/>
        <v>2</v>
      </c>
      <c r="P1330">
        <f t="shared" si="41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0"/>
        <v>1</v>
      </c>
      <c r="P1331">
        <f t="shared" si="41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0"/>
        <v>22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0"/>
        <v>1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0"/>
        <v>0</v>
      </c>
      <c r="P1334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0"/>
        <v>0</v>
      </c>
      <c r="P1335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0"/>
        <v>11</v>
      </c>
      <c r="P1336">
        <f t="shared" si="41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0"/>
        <v>20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0"/>
        <v>85</v>
      </c>
      <c r="P1338">
        <f t="shared" si="41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0"/>
        <v>49</v>
      </c>
      <c r="P1339">
        <f t="shared" si="41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0"/>
        <v>3</v>
      </c>
      <c r="P1340">
        <f t="shared" si="41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0"/>
        <v>7</v>
      </c>
      <c r="P1341">
        <f t="shared" si="41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0"/>
        <v>0</v>
      </c>
      <c r="P1342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0"/>
        <v>70</v>
      </c>
      <c r="P1343">
        <f t="shared" si="41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0"/>
        <v>0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0"/>
        <v>102</v>
      </c>
      <c r="P1345">
        <f t="shared" si="41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0"/>
        <v>378</v>
      </c>
      <c r="P1346">
        <f t="shared" si="41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42">ROUND(E1347/D1347*100, 0)</f>
        <v>125</v>
      </c>
      <c r="P1347">
        <f t="shared" ref="P1347:P1410" si="43">ROUND(E1347/L1347, 2)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</v>
      </c>
      <c r="P1348">
        <f t="shared" si="43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</v>
      </c>
      <c r="P1349">
        <f t="shared" si="43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102</v>
      </c>
      <c r="P1350">
        <f t="shared" si="43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</v>
      </c>
      <c r="P1351">
        <f t="shared" si="43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</v>
      </c>
      <c r="P1352">
        <f t="shared" si="43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</v>
      </c>
      <c r="P1353">
        <f t="shared" si="43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</v>
      </c>
      <c r="P1354">
        <f t="shared" si="43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134</v>
      </c>
      <c r="P1355">
        <f t="shared" si="43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</v>
      </c>
      <c r="P1356">
        <f t="shared" si="43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123</v>
      </c>
      <c r="P1357">
        <f t="shared" si="43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183</v>
      </c>
      <c r="P1358">
        <f t="shared" si="43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</v>
      </c>
      <c r="P1359">
        <f t="shared" si="43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112</v>
      </c>
      <c r="P1360">
        <f t="shared" si="43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116</v>
      </c>
      <c r="P1361">
        <f t="shared" si="43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42"/>
        <v>173</v>
      </c>
      <c r="P1362">
        <f t="shared" si="43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2"/>
        <v>126</v>
      </c>
      <c r="P1363">
        <f t="shared" si="43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2"/>
        <v>109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2"/>
        <v>100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2"/>
        <v>119</v>
      </c>
      <c r="P1366">
        <f t="shared" si="43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2"/>
        <v>100</v>
      </c>
      <c r="P1367">
        <f t="shared" si="43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2"/>
        <v>126</v>
      </c>
      <c r="P1368">
        <f t="shared" si="43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2"/>
        <v>114</v>
      </c>
      <c r="P1369">
        <f t="shared" si="43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2"/>
        <v>111</v>
      </c>
      <c r="P1370">
        <f t="shared" si="43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2"/>
        <v>105</v>
      </c>
      <c r="P1371">
        <f t="shared" si="43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2"/>
        <v>104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2"/>
        <v>107</v>
      </c>
      <c r="P1373">
        <f t="shared" si="43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2"/>
        <v>124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2"/>
        <v>105</v>
      </c>
      <c r="P1375">
        <f t="shared" si="43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2"/>
        <v>189</v>
      </c>
      <c r="P1376">
        <f t="shared" si="43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2"/>
        <v>171</v>
      </c>
      <c r="P1377">
        <f t="shared" si="43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2"/>
        <v>252</v>
      </c>
      <c r="P1378">
        <f t="shared" si="43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2"/>
        <v>116</v>
      </c>
      <c r="P1379">
        <f t="shared" si="43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2"/>
        <v>203</v>
      </c>
      <c r="P1380">
        <f t="shared" si="43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2"/>
        <v>112</v>
      </c>
      <c r="P1381">
        <f t="shared" si="43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2"/>
        <v>424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2"/>
        <v>107</v>
      </c>
      <c r="P1383">
        <f t="shared" si="43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2"/>
        <v>104</v>
      </c>
      <c r="P1384">
        <f t="shared" si="43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2"/>
        <v>212</v>
      </c>
      <c r="P1385">
        <f t="shared" si="43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2"/>
        <v>124</v>
      </c>
      <c r="P1386">
        <f t="shared" si="43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2"/>
        <v>110</v>
      </c>
      <c r="P1387">
        <f t="shared" si="43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2"/>
        <v>219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2"/>
        <v>137</v>
      </c>
      <c r="P1389">
        <f t="shared" si="43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2"/>
        <v>135</v>
      </c>
      <c r="P1390">
        <f t="shared" si="43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2"/>
        <v>145</v>
      </c>
      <c r="P1391">
        <f t="shared" si="43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2"/>
        <v>109</v>
      </c>
      <c r="P1392">
        <f t="shared" si="43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2"/>
        <v>110</v>
      </c>
      <c r="P1393">
        <f t="shared" si="43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2"/>
        <v>114</v>
      </c>
      <c r="P1394">
        <f t="shared" si="43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2"/>
        <v>102</v>
      </c>
      <c r="P1395">
        <f t="shared" si="43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2"/>
        <v>122</v>
      </c>
      <c r="P1396">
        <f t="shared" si="43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2"/>
        <v>112</v>
      </c>
      <c r="P1397">
        <f t="shared" si="43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2"/>
        <v>107</v>
      </c>
      <c r="P1398">
        <f t="shared" si="43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2"/>
        <v>114</v>
      </c>
      <c r="P1399">
        <f t="shared" si="43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2"/>
        <v>110</v>
      </c>
      <c r="P1400">
        <f t="shared" si="43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2"/>
        <v>126</v>
      </c>
      <c r="P1401">
        <f t="shared" si="43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2"/>
        <v>167</v>
      </c>
      <c r="P1402">
        <f t="shared" si="43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2"/>
        <v>497</v>
      </c>
      <c r="P1403">
        <f t="shared" si="43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2"/>
        <v>109</v>
      </c>
      <c r="P1404">
        <f t="shared" si="43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2"/>
        <v>103</v>
      </c>
      <c r="P1405">
        <f t="shared" si="43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2"/>
        <v>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2"/>
        <v>0</v>
      </c>
      <c r="P1407">
        <f t="shared" si="43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2"/>
        <v>0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2"/>
        <v>1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2"/>
        <v>7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44">ROUND(E1411/D1411*100, 0)</f>
        <v>0</v>
      </c>
      <c r="P1411" t="e">
        <f t="shared" ref="P1411:P1474" si="45">ROUND(E1411/L1411, 2)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</v>
      </c>
      <c r="P1413">
        <f t="shared" si="45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5</v>
      </c>
      <c r="P1414">
        <f t="shared" si="45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</v>
      </c>
      <c r="P1417">
        <f t="shared" si="45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3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44"/>
        <v>20</v>
      </c>
      <c r="P1426">
        <f t="shared" si="45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4"/>
        <v>0</v>
      </c>
      <c r="P1427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4"/>
        <v>0</v>
      </c>
      <c r="P1428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4"/>
        <v>8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4"/>
        <v>5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4"/>
        <v>0</v>
      </c>
      <c r="P1431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4"/>
        <v>8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4"/>
        <v>32</v>
      </c>
      <c r="P1433">
        <f t="shared" si="45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4"/>
        <v>0</v>
      </c>
      <c r="P1434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4"/>
        <v>7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4"/>
        <v>10</v>
      </c>
      <c r="P1436">
        <f t="shared" si="45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4"/>
        <v>0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4"/>
        <v>1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4"/>
        <v>27</v>
      </c>
      <c r="P1439">
        <f t="shared" si="45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4"/>
        <v>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4"/>
        <v>7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4"/>
        <v>0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4"/>
        <v>1</v>
      </c>
      <c r="P1443">
        <f t="shared" si="45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4"/>
        <v>0</v>
      </c>
      <c r="P1444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4"/>
        <v>0</v>
      </c>
      <c r="P1445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4"/>
        <v>0</v>
      </c>
      <c r="P144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4"/>
        <v>0</v>
      </c>
      <c r="P1447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4"/>
        <v>0</v>
      </c>
      <c r="P1448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4"/>
        <v>0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4"/>
        <v>0</v>
      </c>
      <c r="P1450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4"/>
        <v>0</v>
      </c>
      <c r="P1451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4"/>
        <v>0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4"/>
        <v>0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4"/>
        <v>0</v>
      </c>
      <c r="P1454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4"/>
        <v>0</v>
      </c>
      <c r="P1455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4"/>
        <v>1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4"/>
        <v>11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4"/>
        <v>3</v>
      </c>
      <c r="P1458">
        <f t="shared" si="45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4"/>
        <v>0</v>
      </c>
      <c r="P1459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4"/>
        <v>0</v>
      </c>
      <c r="P1460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4"/>
        <v>0</v>
      </c>
      <c r="P1461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4"/>
        <v>0</v>
      </c>
      <c r="P1462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4"/>
        <v>101</v>
      </c>
      <c r="P1463">
        <f t="shared" si="45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4"/>
        <v>109</v>
      </c>
      <c r="P1464">
        <f t="shared" si="45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4"/>
        <v>148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4"/>
        <v>163</v>
      </c>
      <c r="P1466">
        <f t="shared" si="45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4"/>
        <v>456</v>
      </c>
      <c r="P1467">
        <f t="shared" si="45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4"/>
        <v>108</v>
      </c>
      <c r="P1468">
        <f t="shared" si="45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4"/>
        <v>115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4"/>
        <v>102</v>
      </c>
      <c r="P1470">
        <f t="shared" si="45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4"/>
        <v>108</v>
      </c>
      <c r="P1471">
        <f t="shared" si="45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4"/>
        <v>125</v>
      </c>
      <c r="P1472">
        <f t="shared" si="45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4"/>
        <v>104</v>
      </c>
      <c r="P1473">
        <f t="shared" si="45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4"/>
        <v>139</v>
      </c>
      <c r="P1474">
        <f t="shared" si="45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46">ROUND(E1475/D1475*100, 0)</f>
        <v>121</v>
      </c>
      <c r="P1475">
        <f t="shared" ref="P1475:P1538" si="47">ROUND(E1475/L1475, 2)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</v>
      </c>
      <c r="P1476">
        <f t="shared" si="47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189</v>
      </c>
      <c r="P1477">
        <f t="shared" si="47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662</v>
      </c>
      <c r="P1478">
        <f t="shared" si="47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</v>
      </c>
      <c r="P1479">
        <f t="shared" si="47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1182</v>
      </c>
      <c r="P1480">
        <f t="shared" si="47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</v>
      </c>
      <c r="P1481">
        <f t="shared" si="47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</v>
      </c>
      <c r="P1482">
        <f t="shared" si="47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1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46"/>
        <v>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6"/>
        <v>0</v>
      </c>
      <c r="P1491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6"/>
        <v>31</v>
      </c>
      <c r="P1492">
        <f t="shared" si="47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6"/>
        <v>8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6"/>
        <v>1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6"/>
        <v>0</v>
      </c>
      <c r="P1495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6"/>
        <v>9</v>
      </c>
      <c r="P1496">
        <f t="shared" si="47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6"/>
        <v>0</v>
      </c>
      <c r="P1497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6"/>
        <v>0</v>
      </c>
      <c r="P1498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6"/>
        <v>0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6"/>
        <v>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6"/>
        <v>0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6"/>
        <v>25</v>
      </c>
      <c r="P1502">
        <f t="shared" si="47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6"/>
        <v>166</v>
      </c>
      <c r="P1503">
        <f t="shared" si="47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6"/>
        <v>101</v>
      </c>
      <c r="P1504">
        <f t="shared" si="47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6"/>
        <v>108</v>
      </c>
      <c r="P1505">
        <f t="shared" si="47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6"/>
        <v>278</v>
      </c>
      <c r="P1506">
        <f t="shared" si="47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6"/>
        <v>104</v>
      </c>
      <c r="P1507">
        <f t="shared" si="47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6"/>
        <v>111</v>
      </c>
      <c r="P1508">
        <f t="shared" si="47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6"/>
        <v>215</v>
      </c>
      <c r="P1509">
        <f t="shared" si="47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6"/>
        <v>111</v>
      </c>
      <c r="P1510">
        <f t="shared" si="47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6"/>
        <v>124</v>
      </c>
      <c r="P1511">
        <f t="shared" si="47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6"/>
        <v>101</v>
      </c>
      <c r="P1512">
        <f t="shared" si="47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6"/>
        <v>112</v>
      </c>
      <c r="P1513">
        <f t="shared" si="47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6"/>
        <v>559</v>
      </c>
      <c r="P1514">
        <f t="shared" si="47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6"/>
        <v>150</v>
      </c>
      <c r="P1515">
        <f t="shared" si="47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6"/>
        <v>106</v>
      </c>
      <c r="P1516">
        <f t="shared" si="47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6"/>
        <v>157</v>
      </c>
      <c r="P1517">
        <f t="shared" si="47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6"/>
        <v>109</v>
      </c>
      <c r="P1518">
        <f t="shared" si="47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6"/>
        <v>162</v>
      </c>
      <c r="P1519">
        <f t="shared" si="47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6"/>
        <v>205</v>
      </c>
      <c r="P1520">
        <f t="shared" si="47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6"/>
        <v>103</v>
      </c>
      <c r="P1521">
        <f t="shared" si="47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6"/>
        <v>103</v>
      </c>
      <c r="P1522">
        <f t="shared" si="47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6"/>
        <v>107</v>
      </c>
      <c r="P1523">
        <f t="shared" si="47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6"/>
        <v>139</v>
      </c>
      <c r="P1524">
        <f t="shared" si="47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6"/>
        <v>125</v>
      </c>
      <c r="P1525">
        <f t="shared" si="47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6"/>
        <v>207</v>
      </c>
      <c r="P1526">
        <f t="shared" si="47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6"/>
        <v>174</v>
      </c>
      <c r="P1527">
        <f t="shared" si="47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6"/>
        <v>120</v>
      </c>
      <c r="P1528">
        <f t="shared" si="47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6"/>
        <v>110</v>
      </c>
      <c r="P1529">
        <f t="shared" si="47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6"/>
        <v>282</v>
      </c>
      <c r="P1530">
        <f t="shared" si="47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6"/>
        <v>101</v>
      </c>
      <c r="P1531">
        <f t="shared" si="47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6"/>
        <v>135</v>
      </c>
      <c r="P1532">
        <f t="shared" si="47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6"/>
        <v>176</v>
      </c>
      <c r="P1533">
        <f t="shared" si="47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6"/>
        <v>484</v>
      </c>
      <c r="P1534">
        <f t="shared" si="47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6"/>
        <v>145</v>
      </c>
      <c r="P1535">
        <f t="shared" si="47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6"/>
        <v>418</v>
      </c>
      <c r="P1536">
        <f t="shared" si="47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6"/>
        <v>132</v>
      </c>
      <c r="P1537">
        <f t="shared" si="47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6"/>
        <v>250</v>
      </c>
      <c r="P1538">
        <f t="shared" si="47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48">ROUND(E1539/D1539*100, 0)</f>
        <v>180</v>
      </c>
      <c r="P1539">
        <f t="shared" ref="P1539:P1602" si="49">ROUND(E1539/L1539, 2)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103</v>
      </c>
      <c r="P1540">
        <f t="shared" si="49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136</v>
      </c>
      <c r="P1541">
        <f t="shared" si="49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118</v>
      </c>
      <c r="P1542">
        <f t="shared" si="49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29</v>
      </c>
      <c r="P1548">
        <f t="shared" si="49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9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</v>
      </c>
      <c r="P1552">
        <f t="shared" si="49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48"/>
        <v>49</v>
      </c>
      <c r="P1554">
        <f t="shared" si="49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48"/>
        <v>0</v>
      </c>
      <c r="P1555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48"/>
        <v>0</v>
      </c>
      <c r="P155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48"/>
        <v>0</v>
      </c>
      <c r="P1557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48"/>
        <v>45</v>
      </c>
      <c r="P1558">
        <f t="shared" si="49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48"/>
        <v>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48"/>
        <v>5</v>
      </c>
      <c r="P1560">
        <f t="shared" si="49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48"/>
        <v>0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48"/>
        <v>4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48"/>
        <v>1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48"/>
        <v>0</v>
      </c>
      <c r="P1564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48"/>
        <v>1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48"/>
        <v>0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48"/>
        <v>3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48"/>
        <v>21</v>
      </c>
      <c r="P1568">
        <f t="shared" si="49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48"/>
        <v>4</v>
      </c>
      <c r="P1569">
        <f t="shared" si="49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48"/>
        <v>14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48"/>
        <v>0</v>
      </c>
      <c r="P1571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48"/>
        <v>41</v>
      </c>
      <c r="P1572">
        <f t="shared" si="49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48"/>
        <v>1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48"/>
        <v>5</v>
      </c>
      <c r="P1574">
        <f t="shared" si="49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48"/>
        <v>2</v>
      </c>
      <c r="P1575">
        <f t="shared" si="49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48"/>
        <v>5</v>
      </c>
      <c r="P1576">
        <f t="shared" si="49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48"/>
        <v>23</v>
      </c>
      <c r="P1577">
        <f t="shared" si="49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48"/>
        <v>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48"/>
        <v>1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48"/>
        <v>11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48"/>
        <v>1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48"/>
        <v>0</v>
      </c>
      <c r="P1582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48"/>
        <v>1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48"/>
        <v>9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48"/>
        <v>0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48"/>
        <v>0</v>
      </c>
      <c r="P158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48"/>
        <v>79</v>
      </c>
      <c r="P1587">
        <f t="shared" si="49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48"/>
        <v>0</v>
      </c>
      <c r="P1588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48"/>
        <v>0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48"/>
        <v>0</v>
      </c>
      <c r="P1590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48"/>
        <v>0</v>
      </c>
      <c r="P1591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48"/>
        <v>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48"/>
        <v>29</v>
      </c>
      <c r="P1593">
        <f t="shared" si="49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48"/>
        <v>0</v>
      </c>
      <c r="P1594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48"/>
        <v>0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48"/>
        <v>21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48"/>
        <v>0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48"/>
        <v>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48"/>
        <v>0</v>
      </c>
      <c r="P1599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48"/>
        <v>0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48"/>
        <v>0</v>
      </c>
      <c r="P1601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48"/>
        <v>7</v>
      </c>
      <c r="P1602">
        <f t="shared" si="49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50">ROUND(E1603/D1603*100, 0)</f>
        <v>108</v>
      </c>
      <c r="P1603">
        <f t="shared" ref="P1603:P1666" si="51">ROUND(E1603/L1603, 2)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</v>
      </c>
      <c r="P1604">
        <f t="shared" si="51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</v>
      </c>
      <c r="P1605">
        <f t="shared" si="51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</v>
      </c>
      <c r="P1606">
        <f t="shared" si="51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101</v>
      </c>
      <c r="P1607">
        <f t="shared" si="51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</v>
      </c>
      <c r="P1609">
        <f t="shared" si="51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</v>
      </c>
      <c r="P1610">
        <f t="shared" si="51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272</v>
      </c>
      <c r="P1612">
        <f t="shared" si="51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</v>
      </c>
      <c r="P1613">
        <f t="shared" si="51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102</v>
      </c>
      <c r="P1615">
        <f t="shared" si="51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103</v>
      </c>
      <c r="P1616">
        <f t="shared" si="51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</v>
      </c>
      <c r="P1617">
        <f t="shared" si="51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50"/>
        <v>104</v>
      </c>
      <c r="P1618">
        <f t="shared" si="51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0"/>
        <v>146</v>
      </c>
      <c r="P1619">
        <f t="shared" si="51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0"/>
        <v>105</v>
      </c>
      <c r="P1620">
        <f t="shared" si="51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0"/>
        <v>133</v>
      </c>
      <c r="P1621">
        <f t="shared" si="51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0"/>
        <v>113</v>
      </c>
      <c r="P1622">
        <f t="shared" si="51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0"/>
        <v>121</v>
      </c>
      <c r="P1623">
        <f t="shared" si="51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0"/>
        <v>102</v>
      </c>
      <c r="P1624">
        <f t="shared" si="51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0"/>
        <v>101</v>
      </c>
      <c r="P1625">
        <f t="shared" si="51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0"/>
        <v>118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0"/>
        <v>155</v>
      </c>
      <c r="P1627">
        <f t="shared" si="51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0"/>
        <v>101</v>
      </c>
      <c r="P1628">
        <f t="shared" si="51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0"/>
        <v>117</v>
      </c>
      <c r="P1629">
        <f t="shared" si="51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0"/>
        <v>101</v>
      </c>
      <c r="P1630">
        <f t="shared" si="51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0"/>
        <v>104</v>
      </c>
      <c r="P1631">
        <f t="shared" si="51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0"/>
        <v>265</v>
      </c>
      <c r="P1632">
        <f t="shared" si="51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0"/>
        <v>156</v>
      </c>
      <c r="P1633">
        <f t="shared" si="51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0"/>
        <v>102</v>
      </c>
      <c r="P1634">
        <f t="shared" si="51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0"/>
        <v>100</v>
      </c>
      <c r="P1635">
        <f t="shared" si="51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0"/>
        <v>101</v>
      </c>
      <c r="P1636">
        <f t="shared" si="51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0"/>
        <v>125</v>
      </c>
      <c r="P1637">
        <f t="shared" si="51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0"/>
        <v>104</v>
      </c>
      <c r="P1638">
        <f t="shared" si="51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0"/>
        <v>104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0"/>
        <v>105</v>
      </c>
      <c r="P1640">
        <f t="shared" si="51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0"/>
        <v>100</v>
      </c>
      <c r="P1641">
        <f t="shared" si="51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0"/>
        <v>170</v>
      </c>
      <c r="P1642">
        <f t="shared" si="51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0"/>
        <v>101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0"/>
        <v>100</v>
      </c>
      <c r="P1644">
        <f t="shared" si="51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0"/>
        <v>125</v>
      </c>
      <c r="P1645">
        <f t="shared" si="51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0"/>
        <v>110</v>
      </c>
      <c r="P1646">
        <f t="shared" si="51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0"/>
        <v>111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0"/>
        <v>110</v>
      </c>
      <c r="P1648">
        <f t="shared" si="51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0"/>
        <v>105</v>
      </c>
      <c r="P1649">
        <f t="shared" si="51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0"/>
        <v>125</v>
      </c>
      <c r="P1650">
        <f t="shared" si="51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0"/>
        <v>101</v>
      </c>
      <c r="P1651">
        <f t="shared" si="51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0"/>
        <v>142</v>
      </c>
      <c r="P1652">
        <f t="shared" si="51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0"/>
        <v>101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0"/>
        <v>101</v>
      </c>
      <c r="P1654">
        <f t="shared" si="51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0"/>
        <v>174</v>
      </c>
      <c r="P1655">
        <f t="shared" si="51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0"/>
        <v>120</v>
      </c>
      <c r="P1656">
        <f t="shared" si="51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0"/>
        <v>143</v>
      </c>
      <c r="P1657">
        <f t="shared" si="51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0"/>
        <v>100</v>
      </c>
      <c r="P1658">
        <f t="shared" si="51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0"/>
        <v>105</v>
      </c>
      <c r="P1659">
        <f t="shared" si="51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0"/>
        <v>132</v>
      </c>
      <c r="P1660">
        <f t="shared" si="51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0"/>
        <v>113</v>
      </c>
      <c r="P1661">
        <f t="shared" si="51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0"/>
        <v>1254</v>
      </c>
      <c r="P1662">
        <f t="shared" si="51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0"/>
        <v>103</v>
      </c>
      <c r="P1663">
        <f t="shared" si="51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0"/>
        <v>103</v>
      </c>
      <c r="P1664">
        <f t="shared" si="51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0"/>
        <v>108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0"/>
        <v>122</v>
      </c>
      <c r="P1666">
        <f t="shared" si="51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52">ROUND(E1667/D1667*100, 0)</f>
        <v>119</v>
      </c>
      <c r="P1667">
        <f t="shared" ref="P1667:P1730" si="53">ROUND(E1667/L1667, 2)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161</v>
      </c>
      <c r="P1668">
        <f t="shared" si="53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127</v>
      </c>
      <c r="P1669">
        <f t="shared" si="53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103</v>
      </c>
      <c r="P1670">
        <f t="shared" si="53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140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103</v>
      </c>
      <c r="P1672">
        <f t="shared" si="53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101</v>
      </c>
      <c r="P1673">
        <f t="shared" si="53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113</v>
      </c>
      <c r="P1674">
        <f t="shared" si="53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</v>
      </c>
      <c r="P1675">
        <f t="shared" si="53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202</v>
      </c>
      <c r="P1676">
        <f t="shared" si="53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</v>
      </c>
      <c r="P1677">
        <f t="shared" si="53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</v>
      </c>
      <c r="P1678">
        <f t="shared" si="53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112</v>
      </c>
      <c r="P1679">
        <f t="shared" si="53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</v>
      </c>
      <c r="P1680">
        <f t="shared" si="53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52"/>
        <v>118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2"/>
        <v>101</v>
      </c>
      <c r="P1683">
        <f t="shared" si="53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2"/>
        <v>0</v>
      </c>
      <c r="P1684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2"/>
        <v>22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2"/>
        <v>109</v>
      </c>
      <c r="P1686">
        <f t="shared" si="53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2"/>
        <v>103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2"/>
        <v>0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2"/>
        <v>31</v>
      </c>
      <c r="P1689">
        <f t="shared" si="53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2"/>
        <v>44</v>
      </c>
      <c r="P1690">
        <f t="shared" si="53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2"/>
        <v>100</v>
      </c>
      <c r="P1691">
        <f t="shared" si="53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2"/>
        <v>25</v>
      </c>
      <c r="P1692">
        <f t="shared" si="53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2"/>
        <v>33</v>
      </c>
      <c r="P1693">
        <f t="shared" si="53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2"/>
        <v>48</v>
      </c>
      <c r="P1694">
        <f t="shared" si="53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2"/>
        <v>9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2"/>
        <v>0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2"/>
        <v>12</v>
      </c>
      <c r="P1697">
        <f t="shared" si="53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2"/>
        <v>0</v>
      </c>
      <c r="P1698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2"/>
        <v>20</v>
      </c>
      <c r="P1699">
        <f t="shared" si="53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2"/>
        <v>0</v>
      </c>
      <c r="P1700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2"/>
        <v>4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2"/>
        <v>26</v>
      </c>
      <c r="P1702">
        <f t="shared" si="53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2"/>
        <v>0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2"/>
        <v>0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2"/>
        <v>1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2"/>
        <v>65</v>
      </c>
      <c r="P1706">
        <f t="shared" si="53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2"/>
        <v>0</v>
      </c>
      <c r="P1707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2"/>
        <v>0</v>
      </c>
      <c r="P1708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2"/>
        <v>10</v>
      </c>
      <c r="P1709">
        <f t="shared" si="53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2"/>
        <v>0</v>
      </c>
      <c r="P1710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2"/>
        <v>5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2"/>
        <v>1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2"/>
        <v>11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2"/>
        <v>0</v>
      </c>
      <c r="P1714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2"/>
        <v>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2"/>
        <v>8</v>
      </c>
      <c r="P1716">
        <f t="shared" si="53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2"/>
        <v>0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2"/>
        <v>8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2"/>
        <v>43</v>
      </c>
      <c r="P1719">
        <f t="shared" si="53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2"/>
        <v>0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2"/>
        <v>1</v>
      </c>
      <c r="P1721">
        <f t="shared" si="53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2"/>
        <v>6</v>
      </c>
      <c r="P1722">
        <f t="shared" si="53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2"/>
        <v>0</v>
      </c>
      <c r="P1723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2"/>
        <v>0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2"/>
        <v>7</v>
      </c>
      <c r="P1725">
        <f t="shared" si="53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2"/>
        <v>1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2"/>
        <v>10</v>
      </c>
      <c r="P1727">
        <f t="shared" si="53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2"/>
        <v>34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2"/>
        <v>0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2"/>
        <v>68</v>
      </c>
      <c r="P1730">
        <f t="shared" si="53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54">ROUND(E1731/D1731*100, 0)</f>
        <v>0</v>
      </c>
      <c r="P1731" t="e">
        <f t="shared" ref="P1731:P1794" si="55">ROUND(E1731/L1731, 2)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1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</v>
      </c>
      <c r="P1739">
        <f t="shared" si="55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111</v>
      </c>
      <c r="P1743">
        <f t="shared" si="55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109</v>
      </c>
      <c r="P1744">
        <f t="shared" si="55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</v>
      </c>
      <c r="P1745">
        <f t="shared" si="55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54"/>
        <v>118</v>
      </c>
      <c r="P1746">
        <f t="shared" si="55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4"/>
        <v>114</v>
      </c>
      <c r="P1747">
        <f t="shared" si="55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4"/>
        <v>148</v>
      </c>
      <c r="P1748">
        <f t="shared" si="55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4"/>
        <v>105</v>
      </c>
      <c r="P1749">
        <f t="shared" si="55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4"/>
        <v>130</v>
      </c>
      <c r="P1750">
        <f t="shared" si="55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4"/>
        <v>123</v>
      </c>
      <c r="P1751">
        <f t="shared" si="55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4"/>
        <v>202</v>
      </c>
      <c r="P1752">
        <f t="shared" si="55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4"/>
        <v>103</v>
      </c>
      <c r="P1753">
        <f t="shared" si="55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4"/>
        <v>260</v>
      </c>
      <c r="P1754">
        <f t="shared" si="55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4"/>
        <v>108</v>
      </c>
      <c r="P1755">
        <f t="shared" si="55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4"/>
        <v>111</v>
      </c>
      <c r="P1756">
        <f t="shared" si="55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4"/>
        <v>120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4"/>
        <v>103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4"/>
        <v>116</v>
      </c>
      <c r="P1759">
        <f t="shared" si="55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4"/>
        <v>115</v>
      </c>
      <c r="P1760">
        <f t="shared" si="55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4"/>
        <v>107</v>
      </c>
      <c r="P1761">
        <f t="shared" si="55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4"/>
        <v>165</v>
      </c>
      <c r="P1762">
        <f t="shared" si="55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4"/>
        <v>155</v>
      </c>
      <c r="P1763">
        <f t="shared" si="55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4"/>
        <v>885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4"/>
        <v>102</v>
      </c>
      <c r="P1765">
        <f t="shared" si="55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4"/>
        <v>20</v>
      </c>
      <c r="P1766">
        <f t="shared" si="55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4"/>
        <v>59</v>
      </c>
      <c r="P1767">
        <f t="shared" si="55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4"/>
        <v>0</v>
      </c>
      <c r="P1768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4"/>
        <v>46</v>
      </c>
      <c r="P1769">
        <f t="shared" si="55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4"/>
        <v>4</v>
      </c>
      <c r="P1770">
        <f t="shared" si="55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4"/>
        <v>3</v>
      </c>
      <c r="P1771">
        <f t="shared" si="55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4"/>
        <v>57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4"/>
        <v>21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4"/>
        <v>16</v>
      </c>
      <c r="P1774">
        <f t="shared" si="55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4"/>
        <v>6</v>
      </c>
      <c r="P1775">
        <f t="shared" si="55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4"/>
        <v>46</v>
      </c>
      <c r="P1776">
        <f t="shared" si="55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4"/>
        <v>65</v>
      </c>
      <c r="P1777">
        <f t="shared" si="55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4"/>
        <v>7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4"/>
        <v>14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4"/>
        <v>2</v>
      </c>
      <c r="P1780">
        <f t="shared" si="55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4"/>
        <v>36</v>
      </c>
      <c r="P1781">
        <f t="shared" si="55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4"/>
        <v>40</v>
      </c>
      <c r="P1782">
        <f t="shared" si="55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4"/>
        <v>26</v>
      </c>
      <c r="P1783">
        <f t="shared" si="55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4"/>
        <v>15</v>
      </c>
      <c r="P1784">
        <f t="shared" si="55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4"/>
        <v>24</v>
      </c>
      <c r="P1785">
        <f t="shared" si="55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4"/>
        <v>40</v>
      </c>
      <c r="P1786">
        <f t="shared" si="55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4"/>
        <v>20</v>
      </c>
      <c r="P1787">
        <f t="shared" si="55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4"/>
        <v>48</v>
      </c>
      <c r="P1788">
        <f t="shared" si="55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4"/>
        <v>15</v>
      </c>
      <c r="P1789">
        <f t="shared" si="55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4"/>
        <v>1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4"/>
        <v>1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4"/>
        <v>5</v>
      </c>
      <c r="P1792">
        <f t="shared" si="55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4"/>
        <v>4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4"/>
        <v>61</v>
      </c>
      <c r="P1794">
        <f t="shared" si="55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56">ROUND(E1795/D1795*100, 0)</f>
        <v>1</v>
      </c>
      <c r="P1795">
        <f t="shared" ref="P1795:P1858" si="57">ROUND(E1795/L1795, 2)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</v>
      </c>
      <c r="P1796">
        <f t="shared" si="57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39</v>
      </c>
      <c r="P1797">
        <f t="shared" si="57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</v>
      </c>
      <c r="P1798">
        <f t="shared" si="57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68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14</v>
      </c>
      <c r="P1800">
        <f t="shared" si="57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2</v>
      </c>
      <c r="P1801">
        <f t="shared" si="57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</v>
      </c>
      <c r="P1802">
        <f t="shared" si="57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14</v>
      </c>
      <c r="P1803">
        <f t="shared" si="57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</v>
      </c>
      <c r="P1804">
        <f t="shared" si="57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31</v>
      </c>
      <c r="P1805">
        <f t="shared" si="57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</v>
      </c>
      <c r="P1806">
        <f t="shared" si="57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</v>
      </c>
      <c r="P1807">
        <f t="shared" si="57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3</v>
      </c>
      <c r="P1808">
        <f t="shared" si="57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</v>
      </c>
      <c r="P1809">
        <f t="shared" si="57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56"/>
        <v>41</v>
      </c>
      <c r="P1810">
        <f t="shared" si="57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6"/>
        <v>11</v>
      </c>
      <c r="P1811">
        <f t="shared" si="57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6"/>
        <v>3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6"/>
        <v>0</v>
      </c>
      <c r="P1813">
        <f t="shared" si="57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6"/>
        <v>13</v>
      </c>
      <c r="P1814">
        <f t="shared" si="57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6"/>
        <v>0</v>
      </c>
      <c r="P1815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6"/>
        <v>49</v>
      </c>
      <c r="P1816">
        <f t="shared" si="57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6"/>
        <v>0</v>
      </c>
      <c r="P1817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6"/>
        <v>2</v>
      </c>
      <c r="P1818">
        <f t="shared" si="57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6"/>
        <v>52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6"/>
        <v>0</v>
      </c>
      <c r="P1820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6"/>
        <v>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6"/>
        <v>7</v>
      </c>
      <c r="P1822">
        <f t="shared" si="57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6"/>
        <v>135</v>
      </c>
      <c r="P1823">
        <f t="shared" si="57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6"/>
        <v>100</v>
      </c>
      <c r="P1824">
        <f t="shared" si="57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6"/>
        <v>116</v>
      </c>
      <c r="P1825">
        <f t="shared" si="57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6"/>
        <v>100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6"/>
        <v>105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6"/>
        <v>101</v>
      </c>
      <c r="P1828">
        <f t="shared" si="57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6"/>
        <v>101</v>
      </c>
      <c r="P1829">
        <f t="shared" si="57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6"/>
        <v>100</v>
      </c>
      <c r="P1830">
        <f t="shared" si="57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6"/>
        <v>167</v>
      </c>
      <c r="P1831">
        <f t="shared" si="57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6"/>
        <v>102</v>
      </c>
      <c r="P1832">
        <f t="shared" si="57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6"/>
        <v>103</v>
      </c>
      <c r="P1833">
        <f t="shared" si="57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6"/>
        <v>143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6"/>
        <v>263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6"/>
        <v>118</v>
      </c>
      <c r="P1836">
        <f t="shared" si="57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6"/>
        <v>104</v>
      </c>
      <c r="P1837">
        <f t="shared" si="57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6"/>
        <v>200</v>
      </c>
      <c r="P1838">
        <f t="shared" si="57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6"/>
        <v>307</v>
      </c>
      <c r="P1839">
        <f t="shared" si="57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6"/>
        <v>100</v>
      </c>
      <c r="P1840">
        <f t="shared" si="57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6"/>
        <v>205</v>
      </c>
      <c r="P1841">
        <f t="shared" si="57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6"/>
        <v>109</v>
      </c>
      <c r="P1842">
        <f t="shared" si="57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6"/>
        <v>102</v>
      </c>
      <c r="P1843">
        <f t="shared" si="57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6"/>
        <v>125</v>
      </c>
      <c r="P1844">
        <f t="shared" si="57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6"/>
        <v>124</v>
      </c>
      <c r="P1845">
        <f t="shared" si="57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6"/>
        <v>101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6"/>
        <v>100</v>
      </c>
      <c r="P1847">
        <f t="shared" si="57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6"/>
        <v>138</v>
      </c>
      <c r="P1848">
        <f t="shared" si="57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6"/>
        <v>121</v>
      </c>
      <c r="P1849">
        <f t="shared" si="57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6"/>
        <v>107</v>
      </c>
      <c r="P1850">
        <f t="shared" si="57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6"/>
        <v>100</v>
      </c>
      <c r="P1851">
        <f t="shared" si="57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6"/>
        <v>102</v>
      </c>
      <c r="P1852">
        <f t="shared" si="57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6"/>
        <v>100</v>
      </c>
      <c r="P1853">
        <f t="shared" si="57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6"/>
        <v>117</v>
      </c>
      <c r="P1854">
        <f t="shared" si="57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6"/>
        <v>102</v>
      </c>
      <c r="P1855">
        <f t="shared" si="57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6"/>
        <v>102</v>
      </c>
      <c r="P1856">
        <f t="shared" si="57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6"/>
        <v>154</v>
      </c>
      <c r="P1857">
        <f t="shared" si="57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6"/>
        <v>101</v>
      </c>
      <c r="P1858">
        <f t="shared" si="57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58">ROUND(E1859/D1859*100, 0)</f>
        <v>100</v>
      </c>
      <c r="P1859">
        <f t="shared" ref="P1859:P1922" si="59">ROUND(E1859/L1859, 2)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109</v>
      </c>
      <c r="P1860">
        <f t="shared" si="5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132</v>
      </c>
      <c r="P1861">
        <f t="shared" si="5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</v>
      </c>
      <c r="P1862">
        <f t="shared" si="5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</v>
      </c>
      <c r="P1864">
        <f t="shared" si="5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43</v>
      </c>
      <c r="P1866">
        <f t="shared" si="5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1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5</v>
      </c>
      <c r="P1870">
        <f t="shared" si="5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</v>
      </c>
      <c r="P1872">
        <f t="shared" si="5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72</v>
      </c>
      <c r="P1873">
        <f t="shared" si="5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58"/>
        <v>1</v>
      </c>
      <c r="P1874">
        <f t="shared" si="5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58"/>
        <v>0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58"/>
        <v>0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58"/>
        <v>1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58"/>
        <v>0</v>
      </c>
      <c r="P1878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58"/>
        <v>0</v>
      </c>
      <c r="P1879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58"/>
        <v>0</v>
      </c>
      <c r="P1880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58"/>
        <v>0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58"/>
        <v>20</v>
      </c>
      <c r="P1882">
        <f t="shared" si="5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58"/>
        <v>173</v>
      </c>
      <c r="P1883">
        <f t="shared" si="5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58"/>
        <v>101</v>
      </c>
      <c r="P1884">
        <f t="shared" si="5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58"/>
        <v>105</v>
      </c>
      <c r="P1885">
        <f t="shared" si="5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58"/>
        <v>135</v>
      </c>
      <c r="P1886">
        <f t="shared" si="5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58"/>
        <v>116</v>
      </c>
      <c r="P1887">
        <f t="shared" si="5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58"/>
        <v>102</v>
      </c>
      <c r="P1888">
        <f t="shared" si="5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58"/>
        <v>111</v>
      </c>
      <c r="P1889">
        <f t="shared" si="5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58"/>
        <v>166</v>
      </c>
      <c r="P1890">
        <f t="shared" si="5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58"/>
        <v>107</v>
      </c>
      <c r="P1891">
        <f t="shared" si="5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58"/>
        <v>145</v>
      </c>
      <c r="P1892">
        <f t="shared" si="5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58"/>
        <v>106</v>
      </c>
      <c r="P1893">
        <f t="shared" si="5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58"/>
        <v>137</v>
      </c>
      <c r="P1894">
        <f t="shared" si="5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58"/>
        <v>104</v>
      </c>
      <c r="P1895">
        <f t="shared" si="5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58"/>
        <v>115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58"/>
        <v>102</v>
      </c>
      <c r="P1897">
        <f t="shared" si="5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58"/>
        <v>124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58"/>
        <v>102</v>
      </c>
      <c r="P1899">
        <f t="shared" si="5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58"/>
        <v>145</v>
      </c>
      <c r="P1900">
        <f t="shared" si="5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58"/>
        <v>133</v>
      </c>
      <c r="P1901">
        <f t="shared" si="5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58"/>
        <v>109</v>
      </c>
      <c r="P1902">
        <f t="shared" si="5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58"/>
        <v>3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58"/>
        <v>1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58"/>
        <v>47</v>
      </c>
      <c r="P1905">
        <f t="shared" si="5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58"/>
        <v>0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58"/>
        <v>0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58"/>
        <v>43</v>
      </c>
      <c r="P1908">
        <f t="shared" si="5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58"/>
        <v>0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58"/>
        <v>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58"/>
        <v>14</v>
      </c>
      <c r="P1911">
        <f t="shared" si="5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58"/>
        <v>39</v>
      </c>
      <c r="P1912">
        <f t="shared" si="5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58"/>
        <v>0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58"/>
        <v>59</v>
      </c>
      <c r="P1914">
        <f t="shared" si="5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58"/>
        <v>1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58"/>
        <v>9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58"/>
        <v>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58"/>
        <v>1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58"/>
        <v>53</v>
      </c>
      <c r="P1919">
        <f t="shared" si="5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58"/>
        <v>1</v>
      </c>
      <c r="P1920">
        <f t="shared" si="5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58"/>
        <v>47</v>
      </c>
      <c r="P1921">
        <f t="shared" si="5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58"/>
        <v>43</v>
      </c>
      <c r="P1922">
        <f t="shared" si="5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60">ROUND(E1923/D1923*100, 0)</f>
        <v>137</v>
      </c>
      <c r="P1923">
        <f t="shared" ref="P1923:P1986" si="61">ROUND(E1923/L1923, 2)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116</v>
      </c>
      <c r="P1924">
        <f t="shared" si="61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241</v>
      </c>
      <c r="P1925">
        <f t="shared" si="61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</v>
      </c>
      <c r="P1927">
        <f t="shared" si="61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</v>
      </c>
      <c r="P1928">
        <f t="shared" si="61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</v>
      </c>
      <c r="P1929">
        <f t="shared" si="61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</v>
      </c>
      <c r="P1930">
        <f t="shared" si="61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121</v>
      </c>
      <c r="P1933">
        <f t="shared" si="61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107</v>
      </c>
      <c r="P1934">
        <f t="shared" si="61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</v>
      </c>
      <c r="P1935">
        <f t="shared" si="61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124</v>
      </c>
      <c r="P1936">
        <f t="shared" si="61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60"/>
        <v>117</v>
      </c>
      <c r="P1938">
        <f t="shared" si="61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0"/>
        <v>187</v>
      </c>
      <c r="P1939">
        <f t="shared" si="61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0"/>
        <v>116</v>
      </c>
      <c r="P1940">
        <f t="shared" si="61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0"/>
        <v>111</v>
      </c>
      <c r="P1941">
        <f t="shared" si="61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0"/>
        <v>171</v>
      </c>
      <c r="P1942">
        <f t="shared" si="61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0"/>
        <v>126</v>
      </c>
      <c r="P1943">
        <f t="shared" si="61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0"/>
        <v>138</v>
      </c>
      <c r="P1944">
        <f t="shared" si="61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0"/>
        <v>1705</v>
      </c>
      <c r="P1945">
        <f t="shared" si="61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0"/>
        <v>788</v>
      </c>
      <c r="P1946">
        <f t="shared" si="61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0"/>
        <v>348</v>
      </c>
      <c r="P1947">
        <f t="shared" si="61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0"/>
        <v>150</v>
      </c>
      <c r="P1948">
        <f t="shared" si="61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0"/>
        <v>101</v>
      </c>
      <c r="P1949">
        <f t="shared" si="61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0"/>
        <v>800</v>
      </c>
      <c r="P1950">
        <f t="shared" si="61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0"/>
        <v>106</v>
      </c>
      <c r="P1951">
        <f t="shared" si="61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0"/>
        <v>201</v>
      </c>
      <c r="P1952">
        <f t="shared" si="61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0"/>
        <v>212</v>
      </c>
      <c r="P1953">
        <f t="shared" si="61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0"/>
        <v>198</v>
      </c>
      <c r="P1954">
        <f t="shared" si="61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0"/>
        <v>226</v>
      </c>
      <c r="P1955">
        <f t="shared" si="61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0"/>
        <v>699</v>
      </c>
      <c r="P1956">
        <f t="shared" si="61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0"/>
        <v>399</v>
      </c>
      <c r="P1957">
        <f t="shared" si="61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0"/>
        <v>294</v>
      </c>
      <c r="P1958">
        <f t="shared" si="61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0"/>
        <v>168</v>
      </c>
      <c r="P1959">
        <f t="shared" si="61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0"/>
        <v>1436</v>
      </c>
      <c r="P1960">
        <f t="shared" si="61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0"/>
        <v>157</v>
      </c>
      <c r="P1961">
        <f t="shared" si="61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0"/>
        <v>118</v>
      </c>
      <c r="P1962">
        <f t="shared" si="61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0"/>
        <v>1105</v>
      </c>
      <c r="P1963">
        <f t="shared" si="61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0"/>
        <v>193</v>
      </c>
      <c r="P1964">
        <f t="shared" si="61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0"/>
        <v>127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0"/>
        <v>260</v>
      </c>
      <c r="P1966">
        <f t="shared" si="61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0"/>
        <v>262</v>
      </c>
      <c r="P1967">
        <f t="shared" si="61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0"/>
        <v>207</v>
      </c>
      <c r="P1968">
        <f t="shared" si="61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0"/>
        <v>370</v>
      </c>
      <c r="P1969">
        <f t="shared" si="61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0"/>
        <v>285</v>
      </c>
      <c r="P1970">
        <f t="shared" si="61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0"/>
        <v>579</v>
      </c>
      <c r="P1971">
        <f t="shared" si="61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0"/>
        <v>1132</v>
      </c>
      <c r="P1972">
        <f t="shared" si="61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0"/>
        <v>263</v>
      </c>
      <c r="P1973">
        <f t="shared" si="61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0"/>
        <v>674</v>
      </c>
      <c r="P1974">
        <f t="shared" si="61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0"/>
        <v>257</v>
      </c>
      <c r="P1975">
        <f t="shared" si="61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0"/>
        <v>375</v>
      </c>
      <c r="P1976">
        <f t="shared" si="61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0"/>
        <v>209</v>
      </c>
      <c r="P1977">
        <f t="shared" si="61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0"/>
        <v>347</v>
      </c>
      <c r="P1978">
        <f t="shared" si="61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0"/>
        <v>402</v>
      </c>
      <c r="P1979">
        <f t="shared" si="61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0"/>
        <v>1027</v>
      </c>
      <c r="P1980">
        <f t="shared" si="61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0"/>
        <v>115</v>
      </c>
      <c r="P1981">
        <f t="shared" si="61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0"/>
        <v>355</v>
      </c>
      <c r="P1982">
        <f t="shared" si="61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0"/>
        <v>5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0"/>
        <v>0</v>
      </c>
      <c r="P1984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0"/>
        <v>4</v>
      </c>
      <c r="P1985">
        <f t="shared" si="61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0"/>
        <v>21</v>
      </c>
      <c r="P1986">
        <f t="shared" si="61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62">ROUND(E1987/D1987*100, 0)</f>
        <v>3</v>
      </c>
      <c r="P1987">
        <f t="shared" ref="P1987:P2050" si="63">ROUND(E1987/L1987, 2)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</v>
      </c>
      <c r="P1989">
        <f t="shared" si="63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17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8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</v>
      </c>
      <c r="P2000">
        <f t="shared" si="63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1</v>
      </c>
      <c r="P2001">
        <f t="shared" si="63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62"/>
        <v>13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2"/>
        <v>382</v>
      </c>
      <c r="P2003">
        <f t="shared" si="63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2"/>
        <v>217</v>
      </c>
      <c r="P2004">
        <f t="shared" si="63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2"/>
        <v>312</v>
      </c>
      <c r="P2005">
        <f t="shared" si="63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2"/>
        <v>234</v>
      </c>
      <c r="P2006">
        <f t="shared" si="63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2"/>
        <v>124</v>
      </c>
      <c r="P2007">
        <f t="shared" si="63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2"/>
        <v>248</v>
      </c>
      <c r="P2008">
        <f t="shared" si="63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2"/>
        <v>116</v>
      </c>
      <c r="P2009">
        <f t="shared" si="63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2"/>
        <v>117</v>
      </c>
      <c r="P2010">
        <f t="shared" si="63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2"/>
        <v>305</v>
      </c>
      <c r="P2011">
        <f t="shared" si="63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2"/>
        <v>320</v>
      </c>
      <c r="P2012">
        <f t="shared" si="63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2"/>
        <v>820</v>
      </c>
      <c r="P2013">
        <f t="shared" si="63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2"/>
        <v>235</v>
      </c>
      <c r="P2014">
        <f t="shared" si="63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2"/>
        <v>495</v>
      </c>
      <c r="P2015">
        <f t="shared" si="63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2"/>
        <v>7814</v>
      </c>
      <c r="P2016">
        <f t="shared" si="63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2"/>
        <v>113</v>
      </c>
      <c r="P2017">
        <f t="shared" si="63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2"/>
        <v>922</v>
      </c>
      <c r="P2018">
        <f t="shared" si="63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2"/>
        <v>125</v>
      </c>
      <c r="P2019">
        <f t="shared" si="63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2"/>
        <v>102</v>
      </c>
      <c r="P2020">
        <f t="shared" si="63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2"/>
        <v>485</v>
      </c>
      <c r="P2021">
        <f t="shared" si="63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2"/>
        <v>192</v>
      </c>
      <c r="P2022">
        <f t="shared" si="63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2"/>
        <v>281</v>
      </c>
      <c r="P2023">
        <f t="shared" si="63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2"/>
        <v>125</v>
      </c>
      <c r="P2024">
        <f t="shared" si="63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2"/>
        <v>161</v>
      </c>
      <c r="P2025">
        <f t="shared" si="63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2"/>
        <v>585</v>
      </c>
      <c r="P2026">
        <f t="shared" si="63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2"/>
        <v>201</v>
      </c>
      <c r="P2027">
        <f t="shared" si="63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2"/>
        <v>133</v>
      </c>
      <c r="P2028">
        <f t="shared" si="63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2"/>
        <v>120</v>
      </c>
      <c r="P2029">
        <f t="shared" si="63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2"/>
        <v>126</v>
      </c>
      <c r="P2030">
        <f t="shared" si="63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2"/>
        <v>361</v>
      </c>
      <c r="P2031">
        <f t="shared" si="63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2"/>
        <v>226</v>
      </c>
      <c r="P2032">
        <f t="shared" si="63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2"/>
        <v>120</v>
      </c>
      <c r="P2033">
        <f t="shared" si="63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2"/>
        <v>304</v>
      </c>
      <c r="P2034">
        <f t="shared" si="63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2"/>
        <v>179</v>
      </c>
      <c r="P2035">
        <f t="shared" si="63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2"/>
        <v>387</v>
      </c>
      <c r="P2036">
        <f t="shared" si="63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2"/>
        <v>211</v>
      </c>
      <c r="P2037">
        <f t="shared" si="63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2"/>
        <v>132</v>
      </c>
      <c r="P2038">
        <f t="shared" si="63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2"/>
        <v>300</v>
      </c>
      <c r="P2039">
        <f t="shared" si="63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2"/>
        <v>421</v>
      </c>
      <c r="P2040">
        <f t="shared" si="63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2"/>
        <v>136</v>
      </c>
      <c r="P2041">
        <f t="shared" si="63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2"/>
        <v>248</v>
      </c>
      <c r="P2042">
        <f t="shared" si="63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2"/>
        <v>182</v>
      </c>
      <c r="P2043">
        <f t="shared" si="63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2"/>
        <v>124</v>
      </c>
      <c r="P2044">
        <f t="shared" si="63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2"/>
        <v>506</v>
      </c>
      <c r="P2045">
        <f t="shared" si="63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2"/>
        <v>108</v>
      </c>
      <c r="P2046">
        <f t="shared" si="63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2"/>
        <v>819</v>
      </c>
      <c r="P2047">
        <f t="shared" si="63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2"/>
        <v>121</v>
      </c>
      <c r="P2048">
        <f t="shared" si="63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2"/>
        <v>103</v>
      </c>
      <c r="P2049">
        <f t="shared" si="63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2"/>
        <v>148</v>
      </c>
      <c r="P2050">
        <f t="shared" si="63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64">ROUND(E2051/D2051*100, 0)</f>
        <v>120</v>
      </c>
      <c r="P2051">
        <f t="shared" ref="P2051:P2114" si="65">ROUND(E2051/L2051, 2)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</v>
      </c>
      <c r="P2052">
        <f t="shared" si="65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</v>
      </c>
      <c r="P2053">
        <f t="shared" si="65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</v>
      </c>
      <c r="P2054">
        <f t="shared" si="65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</v>
      </c>
      <c r="P2055">
        <f t="shared" si="65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114</v>
      </c>
      <c r="P2056">
        <f t="shared" si="65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</v>
      </c>
      <c r="P2057">
        <f t="shared" si="65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</v>
      </c>
      <c r="P2058">
        <f t="shared" si="65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</v>
      </c>
      <c r="P2059">
        <f t="shared" si="65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</v>
      </c>
      <c r="P2060">
        <f t="shared" si="65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</v>
      </c>
      <c r="P2061">
        <f t="shared" si="65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</v>
      </c>
      <c r="P2062">
        <f t="shared" si="65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108</v>
      </c>
      <c r="P2063">
        <f t="shared" si="65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115</v>
      </c>
      <c r="P2064">
        <f t="shared" si="65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</v>
      </c>
      <c r="P2065">
        <f t="shared" si="65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64"/>
        <v>191</v>
      </c>
      <c r="P2066">
        <f t="shared" si="65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4"/>
        <v>199</v>
      </c>
      <c r="P2067">
        <f t="shared" si="65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4"/>
        <v>219</v>
      </c>
      <c r="P2068">
        <f t="shared" si="65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4"/>
        <v>127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4"/>
        <v>105</v>
      </c>
      <c r="P2070">
        <f t="shared" si="65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4"/>
        <v>128</v>
      </c>
      <c r="P2071">
        <f t="shared" si="65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4"/>
        <v>317</v>
      </c>
      <c r="P2072">
        <f t="shared" si="65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4"/>
        <v>281</v>
      </c>
      <c r="P2073">
        <f t="shared" si="65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4"/>
        <v>111</v>
      </c>
      <c r="P2074">
        <f t="shared" si="65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4"/>
        <v>153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4"/>
        <v>103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4"/>
        <v>1678</v>
      </c>
      <c r="P2077">
        <f t="shared" si="65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4"/>
        <v>543</v>
      </c>
      <c r="P2078">
        <f t="shared" si="65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4"/>
        <v>116</v>
      </c>
      <c r="P2079">
        <f t="shared" si="65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4"/>
        <v>131</v>
      </c>
      <c r="P2080">
        <f t="shared" si="65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4"/>
        <v>288</v>
      </c>
      <c r="P2081">
        <f t="shared" si="65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4"/>
        <v>508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4"/>
        <v>115</v>
      </c>
      <c r="P2083">
        <f t="shared" si="65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4"/>
        <v>111</v>
      </c>
      <c r="P2084">
        <f t="shared" si="65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4"/>
        <v>113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4"/>
        <v>108</v>
      </c>
      <c r="P2086">
        <f t="shared" si="65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4"/>
        <v>124</v>
      </c>
      <c r="P2087">
        <f t="shared" si="65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4"/>
        <v>101</v>
      </c>
      <c r="P2088">
        <f t="shared" si="65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4"/>
        <v>104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4"/>
        <v>116</v>
      </c>
      <c r="P2090">
        <f t="shared" si="65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4"/>
        <v>120</v>
      </c>
      <c r="P2091">
        <f t="shared" si="65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4"/>
        <v>115</v>
      </c>
      <c r="P2092">
        <f t="shared" si="65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4"/>
        <v>120</v>
      </c>
      <c r="P2093">
        <f t="shared" si="65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4"/>
        <v>101</v>
      </c>
      <c r="P2094">
        <f t="shared" si="65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4"/>
        <v>102</v>
      </c>
      <c r="P2095">
        <f t="shared" si="65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4"/>
        <v>121</v>
      </c>
      <c r="P2096">
        <f t="shared" si="65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4"/>
        <v>100</v>
      </c>
      <c r="P2097">
        <f t="shared" si="65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4"/>
        <v>102</v>
      </c>
      <c r="P2098">
        <f t="shared" si="65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4"/>
        <v>100</v>
      </c>
      <c r="P2099">
        <f t="shared" si="65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4"/>
        <v>100</v>
      </c>
      <c r="P2100">
        <f t="shared" si="65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4"/>
        <v>132</v>
      </c>
      <c r="P2101">
        <f t="shared" si="65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4"/>
        <v>137</v>
      </c>
      <c r="P2102">
        <f t="shared" si="65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4"/>
        <v>113</v>
      </c>
      <c r="P2103">
        <f t="shared" si="65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4"/>
        <v>136</v>
      </c>
      <c r="P2104">
        <f t="shared" si="65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4"/>
        <v>146</v>
      </c>
      <c r="P2105">
        <f t="shared" si="65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4"/>
        <v>130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4"/>
        <v>254</v>
      </c>
      <c r="P2107">
        <f t="shared" si="65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4"/>
        <v>107</v>
      </c>
      <c r="P2108">
        <f t="shared" si="65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4"/>
        <v>108</v>
      </c>
      <c r="P2109">
        <f t="shared" si="65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4"/>
        <v>107</v>
      </c>
      <c r="P2110">
        <f t="shared" si="65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4"/>
        <v>107</v>
      </c>
      <c r="P2111">
        <f t="shared" si="65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4"/>
        <v>100</v>
      </c>
      <c r="P2112">
        <f t="shared" si="65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4"/>
        <v>107</v>
      </c>
      <c r="P2113">
        <f t="shared" si="65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4"/>
        <v>100</v>
      </c>
      <c r="P2114">
        <f t="shared" si="65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66">ROUND(E2115/D2115*100, 0)</f>
        <v>105</v>
      </c>
      <c r="P2115">
        <f t="shared" ref="P2115:P2178" si="67">ROUND(E2115/L2115, 2)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105</v>
      </c>
      <c r="P2116">
        <f t="shared" si="67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226</v>
      </c>
      <c r="P2117">
        <f t="shared" si="67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101</v>
      </c>
      <c r="P2118">
        <f t="shared" si="67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148</v>
      </c>
      <c r="P2119">
        <f t="shared" si="67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135</v>
      </c>
      <c r="P2120">
        <f t="shared" si="67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101</v>
      </c>
      <c r="P2121">
        <f t="shared" si="67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101</v>
      </c>
      <c r="P2122">
        <f t="shared" si="67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1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</v>
      </c>
      <c r="P2124">
        <f t="shared" si="67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</v>
      </c>
      <c r="P2127">
        <f t="shared" si="67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29</v>
      </c>
      <c r="P2129">
        <f t="shared" si="67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66"/>
        <v>0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6"/>
        <v>12</v>
      </c>
      <c r="P2131">
        <f t="shared" si="67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6"/>
        <v>0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6"/>
        <v>5</v>
      </c>
      <c r="P2133">
        <f t="shared" si="67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6"/>
        <v>2</v>
      </c>
      <c r="P2134">
        <f t="shared" si="67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6"/>
        <v>2</v>
      </c>
      <c r="P2135">
        <f t="shared" si="67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6"/>
        <v>2</v>
      </c>
      <c r="P2136">
        <f t="shared" si="67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6"/>
        <v>10</v>
      </c>
      <c r="P2137">
        <f t="shared" si="67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6"/>
        <v>0</v>
      </c>
      <c r="P2138">
        <f t="shared" si="67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6"/>
        <v>28</v>
      </c>
      <c r="P2139">
        <f t="shared" si="67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6"/>
        <v>13</v>
      </c>
      <c r="P2140">
        <f t="shared" si="67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6"/>
        <v>5</v>
      </c>
      <c r="P2141">
        <f t="shared" si="67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6"/>
        <v>0</v>
      </c>
      <c r="P2142">
        <f t="shared" si="67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6"/>
        <v>0</v>
      </c>
      <c r="P2143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6"/>
        <v>6</v>
      </c>
      <c r="P2144">
        <f t="shared" si="67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6"/>
        <v>11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6"/>
        <v>2</v>
      </c>
      <c r="P2146">
        <f t="shared" si="67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6"/>
        <v>30</v>
      </c>
      <c r="P2147">
        <f t="shared" si="67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6"/>
        <v>0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6"/>
        <v>1</v>
      </c>
      <c r="P2149">
        <f t="shared" si="67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6"/>
        <v>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6"/>
        <v>0</v>
      </c>
      <c r="P2151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6"/>
        <v>1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6"/>
        <v>0</v>
      </c>
      <c r="P2153">
        <f t="shared" si="67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6"/>
        <v>0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6"/>
        <v>0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6"/>
        <v>1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6"/>
        <v>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6"/>
        <v>3</v>
      </c>
      <c r="P2158">
        <f t="shared" si="67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6"/>
        <v>28</v>
      </c>
      <c r="P2159">
        <f t="shared" si="67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6"/>
        <v>7</v>
      </c>
      <c r="P2160">
        <f t="shared" si="67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6"/>
        <v>1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6"/>
        <v>1</v>
      </c>
      <c r="P2162">
        <f t="shared" si="67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6"/>
        <v>116</v>
      </c>
      <c r="P2163">
        <f t="shared" si="67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6"/>
        <v>112</v>
      </c>
      <c r="P2164">
        <f t="shared" si="67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6"/>
        <v>132</v>
      </c>
      <c r="P2165">
        <f t="shared" si="67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6"/>
        <v>103</v>
      </c>
      <c r="P2166">
        <f t="shared" si="67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6"/>
        <v>139</v>
      </c>
      <c r="P2167">
        <f t="shared" si="67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6"/>
        <v>147</v>
      </c>
      <c r="P2168">
        <f t="shared" si="67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6"/>
        <v>120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6"/>
        <v>122</v>
      </c>
      <c r="P2170">
        <f t="shared" si="67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6"/>
        <v>100</v>
      </c>
      <c r="P2171">
        <f t="shared" si="67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6"/>
        <v>181</v>
      </c>
      <c r="P2172">
        <f t="shared" si="67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6"/>
        <v>106</v>
      </c>
      <c r="P2173">
        <f t="shared" si="67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6"/>
        <v>100</v>
      </c>
      <c r="P2174">
        <f t="shared" si="67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6"/>
        <v>127</v>
      </c>
      <c r="P2175">
        <f t="shared" si="67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6"/>
        <v>103</v>
      </c>
      <c r="P2176">
        <f t="shared" si="67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6"/>
        <v>250</v>
      </c>
      <c r="P2177">
        <f t="shared" si="67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6"/>
        <v>126</v>
      </c>
      <c r="P2178">
        <f t="shared" si="67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68">ROUND(E2179/D2179*100, 0)</f>
        <v>100</v>
      </c>
      <c r="P2179">
        <f t="shared" ref="P2179:P2242" si="69">ROUND(E2179/L2179, 2)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139</v>
      </c>
      <c r="P2180">
        <f t="shared" si="69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</v>
      </c>
      <c r="P2181">
        <f t="shared" si="69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</v>
      </c>
      <c r="P2182">
        <f t="shared" si="69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</v>
      </c>
      <c r="P2183">
        <f t="shared" si="69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</v>
      </c>
      <c r="P2184">
        <f t="shared" si="69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</v>
      </c>
      <c r="P2185">
        <f t="shared" si="69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285</v>
      </c>
      <c r="P2186">
        <f t="shared" si="69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1857</v>
      </c>
      <c r="P2187">
        <f t="shared" si="69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110</v>
      </c>
      <c r="P2188">
        <f t="shared" si="69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1015</v>
      </c>
      <c r="P2189">
        <f t="shared" si="69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</v>
      </c>
      <c r="P2190">
        <f t="shared" si="69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</v>
      </c>
      <c r="P2191">
        <f t="shared" si="69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185</v>
      </c>
      <c r="P2192">
        <f t="shared" si="69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120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68"/>
        <v>1081</v>
      </c>
      <c r="P2194">
        <f t="shared" si="69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68"/>
        <v>452</v>
      </c>
      <c r="P2195">
        <f t="shared" si="69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68"/>
        <v>537</v>
      </c>
      <c r="P2196">
        <f t="shared" si="69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68"/>
        <v>120</v>
      </c>
      <c r="P2197">
        <f t="shared" si="69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68"/>
        <v>114</v>
      </c>
      <c r="P2198">
        <f t="shared" si="69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68"/>
        <v>951</v>
      </c>
      <c r="P2199">
        <f t="shared" si="69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68"/>
        <v>133</v>
      </c>
      <c r="P2200">
        <f t="shared" si="69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68"/>
        <v>147</v>
      </c>
      <c r="P2201">
        <f t="shared" si="69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68"/>
        <v>542</v>
      </c>
      <c r="P2202">
        <f t="shared" si="69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68"/>
        <v>383</v>
      </c>
      <c r="P2203">
        <f t="shared" si="69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68"/>
        <v>704</v>
      </c>
      <c r="P2204">
        <f t="shared" si="69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68"/>
        <v>110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68"/>
        <v>133</v>
      </c>
      <c r="P2206">
        <f t="shared" si="69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68"/>
        <v>152</v>
      </c>
      <c r="P2207">
        <f t="shared" si="69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68"/>
        <v>103</v>
      </c>
      <c r="P2208">
        <f t="shared" si="69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68"/>
        <v>100</v>
      </c>
      <c r="P2209">
        <f t="shared" si="69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68"/>
        <v>102</v>
      </c>
      <c r="P2210">
        <f t="shared" si="69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68"/>
        <v>151</v>
      </c>
      <c r="P2211">
        <f t="shared" si="69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68"/>
        <v>111</v>
      </c>
      <c r="P2212">
        <f t="shared" si="69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68"/>
        <v>196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68"/>
        <v>114</v>
      </c>
      <c r="P2214">
        <f t="shared" si="69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68"/>
        <v>200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68"/>
        <v>293</v>
      </c>
      <c r="P2216">
        <f t="shared" si="69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68"/>
        <v>156</v>
      </c>
      <c r="P2217">
        <f t="shared" si="69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68"/>
        <v>106</v>
      </c>
      <c r="P2218">
        <f t="shared" si="69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68"/>
        <v>101</v>
      </c>
      <c r="P2219">
        <f t="shared" si="69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68"/>
        <v>123</v>
      </c>
      <c r="P2220">
        <f t="shared" si="69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68"/>
        <v>102</v>
      </c>
      <c r="P2221">
        <f t="shared" si="69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68"/>
        <v>101</v>
      </c>
      <c r="P2222">
        <f t="shared" si="69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68"/>
        <v>108</v>
      </c>
      <c r="P2223">
        <f t="shared" si="69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68"/>
        <v>163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68"/>
        <v>106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68"/>
        <v>243</v>
      </c>
      <c r="P2226">
        <f t="shared" si="69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68"/>
        <v>945</v>
      </c>
      <c r="P2227">
        <f t="shared" si="69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68"/>
        <v>108</v>
      </c>
      <c r="P2228">
        <f t="shared" si="69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68"/>
        <v>157</v>
      </c>
      <c r="P2229">
        <f t="shared" si="69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68"/>
        <v>1174</v>
      </c>
      <c r="P2230">
        <f t="shared" si="69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68"/>
        <v>171</v>
      </c>
      <c r="P2231">
        <f t="shared" si="69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68"/>
        <v>126</v>
      </c>
      <c r="P2232">
        <f t="shared" si="69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68"/>
        <v>1212</v>
      </c>
      <c r="P2233">
        <f t="shared" si="69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68"/>
        <v>496</v>
      </c>
      <c r="P2234">
        <f t="shared" si="69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68"/>
        <v>332</v>
      </c>
      <c r="P2235">
        <f t="shared" si="69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68"/>
        <v>1165</v>
      </c>
      <c r="P2236">
        <f t="shared" si="69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68"/>
        <v>153</v>
      </c>
      <c r="P2237">
        <f t="shared" si="69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68"/>
        <v>537</v>
      </c>
      <c r="P2238">
        <f t="shared" si="69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68"/>
        <v>353</v>
      </c>
      <c r="P2239">
        <f t="shared" si="69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68"/>
        <v>137</v>
      </c>
      <c r="P2240">
        <f t="shared" si="69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68"/>
        <v>128</v>
      </c>
      <c r="P2241">
        <f t="shared" si="69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68"/>
        <v>271</v>
      </c>
      <c r="P2242">
        <f t="shared" si="69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70">ROUND(E2243/D2243*100, 0)</f>
        <v>806</v>
      </c>
      <c r="P2243">
        <f t="shared" ref="P2243:P2306" si="71">ROUND(E2243/L2243, 2)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</v>
      </c>
      <c r="P2244">
        <f t="shared" si="71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</v>
      </c>
      <c r="P2246">
        <f t="shared" si="71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</v>
      </c>
      <c r="P2247">
        <f t="shared" si="71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</v>
      </c>
      <c r="P2248">
        <f t="shared" si="71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</v>
      </c>
      <c r="P2249">
        <f t="shared" si="71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</v>
      </c>
      <c r="P2250">
        <f t="shared" si="71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169</v>
      </c>
      <c r="P2251">
        <f t="shared" si="71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</v>
      </c>
      <c r="P2252">
        <f t="shared" si="71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</v>
      </c>
      <c r="P2253">
        <f t="shared" si="71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</v>
      </c>
      <c r="P2254">
        <f t="shared" si="71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113</v>
      </c>
      <c r="P2255">
        <f t="shared" si="71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460</v>
      </c>
      <c r="P2256">
        <f t="shared" si="71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287</v>
      </c>
      <c r="P2257">
        <f t="shared" si="71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70"/>
        <v>223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0"/>
        <v>636</v>
      </c>
      <c r="P2259">
        <f t="shared" si="71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0"/>
        <v>147</v>
      </c>
      <c r="P2260">
        <f t="shared" si="71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0"/>
        <v>1867</v>
      </c>
      <c r="P2261">
        <f t="shared" si="71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0"/>
        <v>327</v>
      </c>
      <c r="P2262">
        <f t="shared" si="71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0"/>
        <v>780</v>
      </c>
      <c r="P2263">
        <f t="shared" si="71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0"/>
        <v>154</v>
      </c>
      <c r="P2264">
        <f t="shared" si="71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0"/>
        <v>116</v>
      </c>
      <c r="P2265">
        <f t="shared" si="71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0"/>
        <v>180</v>
      </c>
      <c r="P2266">
        <f t="shared" si="71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0"/>
        <v>299</v>
      </c>
      <c r="P2267">
        <f t="shared" si="71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0"/>
        <v>320</v>
      </c>
      <c r="P2268">
        <f t="shared" si="71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0"/>
        <v>381</v>
      </c>
      <c r="P2269">
        <f t="shared" si="71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0"/>
        <v>103</v>
      </c>
      <c r="P2270">
        <f t="shared" si="71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0"/>
        <v>1802</v>
      </c>
      <c r="P2271">
        <f t="shared" si="71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0"/>
        <v>720</v>
      </c>
      <c r="P2272">
        <f t="shared" si="71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0"/>
        <v>283</v>
      </c>
      <c r="P2273">
        <f t="shared" si="71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0"/>
        <v>1357</v>
      </c>
      <c r="P2274">
        <f t="shared" si="71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0"/>
        <v>220</v>
      </c>
      <c r="P2275">
        <f t="shared" si="71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0"/>
        <v>120</v>
      </c>
      <c r="P2276">
        <f t="shared" si="71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0"/>
        <v>408</v>
      </c>
      <c r="P2277">
        <f t="shared" si="71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0"/>
        <v>106</v>
      </c>
      <c r="P2278">
        <f t="shared" si="71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0"/>
        <v>141</v>
      </c>
      <c r="P2279">
        <f t="shared" si="71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0"/>
        <v>271</v>
      </c>
      <c r="P2280">
        <f t="shared" si="71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0"/>
        <v>154</v>
      </c>
      <c r="P2281">
        <f t="shared" si="71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0"/>
        <v>404</v>
      </c>
      <c r="P2282">
        <f t="shared" si="71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0"/>
        <v>185</v>
      </c>
      <c r="P2283">
        <f t="shared" si="71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0"/>
        <v>185</v>
      </c>
      <c r="P2284">
        <f t="shared" si="71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0"/>
        <v>101</v>
      </c>
      <c r="P2285">
        <f t="shared" si="71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0"/>
        <v>106</v>
      </c>
      <c r="P2286">
        <f t="shared" si="71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0"/>
        <v>121</v>
      </c>
      <c r="P2287">
        <f t="shared" si="71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0"/>
        <v>100</v>
      </c>
      <c r="P2288">
        <f t="shared" si="71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0"/>
        <v>120</v>
      </c>
      <c r="P2289">
        <f t="shared" si="71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0"/>
        <v>100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0"/>
        <v>107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0"/>
        <v>104</v>
      </c>
      <c r="P2292">
        <f t="shared" si="71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0"/>
        <v>173</v>
      </c>
      <c r="P2293">
        <f t="shared" si="71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0"/>
        <v>107</v>
      </c>
      <c r="P2294">
        <f t="shared" si="71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0"/>
        <v>108</v>
      </c>
      <c r="P2295">
        <f t="shared" si="71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0"/>
        <v>146</v>
      </c>
      <c r="P2296">
        <f t="shared" si="71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0"/>
        <v>125</v>
      </c>
      <c r="P2297">
        <f t="shared" si="71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0"/>
        <v>149</v>
      </c>
      <c r="P2298">
        <f t="shared" si="71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0"/>
        <v>101</v>
      </c>
      <c r="P2299">
        <f t="shared" si="71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0"/>
        <v>105</v>
      </c>
      <c r="P2300">
        <f t="shared" si="71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0"/>
        <v>350</v>
      </c>
      <c r="P2301">
        <f t="shared" si="71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0"/>
        <v>101</v>
      </c>
      <c r="P2302">
        <f t="shared" si="71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0"/>
        <v>134</v>
      </c>
      <c r="P2303">
        <f t="shared" si="71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0"/>
        <v>171</v>
      </c>
      <c r="P2304">
        <f t="shared" si="71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0"/>
        <v>109</v>
      </c>
      <c r="P2305">
        <f t="shared" si="71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0"/>
        <v>101</v>
      </c>
      <c r="P2306">
        <f t="shared" si="71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72">ROUND(E2307/D2307*100, 0)</f>
        <v>101</v>
      </c>
      <c r="P2307">
        <f t="shared" ref="P2307:P2370" si="73">ROUND(E2307/L2307, 2)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107</v>
      </c>
      <c r="P2308">
        <f t="shared" si="73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107</v>
      </c>
      <c r="P2309">
        <f t="shared" si="73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</v>
      </c>
      <c r="P2310">
        <f t="shared" si="73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107</v>
      </c>
      <c r="P2311">
        <f t="shared" si="73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429</v>
      </c>
      <c r="P2312">
        <f t="shared" si="73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</v>
      </c>
      <c r="P2313">
        <f t="shared" si="73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108</v>
      </c>
      <c r="P2314">
        <f t="shared" si="73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176</v>
      </c>
      <c r="P2315">
        <f t="shared" si="73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157</v>
      </c>
      <c r="P2316">
        <f t="shared" si="73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103</v>
      </c>
      <c r="P2317">
        <f t="shared" si="73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</v>
      </c>
      <c r="P2318">
        <f t="shared" si="73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</v>
      </c>
      <c r="P2320">
        <f t="shared" si="73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108</v>
      </c>
      <c r="P2321">
        <f t="shared" si="73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72"/>
        <v>109</v>
      </c>
      <c r="P2322">
        <f t="shared" si="73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2"/>
        <v>39</v>
      </c>
      <c r="P2323">
        <f t="shared" si="73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2"/>
        <v>3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2"/>
        <v>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2"/>
        <v>21</v>
      </c>
      <c r="P2326">
        <f t="shared" si="73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2"/>
        <v>8</v>
      </c>
      <c r="P2327">
        <f t="shared" si="73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2"/>
        <v>1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2"/>
        <v>526</v>
      </c>
      <c r="P2329">
        <f t="shared" si="73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2"/>
        <v>254</v>
      </c>
      <c r="P2330">
        <f t="shared" si="73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2"/>
        <v>106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2"/>
        <v>102</v>
      </c>
      <c r="P2332">
        <f t="shared" si="73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2"/>
        <v>144</v>
      </c>
      <c r="P2333">
        <f t="shared" si="73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2"/>
        <v>106</v>
      </c>
      <c r="P2334">
        <f t="shared" si="73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2"/>
        <v>212</v>
      </c>
      <c r="P2335">
        <f t="shared" si="73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2"/>
        <v>102</v>
      </c>
      <c r="P2336">
        <f t="shared" si="73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2"/>
        <v>102</v>
      </c>
      <c r="P2337">
        <f t="shared" si="73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2"/>
        <v>521</v>
      </c>
      <c r="P2338">
        <f t="shared" si="73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2"/>
        <v>111</v>
      </c>
      <c r="P2339">
        <f t="shared" si="73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2"/>
        <v>101</v>
      </c>
      <c r="P2340">
        <f t="shared" si="73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2"/>
        <v>294</v>
      </c>
      <c r="P2341">
        <f t="shared" si="73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2"/>
        <v>106</v>
      </c>
      <c r="P2342">
        <f t="shared" si="73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2"/>
        <v>0</v>
      </c>
      <c r="P2343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2"/>
        <v>0</v>
      </c>
      <c r="P2344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2"/>
        <v>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2"/>
        <v>0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2"/>
        <v>0</v>
      </c>
      <c r="P2347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2"/>
        <v>0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2"/>
        <v>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2"/>
        <v>0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2"/>
        <v>0</v>
      </c>
      <c r="P2351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2"/>
        <v>0</v>
      </c>
      <c r="P2352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2"/>
        <v>1</v>
      </c>
      <c r="P2353">
        <f t="shared" si="73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2"/>
        <v>0</v>
      </c>
      <c r="P2354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2"/>
        <v>0</v>
      </c>
      <c r="P2355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2"/>
        <v>0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2"/>
        <v>1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2"/>
        <v>0</v>
      </c>
      <c r="P2358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2"/>
        <v>0</v>
      </c>
      <c r="P2359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2"/>
        <v>0</v>
      </c>
      <c r="P2360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2"/>
        <v>15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2"/>
        <v>0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2"/>
        <v>0</v>
      </c>
      <c r="P2363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2"/>
        <v>29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2"/>
        <v>0</v>
      </c>
      <c r="P2365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2"/>
        <v>0</v>
      </c>
      <c r="P236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2"/>
        <v>0</v>
      </c>
      <c r="P2367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2"/>
        <v>11</v>
      </c>
      <c r="P2368">
        <f t="shared" si="73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2"/>
        <v>1</v>
      </c>
      <c r="P2369">
        <f t="shared" si="73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2"/>
        <v>0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74">ROUND(E2371/D2371*100, 0)</f>
        <v>0</v>
      </c>
      <c r="P2371" t="e">
        <f t="shared" ref="P2371:P2434" si="75">ROUND(E2371/L2371, 2)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11</v>
      </c>
      <c r="P2378">
        <f t="shared" si="75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</v>
      </c>
      <c r="P2382">
        <f t="shared" si="75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2</v>
      </c>
      <c r="P2383">
        <f t="shared" si="75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3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74"/>
        <v>1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4"/>
        <v>1</v>
      </c>
      <c r="P2387">
        <f t="shared" si="75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4"/>
        <v>0</v>
      </c>
      <c r="P2388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4"/>
        <v>1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4"/>
        <v>1</v>
      </c>
      <c r="P2390">
        <f t="shared" si="75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4"/>
        <v>0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4"/>
        <v>0</v>
      </c>
      <c r="P2392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4"/>
        <v>0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4"/>
        <v>0</v>
      </c>
      <c r="P2394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4"/>
        <v>0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4"/>
        <v>0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4"/>
        <v>0</v>
      </c>
      <c r="P2397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4"/>
        <v>0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4"/>
        <v>0</v>
      </c>
      <c r="P2399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4"/>
        <v>0</v>
      </c>
      <c r="P2400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4"/>
        <v>0</v>
      </c>
      <c r="P2401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4"/>
        <v>0</v>
      </c>
      <c r="P2402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4"/>
        <v>1</v>
      </c>
      <c r="P2403">
        <f t="shared" si="75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4"/>
        <v>0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4"/>
        <v>17</v>
      </c>
      <c r="P2405">
        <f t="shared" si="75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4"/>
        <v>0</v>
      </c>
      <c r="P240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4"/>
        <v>23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4"/>
        <v>41</v>
      </c>
      <c r="P2408">
        <f t="shared" si="75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4"/>
        <v>25</v>
      </c>
      <c r="P2409">
        <f t="shared" si="75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4"/>
        <v>0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4"/>
        <v>2</v>
      </c>
      <c r="P2411">
        <f t="shared" si="75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4"/>
        <v>0</v>
      </c>
      <c r="P2412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4"/>
        <v>1</v>
      </c>
      <c r="P2413">
        <f t="shared" si="75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4"/>
        <v>0</v>
      </c>
      <c r="P2414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4"/>
        <v>1</v>
      </c>
      <c r="P2415">
        <f t="shared" si="75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4"/>
        <v>3</v>
      </c>
      <c r="P2416">
        <f t="shared" si="75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4"/>
        <v>1</v>
      </c>
      <c r="P2417">
        <f t="shared" si="75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4"/>
        <v>0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4"/>
        <v>0</v>
      </c>
      <c r="P2419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4"/>
        <v>0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4"/>
        <v>0</v>
      </c>
      <c r="P2421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4"/>
        <v>15</v>
      </c>
      <c r="P2422">
        <f t="shared" si="75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4"/>
        <v>0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4"/>
        <v>0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4"/>
        <v>0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4"/>
        <v>1</v>
      </c>
      <c r="P2426">
        <f t="shared" si="75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4"/>
        <v>0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4"/>
        <v>0</v>
      </c>
      <c r="P2428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4"/>
        <v>0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4"/>
        <v>0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4"/>
        <v>1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4"/>
        <v>1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4"/>
        <v>0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4"/>
        <v>0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76">ROUND(E2435/D2435*100, 0)</f>
        <v>0</v>
      </c>
      <c r="P2435" t="e">
        <f t="shared" ref="P2435:P2498" si="77">ROUND(E2435/L2435, 2)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108</v>
      </c>
      <c r="P2443">
        <f t="shared" si="77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126</v>
      </c>
      <c r="P2444">
        <f t="shared" si="77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203</v>
      </c>
      <c r="P2445">
        <f t="shared" si="77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109</v>
      </c>
      <c r="P2446">
        <f t="shared" si="77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173</v>
      </c>
      <c r="P2447">
        <f t="shared" si="77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168</v>
      </c>
      <c r="P2448">
        <f t="shared" si="77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</v>
      </c>
      <c r="P2449">
        <f t="shared" si="77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76"/>
        <v>108</v>
      </c>
      <c r="P2450">
        <f t="shared" si="77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6"/>
        <v>108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6"/>
        <v>102</v>
      </c>
      <c r="P2452">
        <f t="shared" si="77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6"/>
        <v>115</v>
      </c>
      <c r="P2453">
        <f t="shared" si="77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6"/>
        <v>134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6"/>
        <v>155</v>
      </c>
      <c r="P2455">
        <f t="shared" si="77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6"/>
        <v>101</v>
      </c>
      <c r="P2456">
        <f t="shared" si="77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6"/>
        <v>182</v>
      </c>
      <c r="P2457">
        <f t="shared" si="77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6"/>
        <v>181</v>
      </c>
      <c r="P2458">
        <f t="shared" si="77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6"/>
        <v>102</v>
      </c>
      <c r="P2459">
        <f t="shared" si="77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6"/>
        <v>110</v>
      </c>
      <c r="P2460">
        <f t="shared" si="77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6"/>
        <v>102</v>
      </c>
      <c r="P2461">
        <f t="shared" si="77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6"/>
        <v>101</v>
      </c>
      <c r="P2462">
        <f t="shared" si="77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6"/>
        <v>104</v>
      </c>
      <c r="P2463">
        <f t="shared" si="77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6"/>
        <v>111</v>
      </c>
      <c r="P2464">
        <f t="shared" si="77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6"/>
        <v>116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6"/>
        <v>111</v>
      </c>
      <c r="P2466">
        <f t="shared" si="77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6"/>
        <v>180</v>
      </c>
      <c r="P2467">
        <f t="shared" si="77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6"/>
        <v>100</v>
      </c>
      <c r="P2468">
        <f t="shared" si="77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6"/>
        <v>119</v>
      </c>
      <c r="P2469">
        <f t="shared" si="77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6"/>
        <v>107</v>
      </c>
      <c r="P2470">
        <f t="shared" si="77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6"/>
        <v>114</v>
      </c>
      <c r="P2471">
        <f t="shared" si="77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6"/>
        <v>103</v>
      </c>
      <c r="P2472">
        <f t="shared" si="77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6"/>
        <v>128</v>
      </c>
      <c r="P2473">
        <f t="shared" si="77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6"/>
        <v>136</v>
      </c>
      <c r="P2474">
        <f t="shared" si="77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6"/>
        <v>100</v>
      </c>
      <c r="P2475">
        <f t="shared" si="77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6"/>
        <v>100</v>
      </c>
      <c r="P2476">
        <f t="shared" si="77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6"/>
        <v>105</v>
      </c>
      <c r="P2477">
        <f t="shared" si="77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6"/>
        <v>105</v>
      </c>
      <c r="P2478">
        <f t="shared" si="77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6"/>
        <v>171</v>
      </c>
      <c r="P2479">
        <f t="shared" si="77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6"/>
        <v>128</v>
      </c>
      <c r="P2480">
        <f t="shared" si="77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6"/>
        <v>133</v>
      </c>
      <c r="P2481">
        <f t="shared" si="77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6"/>
        <v>100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6"/>
        <v>113</v>
      </c>
      <c r="P2483">
        <f t="shared" si="77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6"/>
        <v>100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6"/>
        <v>114</v>
      </c>
      <c r="P2485">
        <f t="shared" si="77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6"/>
        <v>119</v>
      </c>
      <c r="P2486">
        <f t="shared" si="77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6"/>
        <v>103</v>
      </c>
      <c r="P2487">
        <f t="shared" si="77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6"/>
        <v>266</v>
      </c>
      <c r="P2488">
        <f t="shared" si="77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6"/>
        <v>100</v>
      </c>
      <c r="P2489">
        <f t="shared" si="77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6"/>
        <v>107</v>
      </c>
      <c r="P2490">
        <f t="shared" si="77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6"/>
        <v>134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6"/>
        <v>121</v>
      </c>
      <c r="P2492">
        <f t="shared" si="77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6"/>
        <v>103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6"/>
        <v>125</v>
      </c>
      <c r="P2494">
        <f t="shared" si="77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6"/>
        <v>129</v>
      </c>
      <c r="P2495">
        <f t="shared" si="77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6"/>
        <v>101</v>
      </c>
      <c r="P2496">
        <f t="shared" si="77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6"/>
        <v>128</v>
      </c>
      <c r="P2497">
        <f t="shared" si="77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6"/>
        <v>100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78">ROUND(E2499/D2499*100, 0)</f>
        <v>113</v>
      </c>
      <c r="P2499">
        <f t="shared" ref="P2499:P2562" si="79">ROUND(E2499/L2499, 2)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203</v>
      </c>
      <c r="P2501">
        <f t="shared" si="7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</v>
      </c>
      <c r="P2502">
        <f t="shared" si="7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3</v>
      </c>
      <c r="P2503">
        <f t="shared" si="7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1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</v>
      </c>
      <c r="P2511">
        <f t="shared" si="7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78"/>
        <v>0</v>
      </c>
      <c r="P2514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78"/>
        <v>0</v>
      </c>
      <c r="P2515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78"/>
        <v>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78"/>
        <v>19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78"/>
        <v>0</v>
      </c>
      <c r="P2518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78"/>
        <v>10</v>
      </c>
      <c r="P2519">
        <f t="shared" si="7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78"/>
        <v>0</v>
      </c>
      <c r="P2520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78"/>
        <v>0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78"/>
        <v>0</v>
      </c>
      <c r="P2522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78"/>
        <v>109</v>
      </c>
      <c r="P2523">
        <f t="shared" si="7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78"/>
        <v>100</v>
      </c>
      <c r="P2524">
        <f t="shared" si="7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78"/>
        <v>156</v>
      </c>
      <c r="P2525">
        <f t="shared" si="7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78"/>
        <v>102</v>
      </c>
      <c r="P2526">
        <f t="shared" si="7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78"/>
        <v>100</v>
      </c>
      <c r="P2527">
        <f t="shared" si="7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78"/>
        <v>113</v>
      </c>
      <c r="P2528">
        <f t="shared" si="7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78"/>
        <v>102</v>
      </c>
      <c r="P2529">
        <f t="shared" si="7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78"/>
        <v>107</v>
      </c>
      <c r="P2530">
        <f t="shared" si="7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78"/>
        <v>104</v>
      </c>
      <c r="P2531">
        <f t="shared" si="7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78"/>
        <v>100</v>
      </c>
      <c r="P2532">
        <f t="shared" si="7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78"/>
        <v>100</v>
      </c>
      <c r="P2533">
        <f t="shared" si="7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78"/>
        <v>126</v>
      </c>
      <c r="P2534">
        <f t="shared" si="7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78"/>
        <v>111</v>
      </c>
      <c r="P2535">
        <f t="shared" si="7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78"/>
        <v>105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78"/>
        <v>104</v>
      </c>
      <c r="P2537">
        <f t="shared" si="7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78"/>
        <v>116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78"/>
        <v>110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78"/>
        <v>113</v>
      </c>
      <c r="P2540">
        <f t="shared" si="7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78"/>
        <v>100</v>
      </c>
      <c r="P2541">
        <f t="shared" si="7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78"/>
        <v>103</v>
      </c>
      <c r="P2542">
        <f t="shared" si="7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78"/>
        <v>107</v>
      </c>
      <c r="P2543">
        <f t="shared" si="7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78"/>
        <v>104</v>
      </c>
      <c r="P2544">
        <f t="shared" si="7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78"/>
        <v>156</v>
      </c>
      <c r="P2545">
        <f t="shared" si="7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78"/>
        <v>101</v>
      </c>
      <c r="P2546">
        <f t="shared" si="7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78"/>
        <v>195</v>
      </c>
      <c r="P2547">
        <f t="shared" si="7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78"/>
        <v>112</v>
      </c>
      <c r="P2548">
        <f t="shared" si="7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78"/>
        <v>120</v>
      </c>
      <c r="P2549">
        <f t="shared" si="7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78"/>
        <v>102</v>
      </c>
      <c r="P2550">
        <f t="shared" si="7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78"/>
        <v>103</v>
      </c>
      <c r="P2551">
        <f t="shared" si="7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78"/>
        <v>101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78"/>
        <v>103</v>
      </c>
      <c r="P2553">
        <f t="shared" si="7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78"/>
        <v>107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78"/>
        <v>156</v>
      </c>
      <c r="P2555">
        <f t="shared" si="7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78"/>
        <v>123</v>
      </c>
      <c r="P2556">
        <f t="shared" si="7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78"/>
        <v>107</v>
      </c>
      <c r="P2557">
        <f t="shared" si="7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78"/>
        <v>106</v>
      </c>
      <c r="P2558">
        <f t="shared" si="7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78"/>
        <v>118</v>
      </c>
      <c r="P2559">
        <f t="shared" si="7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78"/>
        <v>109</v>
      </c>
      <c r="P2560">
        <f t="shared" si="7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78"/>
        <v>111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78"/>
        <v>100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80">ROUND(E2563/D2563*100, 0)</f>
        <v>0</v>
      </c>
      <c r="P2563" t="e">
        <f t="shared" ref="P2563:P2626" si="81">ROUND(E2563/L2563, 2)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1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1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1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80"/>
        <v>0</v>
      </c>
      <c r="P2578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0"/>
        <v>0</v>
      </c>
      <c r="P2579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0"/>
        <v>0</v>
      </c>
      <c r="P2580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0"/>
        <v>0</v>
      </c>
      <c r="P2581">
        <f t="shared" si="81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0"/>
        <v>1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0"/>
        <v>11</v>
      </c>
      <c r="P2583">
        <f t="shared" si="81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0"/>
        <v>0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0"/>
        <v>1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0"/>
        <v>0</v>
      </c>
      <c r="P258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0"/>
        <v>0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0"/>
        <v>0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0"/>
        <v>2</v>
      </c>
      <c r="P2589">
        <f t="shared" si="81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0"/>
        <v>4</v>
      </c>
      <c r="P2590">
        <f t="shared" si="81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0"/>
        <v>0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0"/>
        <v>0</v>
      </c>
      <c r="P2592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0"/>
        <v>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0"/>
        <v>0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0"/>
        <v>0</v>
      </c>
      <c r="P2595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0"/>
        <v>0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0"/>
        <v>12</v>
      </c>
      <c r="P2597">
        <f t="shared" si="81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0"/>
        <v>24</v>
      </c>
      <c r="P2598">
        <f t="shared" si="81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0"/>
        <v>6</v>
      </c>
      <c r="P2599">
        <f t="shared" si="81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0"/>
        <v>39</v>
      </c>
      <c r="P2600">
        <f t="shared" si="81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0"/>
        <v>1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0"/>
        <v>7</v>
      </c>
      <c r="P2602">
        <f t="shared" si="81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0"/>
        <v>661</v>
      </c>
      <c r="P2603">
        <f t="shared" si="81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0"/>
        <v>326</v>
      </c>
      <c r="P2604">
        <f t="shared" si="81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0"/>
        <v>101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0"/>
        <v>104</v>
      </c>
      <c r="P2606">
        <f t="shared" si="81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0"/>
        <v>107</v>
      </c>
      <c r="P2607">
        <f t="shared" si="81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0"/>
        <v>110</v>
      </c>
      <c r="P2608">
        <f t="shared" si="81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0"/>
        <v>408</v>
      </c>
      <c r="P2609">
        <f t="shared" si="81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0"/>
        <v>224</v>
      </c>
      <c r="P2610">
        <f t="shared" si="81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0"/>
        <v>304</v>
      </c>
      <c r="P2611">
        <f t="shared" si="81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0"/>
        <v>141</v>
      </c>
      <c r="P2612">
        <f t="shared" si="81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0"/>
        <v>2791</v>
      </c>
      <c r="P2613">
        <f t="shared" si="81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0"/>
        <v>172</v>
      </c>
      <c r="P2614">
        <f t="shared" si="81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0"/>
        <v>101</v>
      </c>
      <c r="P2615">
        <f t="shared" si="81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0"/>
        <v>102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0"/>
        <v>170</v>
      </c>
      <c r="P2617">
        <f t="shared" si="81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0"/>
        <v>115</v>
      </c>
      <c r="P2618">
        <f t="shared" si="81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0"/>
        <v>878</v>
      </c>
      <c r="P2619">
        <f t="shared" si="81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0"/>
        <v>105</v>
      </c>
      <c r="P2620">
        <f t="shared" si="81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0"/>
        <v>188</v>
      </c>
      <c r="P2621">
        <f t="shared" si="81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0"/>
        <v>144</v>
      </c>
      <c r="P2622">
        <f t="shared" si="81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0"/>
        <v>146</v>
      </c>
      <c r="P2623">
        <f t="shared" si="81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0"/>
        <v>131</v>
      </c>
      <c r="P2624">
        <f t="shared" si="81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0"/>
        <v>114</v>
      </c>
      <c r="P2625">
        <f t="shared" si="81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0"/>
        <v>1379</v>
      </c>
      <c r="P2626">
        <f t="shared" si="81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82">ROUND(E2627/D2627*100, 0)</f>
        <v>956</v>
      </c>
      <c r="P2627">
        <f t="shared" ref="P2627:P2690" si="83">ROUND(E2627/L2627, 2)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647</v>
      </c>
      <c r="P2629">
        <f t="shared" si="83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</v>
      </c>
      <c r="P2630">
        <f t="shared" si="83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128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158</v>
      </c>
      <c r="P2632">
        <f t="shared" si="83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115</v>
      </c>
      <c r="P2633">
        <f t="shared" si="83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</v>
      </c>
      <c r="P2634">
        <f t="shared" si="83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355</v>
      </c>
      <c r="P2635">
        <f t="shared" si="83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</v>
      </c>
      <c r="P2639">
        <f t="shared" si="83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102</v>
      </c>
      <c r="P2640">
        <f t="shared" si="83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82"/>
        <v>106</v>
      </c>
      <c r="P2642">
        <f t="shared" si="83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2"/>
        <v>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2"/>
        <v>0</v>
      </c>
      <c r="P2644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2"/>
        <v>34</v>
      </c>
      <c r="P2645">
        <f t="shared" si="83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2"/>
        <v>2</v>
      </c>
      <c r="P2646">
        <f t="shared" si="83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2"/>
        <v>11</v>
      </c>
      <c r="P2647">
        <f t="shared" si="83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2"/>
        <v>8</v>
      </c>
      <c r="P2648">
        <f t="shared" si="83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2"/>
        <v>1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2"/>
        <v>1</v>
      </c>
      <c r="P2650">
        <f t="shared" si="83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2"/>
        <v>0</v>
      </c>
      <c r="P2651">
        <f t="shared" si="83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2"/>
        <v>1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2"/>
        <v>2</v>
      </c>
      <c r="P2653">
        <f t="shared" si="83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2"/>
        <v>1</v>
      </c>
      <c r="P2654">
        <f t="shared" si="83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2"/>
        <v>12</v>
      </c>
      <c r="P2655">
        <f t="shared" si="83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2"/>
        <v>0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2"/>
        <v>21</v>
      </c>
      <c r="P2657">
        <f t="shared" si="83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2"/>
        <v>11</v>
      </c>
      <c r="P2658">
        <f t="shared" si="83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2"/>
        <v>19</v>
      </c>
      <c r="P2659">
        <f t="shared" si="83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2"/>
        <v>0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2"/>
        <v>3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2"/>
        <v>0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2"/>
        <v>103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2"/>
        <v>107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2"/>
        <v>105</v>
      </c>
      <c r="P2665">
        <f t="shared" si="83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2"/>
        <v>103</v>
      </c>
      <c r="P2666">
        <f t="shared" si="83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2"/>
        <v>123</v>
      </c>
      <c r="P2667">
        <f t="shared" si="83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2"/>
        <v>159</v>
      </c>
      <c r="P2668">
        <f t="shared" si="83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2"/>
        <v>111</v>
      </c>
      <c r="P2669">
        <f t="shared" si="83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2"/>
        <v>171</v>
      </c>
      <c r="P2670">
        <f t="shared" si="83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2"/>
        <v>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2"/>
        <v>6</v>
      </c>
      <c r="P2672">
        <f t="shared" si="83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2"/>
        <v>11</v>
      </c>
      <c r="P2673">
        <f t="shared" si="83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2"/>
        <v>33</v>
      </c>
      <c r="P2674">
        <f t="shared" si="83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2"/>
        <v>28</v>
      </c>
      <c r="P2675">
        <f t="shared" si="83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2"/>
        <v>63</v>
      </c>
      <c r="P2676">
        <f t="shared" si="83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2"/>
        <v>8</v>
      </c>
      <c r="P2677">
        <f t="shared" si="83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2"/>
        <v>50</v>
      </c>
      <c r="P2678">
        <f t="shared" si="83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2"/>
        <v>18</v>
      </c>
      <c r="P2679">
        <f t="shared" si="83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2"/>
        <v>0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2"/>
        <v>0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2"/>
        <v>1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2"/>
        <v>1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2"/>
        <v>28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2"/>
        <v>0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2"/>
        <v>1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2"/>
        <v>0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2"/>
        <v>0</v>
      </c>
      <c r="P2688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2"/>
        <v>0</v>
      </c>
      <c r="P2689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2"/>
        <v>0</v>
      </c>
      <c r="P2690">
        <f t="shared" si="83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84">ROUND(E2691/D2691*100, 0)</f>
        <v>0</v>
      </c>
      <c r="P2691">
        <f t="shared" ref="P2691:P2754" si="85">ROUND(E2691/L2691, 2)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11</v>
      </c>
      <c r="P2692">
        <f t="shared" si="85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1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1</v>
      </c>
      <c r="P2695">
        <f t="shared" si="85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</v>
      </c>
      <c r="P2697">
        <f t="shared" si="85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6</v>
      </c>
      <c r="P2698">
        <f t="shared" si="85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</v>
      </c>
      <c r="P2699">
        <f t="shared" si="85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</v>
      </c>
      <c r="P2700">
        <f t="shared" si="85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1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</v>
      </c>
      <c r="P2703">
        <f t="shared" si="85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</v>
      </c>
      <c r="P2704">
        <f t="shared" si="85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104</v>
      </c>
      <c r="P2705">
        <f t="shared" si="85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84"/>
        <v>6</v>
      </c>
      <c r="P2706">
        <f t="shared" si="85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4"/>
        <v>11</v>
      </c>
      <c r="P2707">
        <f t="shared" si="85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4"/>
        <v>112</v>
      </c>
      <c r="P2708">
        <f t="shared" si="85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4"/>
        <v>351</v>
      </c>
      <c r="P2709">
        <f t="shared" si="85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4"/>
        <v>233</v>
      </c>
      <c r="P2710">
        <f t="shared" si="85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4"/>
        <v>102</v>
      </c>
      <c r="P2711">
        <f t="shared" si="85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4"/>
        <v>154</v>
      </c>
      <c r="P2712">
        <f t="shared" si="85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4"/>
        <v>101</v>
      </c>
      <c r="P2713">
        <f t="shared" si="85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4"/>
        <v>131</v>
      </c>
      <c r="P2714">
        <f t="shared" si="85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4"/>
        <v>102</v>
      </c>
      <c r="P2715">
        <f t="shared" si="85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4"/>
        <v>116</v>
      </c>
      <c r="P2716">
        <f t="shared" si="85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4"/>
        <v>265</v>
      </c>
      <c r="P2717">
        <f t="shared" si="85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4"/>
        <v>120</v>
      </c>
      <c r="P2718">
        <f t="shared" si="85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4"/>
        <v>120</v>
      </c>
      <c r="P2719">
        <f t="shared" si="85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4"/>
        <v>104</v>
      </c>
      <c r="P2720">
        <f t="shared" si="85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4"/>
        <v>109</v>
      </c>
      <c r="P2721">
        <f t="shared" si="85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4"/>
        <v>118</v>
      </c>
      <c r="P2722">
        <f t="shared" si="85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4"/>
        <v>1462</v>
      </c>
      <c r="P2723">
        <f t="shared" si="85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4"/>
        <v>253</v>
      </c>
      <c r="P2724">
        <f t="shared" si="85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4"/>
        <v>140</v>
      </c>
      <c r="P2725">
        <f t="shared" si="85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4"/>
        <v>297</v>
      </c>
      <c r="P2726">
        <f t="shared" si="85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4"/>
        <v>145</v>
      </c>
      <c r="P2727">
        <f t="shared" si="85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4"/>
        <v>106</v>
      </c>
      <c r="P2728">
        <f t="shared" si="85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4"/>
        <v>493</v>
      </c>
      <c r="P2729">
        <f t="shared" si="85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4"/>
        <v>202</v>
      </c>
      <c r="P2730">
        <f t="shared" si="85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4"/>
        <v>104</v>
      </c>
      <c r="P2731">
        <f t="shared" si="85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4"/>
        <v>170</v>
      </c>
      <c r="P2732">
        <f t="shared" si="85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4"/>
        <v>104</v>
      </c>
      <c r="P2733">
        <f t="shared" si="85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4"/>
        <v>118</v>
      </c>
      <c r="P2734">
        <f t="shared" si="85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4"/>
        <v>108</v>
      </c>
      <c r="P2735">
        <f t="shared" si="85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4"/>
        <v>2260300</v>
      </c>
      <c r="P2736">
        <f t="shared" si="85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4"/>
        <v>978</v>
      </c>
      <c r="P2737">
        <f t="shared" si="85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4"/>
        <v>123</v>
      </c>
      <c r="P2738">
        <f t="shared" si="85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4"/>
        <v>246</v>
      </c>
      <c r="P2739">
        <f t="shared" si="85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4"/>
        <v>148</v>
      </c>
      <c r="P2740">
        <f t="shared" si="85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4"/>
        <v>384</v>
      </c>
      <c r="P2741">
        <f t="shared" si="85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4"/>
        <v>103</v>
      </c>
      <c r="P2742">
        <f t="shared" si="85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4"/>
        <v>0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4"/>
        <v>29</v>
      </c>
      <c r="P2744">
        <f t="shared" si="85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4"/>
        <v>0</v>
      </c>
      <c r="P2745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4"/>
        <v>5</v>
      </c>
      <c r="P2746">
        <f t="shared" si="85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4"/>
        <v>22</v>
      </c>
      <c r="P2747">
        <f t="shared" si="85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4"/>
        <v>27</v>
      </c>
      <c r="P2748">
        <f t="shared" si="85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4"/>
        <v>28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4"/>
        <v>1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4"/>
        <v>1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4"/>
        <v>0</v>
      </c>
      <c r="P2752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4"/>
        <v>0</v>
      </c>
      <c r="P2753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4"/>
        <v>11</v>
      </c>
      <c r="P2754">
        <f t="shared" si="85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86">ROUND(E2755/D2755*100, 0)</f>
        <v>19</v>
      </c>
      <c r="P2755">
        <f t="shared" ref="P2755:P2818" si="87">ROUND(E2755/L2755, 2)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</v>
      </c>
      <c r="P2758">
        <f t="shared" si="87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1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12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11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1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1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1</v>
      </c>
      <c r="P2769">
        <f t="shared" si="87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86"/>
        <v>14</v>
      </c>
      <c r="P2770">
        <f t="shared" si="87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6"/>
        <v>0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6"/>
        <v>10</v>
      </c>
      <c r="P2772">
        <f t="shared" si="87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6"/>
        <v>0</v>
      </c>
      <c r="P2773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6"/>
        <v>0</v>
      </c>
      <c r="P2774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6"/>
        <v>0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6"/>
        <v>14</v>
      </c>
      <c r="P2776">
        <f t="shared" si="87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6"/>
        <v>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6"/>
        <v>8</v>
      </c>
      <c r="P2778">
        <f t="shared" si="87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6"/>
        <v>0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6"/>
        <v>26</v>
      </c>
      <c r="P2780">
        <f t="shared" si="87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6"/>
        <v>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6"/>
        <v>0</v>
      </c>
      <c r="P2782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6"/>
        <v>105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6"/>
        <v>120</v>
      </c>
      <c r="P2784">
        <f t="shared" si="87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6"/>
        <v>115</v>
      </c>
      <c r="P2785">
        <f t="shared" si="87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6"/>
        <v>119</v>
      </c>
      <c r="P2786">
        <f t="shared" si="87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6"/>
        <v>105</v>
      </c>
      <c r="P2787">
        <f t="shared" si="87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6"/>
        <v>118</v>
      </c>
      <c r="P2788">
        <f t="shared" si="87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6"/>
        <v>120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6"/>
        <v>103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6"/>
        <v>101</v>
      </c>
      <c r="P2791">
        <f t="shared" si="87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6"/>
        <v>105</v>
      </c>
      <c r="P2792">
        <f t="shared" si="87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6"/>
        <v>103</v>
      </c>
      <c r="P2793">
        <f t="shared" si="87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6"/>
        <v>108</v>
      </c>
      <c r="P2794">
        <f t="shared" si="87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6"/>
        <v>111</v>
      </c>
      <c r="P2795">
        <f t="shared" si="87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6"/>
        <v>150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6"/>
        <v>104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6"/>
        <v>116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6"/>
        <v>103</v>
      </c>
      <c r="P2799">
        <f t="shared" si="87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6"/>
        <v>101</v>
      </c>
      <c r="P2800">
        <f t="shared" si="87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6"/>
        <v>117</v>
      </c>
      <c r="P2801">
        <f t="shared" si="87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6"/>
        <v>133</v>
      </c>
      <c r="P2802">
        <f t="shared" si="87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6"/>
        <v>133</v>
      </c>
      <c r="P2803">
        <f t="shared" si="87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6"/>
        <v>102</v>
      </c>
      <c r="P2804">
        <f t="shared" si="87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6"/>
        <v>128</v>
      </c>
      <c r="P2805">
        <f t="shared" si="87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6"/>
        <v>115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6"/>
        <v>110</v>
      </c>
      <c r="P2807">
        <f t="shared" si="87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6"/>
        <v>112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6"/>
        <v>126</v>
      </c>
      <c r="P2809">
        <f t="shared" si="87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6"/>
        <v>100</v>
      </c>
      <c r="P2810">
        <f t="shared" si="87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6"/>
        <v>102</v>
      </c>
      <c r="P2811">
        <f t="shared" si="87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6"/>
        <v>108</v>
      </c>
      <c r="P2812">
        <f t="shared" si="87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6"/>
        <v>100</v>
      </c>
      <c r="P2813">
        <f t="shared" si="87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6"/>
        <v>113</v>
      </c>
      <c r="P2814">
        <f t="shared" si="87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6"/>
        <v>128</v>
      </c>
      <c r="P2815">
        <f t="shared" si="87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6"/>
        <v>108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6"/>
        <v>242</v>
      </c>
      <c r="P2817">
        <f t="shared" si="87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6"/>
        <v>142</v>
      </c>
      <c r="P2818">
        <f t="shared" si="87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88">ROUND(E2819/D2819*100, 0)</f>
        <v>130</v>
      </c>
      <c r="P2819">
        <f t="shared" ref="P2819:P2882" si="89">ROUND(E2819/L2819, 2)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</v>
      </c>
      <c r="P2820">
        <f t="shared" si="89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105</v>
      </c>
      <c r="P2821">
        <f t="shared" si="89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117</v>
      </c>
      <c r="P2826">
        <f t="shared" si="89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</v>
      </c>
      <c r="P2827">
        <f t="shared" si="89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108</v>
      </c>
      <c r="P2828">
        <f t="shared" si="89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</v>
      </c>
      <c r="P2829">
        <f t="shared" si="89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</v>
      </c>
      <c r="P2830">
        <f t="shared" si="89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107</v>
      </c>
      <c r="P2831">
        <f t="shared" si="89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111</v>
      </c>
      <c r="P2833">
        <f t="shared" si="89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88"/>
        <v>115</v>
      </c>
      <c r="P2834">
        <f t="shared" si="89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88"/>
        <v>108</v>
      </c>
      <c r="P2835">
        <f t="shared" si="89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88"/>
        <v>170</v>
      </c>
      <c r="P2836">
        <f t="shared" si="89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88"/>
        <v>187</v>
      </c>
      <c r="P2837">
        <f t="shared" si="89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88"/>
        <v>108</v>
      </c>
      <c r="P2838">
        <f t="shared" si="89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88"/>
        <v>100</v>
      </c>
      <c r="P2839">
        <f t="shared" si="89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88"/>
        <v>120</v>
      </c>
      <c r="P2840">
        <f t="shared" si="89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88"/>
        <v>111</v>
      </c>
      <c r="P2841">
        <f t="shared" si="89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88"/>
        <v>104</v>
      </c>
      <c r="P2842">
        <f t="shared" si="89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88"/>
        <v>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88"/>
        <v>0</v>
      </c>
      <c r="P2844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88"/>
        <v>0</v>
      </c>
      <c r="P2845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88"/>
        <v>5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88"/>
        <v>32</v>
      </c>
      <c r="P2847">
        <f t="shared" si="89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88"/>
        <v>0</v>
      </c>
      <c r="P2848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88"/>
        <v>0</v>
      </c>
      <c r="P2849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88"/>
        <v>0</v>
      </c>
      <c r="P2850">
        <f t="shared" si="89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88"/>
        <v>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88"/>
        <v>4</v>
      </c>
      <c r="P2852">
        <f t="shared" si="89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88"/>
        <v>0</v>
      </c>
      <c r="P2853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88"/>
        <v>2</v>
      </c>
      <c r="P2854">
        <f t="shared" si="89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88"/>
        <v>0</v>
      </c>
      <c r="P2855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88"/>
        <v>42</v>
      </c>
      <c r="P2856">
        <f t="shared" si="89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88"/>
        <v>50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88"/>
        <v>5</v>
      </c>
      <c r="P2858">
        <f t="shared" si="89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88"/>
        <v>20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88"/>
        <v>0</v>
      </c>
      <c r="P2860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88"/>
        <v>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88"/>
        <v>7</v>
      </c>
      <c r="P2862">
        <f t="shared" si="89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88"/>
        <v>32</v>
      </c>
      <c r="P2863">
        <f t="shared" si="89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88"/>
        <v>0</v>
      </c>
      <c r="P2864">
        <f t="shared" si="89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88"/>
        <v>0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88"/>
        <v>2</v>
      </c>
      <c r="P2866">
        <f t="shared" si="89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88"/>
        <v>0</v>
      </c>
      <c r="P2867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88"/>
        <v>1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88"/>
        <v>20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88"/>
        <v>42</v>
      </c>
      <c r="P2870">
        <f t="shared" si="89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88"/>
        <v>1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88"/>
        <v>15</v>
      </c>
      <c r="P2872">
        <f t="shared" si="89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88"/>
        <v>5</v>
      </c>
      <c r="P2873">
        <f t="shared" si="89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88"/>
        <v>0</v>
      </c>
      <c r="P2874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88"/>
        <v>38</v>
      </c>
      <c r="P2875">
        <f t="shared" si="89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88"/>
        <v>5</v>
      </c>
      <c r="P2876">
        <f t="shared" si="89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88"/>
        <v>0</v>
      </c>
      <c r="P2877">
        <f t="shared" si="89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88"/>
        <v>0</v>
      </c>
      <c r="P2878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88"/>
        <v>11</v>
      </c>
      <c r="P2879">
        <f t="shared" si="89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88"/>
        <v>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88"/>
        <v>0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88"/>
        <v>23</v>
      </c>
      <c r="P2882">
        <f t="shared" si="89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90">ROUND(E2883/D2883*100, 0)</f>
        <v>0</v>
      </c>
      <c r="P2883" t="e">
        <f t="shared" ref="P2883:P2946" si="91">ROUND(E2883/L2883, 2)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34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33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</v>
      </c>
      <c r="P2891">
        <f t="shared" si="91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3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</v>
      </c>
      <c r="P2894">
        <f t="shared" si="91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1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5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90"/>
        <v>21</v>
      </c>
      <c r="P2898">
        <f t="shared" si="91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0"/>
        <v>5</v>
      </c>
      <c r="P2899">
        <f t="shared" si="91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0"/>
        <v>4</v>
      </c>
      <c r="P2900">
        <f t="shared" si="91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0"/>
        <v>0</v>
      </c>
      <c r="P2901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0"/>
        <v>62</v>
      </c>
      <c r="P2902">
        <f t="shared" si="91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0"/>
        <v>1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0"/>
        <v>0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0"/>
        <v>1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0"/>
        <v>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0"/>
        <v>18</v>
      </c>
      <c r="P2907">
        <f t="shared" si="91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0"/>
        <v>9</v>
      </c>
      <c r="P2908">
        <f t="shared" si="91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0"/>
        <v>0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0"/>
        <v>3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0"/>
        <v>0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0"/>
        <v>0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0"/>
        <v>37</v>
      </c>
      <c r="P2913">
        <f t="shared" si="91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0"/>
        <v>14</v>
      </c>
      <c r="P2914">
        <f t="shared" si="91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0"/>
        <v>0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0"/>
        <v>0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0"/>
        <v>61</v>
      </c>
      <c r="P2917">
        <f t="shared" si="91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0"/>
        <v>8</v>
      </c>
      <c r="P2918">
        <f t="shared" si="91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0"/>
        <v>22</v>
      </c>
      <c r="P2919">
        <f t="shared" si="91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0"/>
        <v>27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0"/>
        <v>9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0"/>
        <v>27</v>
      </c>
      <c r="P2922">
        <f t="shared" si="91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0"/>
        <v>129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0"/>
        <v>100</v>
      </c>
      <c r="P2924">
        <f t="shared" si="91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0"/>
        <v>100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0"/>
        <v>103</v>
      </c>
      <c r="P2926">
        <f t="shared" si="91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0"/>
        <v>102</v>
      </c>
      <c r="P2927">
        <f t="shared" si="91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0"/>
        <v>125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0"/>
        <v>131</v>
      </c>
      <c r="P2929">
        <f t="shared" si="91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0"/>
        <v>100</v>
      </c>
      <c r="P2930">
        <f t="shared" si="91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0"/>
        <v>102</v>
      </c>
      <c r="P2931">
        <f t="shared" si="91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0"/>
        <v>101</v>
      </c>
      <c r="P2932">
        <f t="shared" si="91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0"/>
        <v>106</v>
      </c>
      <c r="P2933">
        <f t="shared" si="91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0"/>
        <v>105</v>
      </c>
      <c r="P2934">
        <f t="shared" si="91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0"/>
        <v>103</v>
      </c>
      <c r="P2935">
        <f t="shared" si="91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0"/>
        <v>108</v>
      </c>
      <c r="P2936">
        <f t="shared" si="91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0"/>
        <v>101</v>
      </c>
      <c r="P2937">
        <f t="shared" si="91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0"/>
        <v>128</v>
      </c>
      <c r="P2938">
        <f t="shared" si="91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0"/>
        <v>133</v>
      </c>
      <c r="P2939">
        <f t="shared" si="91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0"/>
        <v>101</v>
      </c>
      <c r="P2940">
        <f t="shared" si="91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0"/>
        <v>103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0"/>
        <v>107</v>
      </c>
      <c r="P2942">
        <f t="shared" si="91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0"/>
        <v>0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0"/>
        <v>20</v>
      </c>
      <c r="P2944">
        <f t="shared" si="91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0"/>
        <v>0</v>
      </c>
      <c r="P2945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0"/>
        <v>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92">ROUND(E2947/D2947*100, 0)</f>
        <v>0</v>
      </c>
      <c r="P2947" t="e">
        <f t="shared" ref="P2947:P3010" si="93">ROUND(E2947/L2947, 2)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</v>
      </c>
      <c r="P2949">
        <f t="shared" si="93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3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</v>
      </c>
      <c r="P2953">
        <f t="shared" si="93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</v>
      </c>
      <c r="P2954">
        <f t="shared" si="93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</v>
      </c>
      <c r="P2955">
        <f t="shared" si="93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60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17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2</v>
      </c>
      <c r="P2959">
        <f t="shared" si="93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92"/>
        <v>0</v>
      </c>
      <c r="P2962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2"/>
        <v>110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2"/>
        <v>122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2"/>
        <v>107</v>
      </c>
      <c r="P2965">
        <f t="shared" si="93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2"/>
        <v>101</v>
      </c>
      <c r="P2966">
        <f t="shared" si="93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2"/>
        <v>109</v>
      </c>
      <c r="P2967">
        <f t="shared" si="93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2"/>
        <v>114</v>
      </c>
      <c r="P2968">
        <f t="shared" si="93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2"/>
        <v>114</v>
      </c>
      <c r="P2969">
        <f t="shared" si="93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2"/>
        <v>106</v>
      </c>
      <c r="P2970">
        <f t="shared" si="93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2"/>
        <v>163</v>
      </c>
      <c r="P2971">
        <f t="shared" si="93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2"/>
        <v>106</v>
      </c>
      <c r="P2972">
        <f t="shared" si="93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2"/>
        <v>100</v>
      </c>
      <c r="P2973">
        <f t="shared" si="93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2"/>
        <v>105</v>
      </c>
      <c r="P2974">
        <f t="shared" si="93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2"/>
        <v>175</v>
      </c>
      <c r="P2975">
        <f t="shared" si="93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2"/>
        <v>102</v>
      </c>
      <c r="P2976">
        <f t="shared" si="93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2"/>
        <v>100</v>
      </c>
      <c r="P2977">
        <f t="shared" si="93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2"/>
        <v>171</v>
      </c>
      <c r="P2978">
        <f t="shared" si="93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2"/>
        <v>114</v>
      </c>
      <c r="P2979">
        <f t="shared" si="93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2"/>
        <v>129</v>
      </c>
      <c r="P2980">
        <f t="shared" si="93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2"/>
        <v>101</v>
      </c>
      <c r="P2981">
        <f t="shared" si="93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2"/>
        <v>109</v>
      </c>
      <c r="P2982">
        <f t="shared" si="93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2"/>
        <v>129</v>
      </c>
      <c r="P2983">
        <f t="shared" si="93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2"/>
        <v>102</v>
      </c>
      <c r="P2984">
        <f t="shared" si="93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2"/>
        <v>147</v>
      </c>
      <c r="P2985">
        <f t="shared" si="93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2"/>
        <v>100</v>
      </c>
      <c r="P2986">
        <f t="shared" si="93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2"/>
        <v>122</v>
      </c>
      <c r="P2987">
        <f t="shared" si="93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2"/>
        <v>106</v>
      </c>
      <c r="P2988">
        <f t="shared" si="93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2"/>
        <v>110</v>
      </c>
      <c r="P2989">
        <f t="shared" si="93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2"/>
        <v>100</v>
      </c>
      <c r="P2990">
        <f t="shared" si="93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2"/>
        <v>177</v>
      </c>
      <c r="P2991">
        <f t="shared" si="93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2"/>
        <v>100</v>
      </c>
      <c r="P2992">
        <f t="shared" si="93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2"/>
        <v>103</v>
      </c>
      <c r="P2993">
        <f t="shared" si="93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2"/>
        <v>105</v>
      </c>
      <c r="P2994">
        <f t="shared" si="93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2"/>
        <v>100</v>
      </c>
      <c r="P2995">
        <f t="shared" si="93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2"/>
        <v>458</v>
      </c>
      <c r="P2996">
        <f t="shared" si="93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2"/>
        <v>105</v>
      </c>
      <c r="P2997">
        <f t="shared" si="93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2"/>
        <v>172</v>
      </c>
      <c r="P2998">
        <f t="shared" si="93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2"/>
        <v>104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2"/>
        <v>103</v>
      </c>
      <c r="P3000">
        <f t="shared" si="93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2"/>
        <v>119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2"/>
        <v>100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2"/>
        <v>319</v>
      </c>
      <c r="P3003">
        <f t="shared" si="93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2"/>
        <v>109</v>
      </c>
      <c r="P3004">
        <f t="shared" si="93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2"/>
        <v>101</v>
      </c>
      <c r="P3005">
        <f t="shared" si="93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2"/>
        <v>113</v>
      </c>
      <c r="P3006">
        <f t="shared" si="93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2"/>
        <v>120</v>
      </c>
      <c r="P3007">
        <f t="shared" si="93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2"/>
        <v>108</v>
      </c>
      <c r="P3008">
        <f t="shared" si="93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2"/>
        <v>180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2"/>
        <v>101</v>
      </c>
      <c r="P3010">
        <f t="shared" si="93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94">ROUND(E3011/D3011*100, 0)</f>
        <v>120</v>
      </c>
      <c r="P3011">
        <f t="shared" ref="P3011:P3074" si="95">ROUND(E3011/L3011, 2)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124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</v>
      </c>
      <c r="P3014">
        <f t="shared" si="95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157</v>
      </c>
      <c r="P3015">
        <f t="shared" si="95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</v>
      </c>
      <c r="P3016">
        <f t="shared" si="95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103</v>
      </c>
      <c r="P3018">
        <f t="shared" si="95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106</v>
      </c>
      <c r="P3019">
        <f t="shared" si="95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101</v>
      </c>
      <c r="P3020">
        <f t="shared" si="95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</v>
      </c>
      <c r="P3021">
        <f t="shared" si="95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101</v>
      </c>
      <c r="P3022">
        <f t="shared" si="95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</v>
      </c>
      <c r="P3023">
        <f t="shared" si="95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101</v>
      </c>
      <c r="P3024">
        <f t="shared" si="95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94"/>
        <v>246</v>
      </c>
      <c r="P3026">
        <f t="shared" si="95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4"/>
        <v>302</v>
      </c>
      <c r="P3027">
        <f t="shared" si="95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4"/>
        <v>143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4"/>
        <v>131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4"/>
        <v>168</v>
      </c>
      <c r="P3030">
        <f t="shared" si="95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4"/>
        <v>110</v>
      </c>
      <c r="P3031">
        <f t="shared" si="95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4"/>
        <v>107</v>
      </c>
      <c r="P3032">
        <f t="shared" si="95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4"/>
        <v>100</v>
      </c>
      <c r="P3033">
        <f t="shared" si="95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4"/>
        <v>127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4"/>
        <v>147</v>
      </c>
      <c r="P3035">
        <f t="shared" si="95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4"/>
        <v>113</v>
      </c>
      <c r="P3036">
        <f t="shared" si="95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4"/>
        <v>109</v>
      </c>
      <c r="P3037">
        <f t="shared" si="95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4"/>
        <v>127</v>
      </c>
      <c r="P3038">
        <f t="shared" si="95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4"/>
        <v>213</v>
      </c>
      <c r="P3039">
        <f t="shared" si="95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4"/>
        <v>101</v>
      </c>
      <c r="P3040">
        <f t="shared" si="95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4"/>
        <v>109</v>
      </c>
      <c r="P3041">
        <f t="shared" si="95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4"/>
        <v>108</v>
      </c>
      <c r="P3042">
        <f t="shared" si="95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4"/>
        <v>110</v>
      </c>
      <c r="P3043">
        <f t="shared" si="95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4"/>
        <v>128</v>
      </c>
      <c r="P3044">
        <f t="shared" si="95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4"/>
        <v>110</v>
      </c>
      <c r="P3045">
        <f t="shared" si="95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4"/>
        <v>109</v>
      </c>
      <c r="P3046">
        <f t="shared" si="95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4"/>
        <v>133</v>
      </c>
      <c r="P3047">
        <f t="shared" si="95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4"/>
        <v>191</v>
      </c>
      <c r="P3048">
        <f t="shared" si="95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4"/>
        <v>149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4"/>
        <v>166</v>
      </c>
      <c r="P3050">
        <f t="shared" si="95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4"/>
        <v>107</v>
      </c>
      <c r="P3051">
        <f t="shared" si="95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4"/>
        <v>106</v>
      </c>
      <c r="P3052">
        <f t="shared" si="95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4"/>
        <v>24</v>
      </c>
      <c r="P3053">
        <f t="shared" si="95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4"/>
        <v>0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4"/>
        <v>0</v>
      </c>
      <c r="P3055">
        <f t="shared" si="95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4"/>
        <v>0</v>
      </c>
      <c r="P305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4"/>
        <v>0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4"/>
        <v>0</v>
      </c>
      <c r="P3058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4"/>
        <v>0</v>
      </c>
      <c r="P3059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4"/>
        <v>0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4"/>
        <v>3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4"/>
        <v>0</v>
      </c>
      <c r="P3062">
        <f t="shared" si="95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4"/>
        <v>0</v>
      </c>
      <c r="P3063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4"/>
        <v>67</v>
      </c>
      <c r="P3064">
        <f t="shared" si="95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4"/>
        <v>20</v>
      </c>
      <c r="P3065">
        <f t="shared" si="95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4"/>
        <v>11</v>
      </c>
      <c r="P3066">
        <f t="shared" si="95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4"/>
        <v>0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4"/>
        <v>12</v>
      </c>
      <c r="P3068">
        <f t="shared" si="95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4"/>
        <v>3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4"/>
        <v>0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4"/>
        <v>14</v>
      </c>
      <c r="P3071">
        <f t="shared" si="95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4"/>
        <v>3</v>
      </c>
      <c r="P3072">
        <f t="shared" si="95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4"/>
        <v>60</v>
      </c>
      <c r="P3073">
        <f t="shared" si="95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4"/>
        <v>0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96">ROUND(E3075/D3075*100, 0)</f>
        <v>0</v>
      </c>
      <c r="P3075">
        <f t="shared" ref="P3075:P3138" si="97">ROUND(E3075/L3075, 2)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</v>
      </c>
      <c r="P3076">
        <f t="shared" si="97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9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</v>
      </c>
      <c r="P3080">
        <f t="shared" si="97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1</v>
      </c>
      <c r="P3081">
        <f t="shared" si="97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</v>
      </c>
      <c r="P3082">
        <f t="shared" si="97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</v>
      </c>
      <c r="P3085">
        <f t="shared" si="97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12</v>
      </c>
      <c r="P3086">
        <f t="shared" si="97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</v>
      </c>
      <c r="P3087">
        <f t="shared" si="97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</v>
      </c>
      <c r="P3088">
        <f t="shared" si="97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1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96"/>
        <v>0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6"/>
        <v>23</v>
      </c>
      <c r="P3091">
        <f t="shared" si="97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6"/>
        <v>5</v>
      </c>
      <c r="P3092">
        <f t="shared" si="97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6"/>
        <v>16</v>
      </c>
      <c r="P3093">
        <f t="shared" si="97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6"/>
        <v>1</v>
      </c>
      <c r="P3094">
        <f t="shared" si="97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6"/>
        <v>23</v>
      </c>
      <c r="P3095">
        <f t="shared" si="97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6"/>
        <v>0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6"/>
        <v>0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6"/>
        <v>4</v>
      </c>
      <c r="P3098">
        <f t="shared" si="97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6"/>
        <v>17</v>
      </c>
      <c r="P3099">
        <f t="shared" si="97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6"/>
        <v>4</v>
      </c>
      <c r="P3100">
        <f t="shared" si="97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6"/>
        <v>14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6"/>
        <v>15</v>
      </c>
      <c r="P3102">
        <f t="shared" si="97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6"/>
        <v>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6"/>
        <v>39</v>
      </c>
      <c r="P3104">
        <f t="shared" si="97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6"/>
        <v>0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6"/>
        <v>30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6"/>
        <v>42</v>
      </c>
      <c r="P3107">
        <f t="shared" si="97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6"/>
        <v>4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6"/>
        <v>20</v>
      </c>
      <c r="P3109">
        <f t="shared" si="97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6"/>
        <v>0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6"/>
        <v>25</v>
      </c>
      <c r="P3111">
        <f t="shared" si="97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6"/>
        <v>0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6"/>
        <v>27</v>
      </c>
      <c r="P3113">
        <f t="shared" si="97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6"/>
        <v>5</v>
      </c>
      <c r="P3114">
        <f t="shared" si="97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6"/>
        <v>4</v>
      </c>
      <c r="P3115">
        <f t="shared" si="97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6"/>
        <v>0</v>
      </c>
      <c r="P311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6"/>
        <v>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6"/>
        <v>57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6"/>
        <v>0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6"/>
        <v>0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6"/>
        <v>0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6"/>
        <v>0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6"/>
        <v>1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6"/>
        <v>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6"/>
        <v>68</v>
      </c>
      <c r="P3125">
        <f t="shared" si="97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6"/>
        <v>0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6"/>
        <v>0</v>
      </c>
      <c r="P3127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6"/>
        <v>4</v>
      </c>
      <c r="P3128">
        <f t="shared" si="97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6"/>
        <v>0</v>
      </c>
      <c r="P3129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6"/>
        <v>109</v>
      </c>
      <c r="P3130">
        <f t="shared" si="97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6"/>
        <v>1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6"/>
        <v>4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6"/>
        <v>16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6"/>
        <v>0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6"/>
        <v>108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6"/>
        <v>23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6"/>
        <v>21</v>
      </c>
      <c r="P3137">
        <f t="shared" si="97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6"/>
        <v>128</v>
      </c>
      <c r="P3138">
        <f t="shared" si="97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98">ROUND(E3139/D3139*100, 0)</f>
        <v>3</v>
      </c>
      <c r="P3139">
        <f t="shared" ref="P3139:P3202" si="99">ROUND(E3139/L3139, 2)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1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52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</v>
      </c>
      <c r="P3146">
        <f t="shared" si="9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11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118</v>
      </c>
      <c r="P3149">
        <f t="shared" si="9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</v>
      </c>
      <c r="P3150">
        <f t="shared" si="9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</v>
      </c>
      <c r="P3153">
        <f t="shared" si="9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98"/>
        <v>106</v>
      </c>
      <c r="P3154">
        <f t="shared" si="9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98"/>
        <v>336</v>
      </c>
      <c r="P3155">
        <f t="shared" si="9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98"/>
        <v>113</v>
      </c>
      <c r="P3156">
        <f t="shared" si="9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98"/>
        <v>189</v>
      </c>
      <c r="P3157">
        <f t="shared" si="9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98"/>
        <v>102</v>
      </c>
      <c r="P3158">
        <f t="shared" si="9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98"/>
        <v>101</v>
      </c>
      <c r="P3159">
        <f t="shared" si="9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98"/>
        <v>114</v>
      </c>
      <c r="P3160">
        <f t="shared" si="9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98"/>
        <v>133</v>
      </c>
      <c r="P3161">
        <f t="shared" si="9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98"/>
        <v>102</v>
      </c>
      <c r="P3162">
        <f t="shared" si="9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98"/>
        <v>105</v>
      </c>
      <c r="P3163">
        <f t="shared" si="9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98"/>
        <v>127</v>
      </c>
      <c r="P3164">
        <f t="shared" si="9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98"/>
        <v>111</v>
      </c>
      <c r="P3165">
        <f t="shared" si="9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98"/>
        <v>107</v>
      </c>
      <c r="P3166">
        <f t="shared" si="9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98"/>
        <v>163</v>
      </c>
      <c r="P3167">
        <f t="shared" si="9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98"/>
        <v>160</v>
      </c>
      <c r="P3168">
        <f t="shared" si="9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98"/>
        <v>116</v>
      </c>
      <c r="P3169">
        <f t="shared" si="9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98"/>
        <v>124</v>
      </c>
      <c r="P3170">
        <f t="shared" si="9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98"/>
        <v>103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98"/>
        <v>112</v>
      </c>
      <c r="P3172">
        <f t="shared" si="9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98"/>
        <v>109</v>
      </c>
      <c r="P3173">
        <f t="shared" si="9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98"/>
        <v>115</v>
      </c>
      <c r="P3174">
        <f t="shared" si="9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98"/>
        <v>103</v>
      </c>
      <c r="P3175">
        <f t="shared" si="9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98"/>
        <v>101</v>
      </c>
      <c r="P3176">
        <f t="shared" si="9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98"/>
        <v>110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98"/>
        <v>115</v>
      </c>
      <c r="P3178">
        <f t="shared" si="9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98"/>
        <v>117</v>
      </c>
      <c r="P3179">
        <f t="shared" si="9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98"/>
        <v>172</v>
      </c>
      <c r="P3180">
        <f t="shared" si="9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98"/>
        <v>114</v>
      </c>
      <c r="P3181">
        <f t="shared" si="9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98"/>
        <v>120</v>
      </c>
      <c r="P3182">
        <f t="shared" si="9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98"/>
        <v>109</v>
      </c>
      <c r="P3183">
        <f t="shared" si="9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98"/>
        <v>101</v>
      </c>
      <c r="P3184">
        <f t="shared" si="9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98"/>
        <v>109</v>
      </c>
      <c r="P3185">
        <f t="shared" si="9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98"/>
        <v>107</v>
      </c>
      <c r="P3186">
        <f t="shared" si="9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98"/>
        <v>100</v>
      </c>
      <c r="P3187">
        <f t="shared" si="9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98"/>
        <v>102</v>
      </c>
      <c r="P3188">
        <f t="shared" si="9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98"/>
        <v>116</v>
      </c>
      <c r="P3189">
        <f t="shared" si="9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98"/>
        <v>65</v>
      </c>
      <c r="P3190">
        <f t="shared" si="9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98"/>
        <v>12</v>
      </c>
      <c r="P3191">
        <f t="shared" si="9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98"/>
        <v>0</v>
      </c>
      <c r="P3192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98"/>
        <v>4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98"/>
        <v>1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98"/>
        <v>12</v>
      </c>
      <c r="P3195">
        <f t="shared" si="9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98"/>
        <v>0</v>
      </c>
      <c r="P319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98"/>
        <v>59</v>
      </c>
      <c r="P3197">
        <f t="shared" si="9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98"/>
        <v>0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98"/>
        <v>11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98"/>
        <v>0</v>
      </c>
      <c r="P3200">
        <f t="shared" si="9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98"/>
        <v>52</v>
      </c>
      <c r="P3201">
        <f t="shared" si="9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98"/>
        <v>0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100">ROUND(E3203/D3203*100, 0)</f>
        <v>1</v>
      </c>
      <c r="P3203">
        <f t="shared" ref="P3203:P3266" si="101">ROUND(E3203/L3203, 2)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55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</v>
      </c>
      <c r="P3209">
        <f t="shared" si="101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104</v>
      </c>
      <c r="P3210">
        <f t="shared" si="101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</v>
      </c>
      <c r="P3211">
        <f t="shared" si="101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126</v>
      </c>
      <c r="P3212">
        <f t="shared" si="101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120</v>
      </c>
      <c r="P3213">
        <f t="shared" si="101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</v>
      </c>
      <c r="P3214">
        <f t="shared" si="101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</v>
      </c>
      <c r="P3215">
        <f t="shared" si="101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</v>
      </c>
      <c r="P3216">
        <f t="shared" si="101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</v>
      </c>
      <c r="P3217">
        <f t="shared" si="101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100"/>
        <v>100</v>
      </c>
      <c r="P3218">
        <f t="shared" si="101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0"/>
        <v>116</v>
      </c>
      <c r="P3219">
        <f t="shared" si="101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0"/>
        <v>102</v>
      </c>
      <c r="P3220">
        <f t="shared" si="101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0"/>
        <v>100</v>
      </c>
      <c r="P3221">
        <f t="shared" si="101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0"/>
        <v>101</v>
      </c>
      <c r="P3222">
        <f t="shared" si="101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0"/>
        <v>103</v>
      </c>
      <c r="P3223">
        <f t="shared" si="101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0"/>
        <v>125</v>
      </c>
      <c r="P3224">
        <f t="shared" si="101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0"/>
        <v>110</v>
      </c>
      <c r="P3225">
        <f t="shared" si="101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0"/>
        <v>102</v>
      </c>
      <c r="P3226">
        <f t="shared" si="101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0"/>
        <v>102</v>
      </c>
      <c r="P3227">
        <f t="shared" si="101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0"/>
        <v>104</v>
      </c>
      <c r="P3228">
        <f t="shared" si="101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0"/>
        <v>125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0"/>
        <v>102</v>
      </c>
      <c r="P3230">
        <f t="shared" si="101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0"/>
        <v>108</v>
      </c>
      <c r="P3231">
        <f t="shared" si="101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0"/>
        <v>110</v>
      </c>
      <c r="P3232">
        <f t="shared" si="101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0"/>
        <v>161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0"/>
        <v>131</v>
      </c>
      <c r="P3234">
        <f t="shared" si="101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0"/>
        <v>119</v>
      </c>
      <c r="P3235">
        <f t="shared" si="101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0"/>
        <v>100</v>
      </c>
      <c r="P3236">
        <f t="shared" si="101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0"/>
        <v>103</v>
      </c>
      <c r="P3237">
        <f t="shared" si="101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0"/>
        <v>101</v>
      </c>
      <c r="P3238">
        <f t="shared" si="101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0"/>
        <v>101</v>
      </c>
      <c r="P3239">
        <f t="shared" si="101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0"/>
        <v>112</v>
      </c>
      <c r="P3240">
        <f t="shared" si="101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0"/>
        <v>106</v>
      </c>
      <c r="P3241">
        <f t="shared" si="101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0"/>
        <v>101</v>
      </c>
      <c r="P3242">
        <f t="shared" si="101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0"/>
        <v>115</v>
      </c>
      <c r="P3243">
        <f t="shared" si="101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0"/>
        <v>127</v>
      </c>
      <c r="P3244">
        <f t="shared" si="101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0"/>
        <v>103</v>
      </c>
      <c r="P3245">
        <f t="shared" si="101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0"/>
        <v>103</v>
      </c>
      <c r="P3246">
        <f t="shared" si="101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0"/>
        <v>104</v>
      </c>
      <c r="P3247">
        <f t="shared" si="101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0"/>
        <v>111</v>
      </c>
      <c r="P3248">
        <f t="shared" si="101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0"/>
        <v>106</v>
      </c>
      <c r="P3249">
        <f t="shared" si="101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0"/>
        <v>101</v>
      </c>
      <c r="P3250">
        <f t="shared" si="101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0"/>
        <v>105</v>
      </c>
      <c r="P3251">
        <f t="shared" si="101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0"/>
        <v>102</v>
      </c>
      <c r="P3252">
        <f t="shared" si="101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0"/>
        <v>111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0"/>
        <v>128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0"/>
        <v>102</v>
      </c>
      <c r="P3255">
        <f t="shared" si="101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0"/>
        <v>101</v>
      </c>
      <c r="P3256">
        <f t="shared" si="101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0"/>
        <v>175</v>
      </c>
      <c r="P3257">
        <f t="shared" si="101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0"/>
        <v>128</v>
      </c>
      <c r="P3258">
        <f t="shared" si="101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0"/>
        <v>106</v>
      </c>
      <c r="P3259">
        <f t="shared" si="101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0"/>
        <v>105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0"/>
        <v>106</v>
      </c>
      <c r="P3261">
        <f t="shared" si="101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0"/>
        <v>109</v>
      </c>
      <c r="P3262">
        <f t="shared" si="101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0"/>
        <v>100</v>
      </c>
      <c r="P3263">
        <f t="shared" si="101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0"/>
        <v>103</v>
      </c>
      <c r="P3264">
        <f t="shared" si="101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0"/>
        <v>112</v>
      </c>
      <c r="P3265">
        <f t="shared" si="101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0"/>
        <v>103</v>
      </c>
      <c r="P3266">
        <f t="shared" si="101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102">ROUND(E3267/D3267*100, 0)</f>
        <v>164</v>
      </c>
      <c r="P3267">
        <f t="shared" ref="P3267:P3330" si="103">ROUND(E3267/L3267, 2)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</v>
      </c>
      <c r="P3268">
        <f t="shared" si="103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</v>
      </c>
      <c r="P3269">
        <f t="shared" si="103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102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102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</v>
      </c>
      <c r="P3274">
        <f t="shared" si="103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</v>
      </c>
      <c r="P3275">
        <f t="shared" si="103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</v>
      </c>
      <c r="P3276">
        <f t="shared" si="103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</v>
      </c>
      <c r="P3277">
        <f t="shared" si="103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117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109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</v>
      </c>
      <c r="P3280">
        <f t="shared" si="103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</v>
      </c>
      <c r="P3281">
        <f t="shared" si="103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102"/>
        <v>103</v>
      </c>
      <c r="P3282">
        <f t="shared" si="103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2"/>
        <v>122</v>
      </c>
      <c r="P3283">
        <f t="shared" si="103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2"/>
        <v>103</v>
      </c>
      <c r="P3284">
        <f t="shared" si="103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2"/>
        <v>105</v>
      </c>
      <c r="P3285">
        <f t="shared" si="103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2"/>
        <v>102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2"/>
        <v>112</v>
      </c>
      <c r="P3287">
        <f t="shared" si="103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2"/>
        <v>102</v>
      </c>
      <c r="P3288">
        <f t="shared" si="103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2"/>
        <v>100</v>
      </c>
      <c r="P3289">
        <f t="shared" si="103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2"/>
        <v>100</v>
      </c>
      <c r="P3290">
        <f t="shared" si="103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2"/>
        <v>133</v>
      </c>
      <c r="P3291">
        <f t="shared" si="103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2"/>
        <v>121</v>
      </c>
      <c r="P3292">
        <f t="shared" si="103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2"/>
        <v>114</v>
      </c>
      <c r="P3293">
        <f t="shared" si="103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2"/>
        <v>286</v>
      </c>
      <c r="P3294">
        <f t="shared" si="103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2"/>
        <v>170</v>
      </c>
      <c r="P3295">
        <f t="shared" si="103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2"/>
        <v>118</v>
      </c>
      <c r="P3296">
        <f t="shared" si="103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2"/>
        <v>103</v>
      </c>
      <c r="P3297">
        <f t="shared" si="103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2"/>
        <v>144</v>
      </c>
      <c r="P3298">
        <f t="shared" si="103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2"/>
        <v>100</v>
      </c>
      <c r="P3299">
        <f t="shared" si="103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2"/>
        <v>102</v>
      </c>
      <c r="P3300">
        <f t="shared" si="103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2"/>
        <v>116</v>
      </c>
      <c r="P3301">
        <f t="shared" si="103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2"/>
        <v>136</v>
      </c>
      <c r="P3302">
        <f t="shared" si="103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2"/>
        <v>133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2"/>
        <v>103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2"/>
        <v>116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2"/>
        <v>105</v>
      </c>
      <c r="P3306">
        <f t="shared" si="103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2"/>
        <v>102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2"/>
        <v>175</v>
      </c>
      <c r="P3308">
        <f t="shared" si="103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2"/>
        <v>107</v>
      </c>
      <c r="P3309">
        <f t="shared" si="103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2"/>
        <v>122</v>
      </c>
      <c r="P3310">
        <f t="shared" si="103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2"/>
        <v>159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2"/>
        <v>100</v>
      </c>
      <c r="P3312">
        <f t="shared" si="103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2"/>
        <v>110</v>
      </c>
      <c r="P3313">
        <f t="shared" si="103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2"/>
        <v>100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2"/>
        <v>116</v>
      </c>
      <c r="P3315">
        <f t="shared" si="103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2"/>
        <v>211</v>
      </c>
      <c r="P3316">
        <f t="shared" si="103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2"/>
        <v>110</v>
      </c>
      <c r="P3317">
        <f t="shared" si="103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2"/>
        <v>100</v>
      </c>
      <c r="P3318">
        <f t="shared" si="103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2"/>
        <v>106</v>
      </c>
      <c r="P3319">
        <f t="shared" si="103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2"/>
        <v>126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2"/>
        <v>108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2"/>
        <v>101</v>
      </c>
      <c r="P3322">
        <f t="shared" si="103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2"/>
        <v>107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2"/>
        <v>102</v>
      </c>
      <c r="P3324">
        <f t="shared" si="103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2"/>
        <v>126</v>
      </c>
      <c r="P3325">
        <f t="shared" si="103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2"/>
        <v>102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2"/>
        <v>113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2"/>
        <v>101</v>
      </c>
      <c r="P3328">
        <f t="shared" si="103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2"/>
        <v>101</v>
      </c>
      <c r="P3329">
        <f t="shared" si="103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2"/>
        <v>146</v>
      </c>
      <c r="P3330">
        <f t="shared" si="103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104">ROUND(E3331/D3331*100, 0)</f>
        <v>117</v>
      </c>
      <c r="P3331">
        <f t="shared" ref="P3331:P3394" si="105">ROUND(E3331/L3331, 2)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</v>
      </c>
      <c r="P3332">
        <f t="shared" si="105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105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105</v>
      </c>
      <c r="P3335">
        <f t="shared" si="105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139</v>
      </c>
      <c r="P3336">
        <f t="shared" si="105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</v>
      </c>
      <c r="P3337">
        <f t="shared" si="105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</v>
      </c>
      <c r="P3339">
        <f t="shared" si="105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</v>
      </c>
      <c r="P3340">
        <f t="shared" si="105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</v>
      </c>
      <c r="P3341">
        <f t="shared" si="105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</v>
      </c>
      <c r="P3342">
        <f t="shared" si="105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102</v>
      </c>
      <c r="P3344">
        <f t="shared" si="105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</v>
      </c>
      <c r="P3345">
        <f t="shared" si="105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104"/>
        <v>101</v>
      </c>
      <c r="P3346">
        <f t="shared" si="105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4"/>
        <v>130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4"/>
        <v>110</v>
      </c>
      <c r="P3348">
        <f t="shared" si="105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4"/>
        <v>119</v>
      </c>
      <c r="P3349">
        <f t="shared" si="105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4"/>
        <v>100</v>
      </c>
      <c r="P3350">
        <f t="shared" si="105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4"/>
        <v>153</v>
      </c>
      <c r="P3351">
        <f t="shared" si="105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4"/>
        <v>104</v>
      </c>
      <c r="P3352">
        <f t="shared" si="105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4"/>
        <v>101</v>
      </c>
      <c r="P3353">
        <f t="shared" si="105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4"/>
        <v>108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4"/>
        <v>315</v>
      </c>
      <c r="P3355">
        <f t="shared" si="105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4"/>
        <v>102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4"/>
        <v>126</v>
      </c>
      <c r="P3357">
        <f t="shared" si="105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4"/>
        <v>101</v>
      </c>
      <c r="P3358">
        <f t="shared" si="105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4"/>
        <v>101</v>
      </c>
      <c r="P3359">
        <f t="shared" si="105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4"/>
        <v>103</v>
      </c>
      <c r="P3360">
        <f t="shared" si="105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4"/>
        <v>106</v>
      </c>
      <c r="P3361">
        <f t="shared" si="105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4"/>
        <v>101</v>
      </c>
      <c r="P3362">
        <f t="shared" si="105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4"/>
        <v>113</v>
      </c>
      <c r="P3363">
        <f t="shared" si="105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4"/>
        <v>218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4"/>
        <v>101</v>
      </c>
      <c r="P3365">
        <f t="shared" si="105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4"/>
        <v>106</v>
      </c>
      <c r="P3366">
        <f t="shared" si="105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4"/>
        <v>104</v>
      </c>
      <c r="P3367">
        <f t="shared" si="105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4"/>
        <v>221</v>
      </c>
      <c r="P3368">
        <f t="shared" si="105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4"/>
        <v>119</v>
      </c>
      <c r="P3369">
        <f t="shared" si="105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4"/>
        <v>105</v>
      </c>
      <c r="P3370">
        <f t="shared" si="105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4"/>
        <v>104</v>
      </c>
      <c r="P3371">
        <f t="shared" si="105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4"/>
        <v>118</v>
      </c>
      <c r="P3372">
        <f t="shared" si="105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4"/>
        <v>139</v>
      </c>
      <c r="P3373">
        <f t="shared" si="105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4"/>
        <v>104</v>
      </c>
      <c r="P3374">
        <f t="shared" si="105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4"/>
        <v>100</v>
      </c>
      <c r="P3375">
        <f t="shared" si="105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4"/>
        <v>107</v>
      </c>
      <c r="P3376">
        <f t="shared" si="105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4"/>
        <v>100</v>
      </c>
      <c r="P3377">
        <f t="shared" si="105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4"/>
        <v>100</v>
      </c>
      <c r="P3378">
        <f t="shared" si="105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4"/>
        <v>101</v>
      </c>
      <c r="P3379">
        <f t="shared" si="105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4"/>
        <v>108</v>
      </c>
      <c r="P3380">
        <f t="shared" si="105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4"/>
        <v>104</v>
      </c>
      <c r="P3381">
        <f t="shared" si="105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4"/>
        <v>104</v>
      </c>
      <c r="P3382">
        <f t="shared" si="105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4"/>
        <v>102</v>
      </c>
      <c r="P3383">
        <f t="shared" si="105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4"/>
        <v>101</v>
      </c>
      <c r="P3384">
        <f t="shared" si="105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4"/>
        <v>112</v>
      </c>
      <c r="P3385">
        <f t="shared" si="105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4"/>
        <v>100</v>
      </c>
      <c r="P3386">
        <f t="shared" si="105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4"/>
        <v>100</v>
      </c>
      <c r="P3387">
        <f t="shared" si="105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4"/>
        <v>105</v>
      </c>
      <c r="P3388">
        <f t="shared" si="105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4"/>
        <v>117</v>
      </c>
      <c r="P3389">
        <f t="shared" si="105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4"/>
        <v>104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4"/>
        <v>115</v>
      </c>
      <c r="P3391">
        <f t="shared" si="105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4"/>
        <v>102</v>
      </c>
      <c r="P3392">
        <f t="shared" si="105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4"/>
        <v>223</v>
      </c>
      <c r="P3393">
        <f t="shared" si="105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4"/>
        <v>100</v>
      </c>
      <c r="P3394">
        <f t="shared" si="105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106">ROUND(E3395/D3395*100, 0)</f>
        <v>106</v>
      </c>
      <c r="P3395">
        <f t="shared" ref="P3395:P3458" si="107">ROUND(E3395/L3395, 2)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</v>
      </c>
      <c r="P3398">
        <f t="shared" si="107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</v>
      </c>
      <c r="P3400">
        <f t="shared" si="107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104</v>
      </c>
      <c r="P3401">
        <f t="shared" si="107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</v>
      </c>
      <c r="P3402">
        <f t="shared" si="107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102</v>
      </c>
      <c r="P3403">
        <f t="shared" si="107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110</v>
      </c>
      <c r="P3404">
        <f t="shared" si="107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138</v>
      </c>
      <c r="P3407">
        <f t="shared" si="107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</v>
      </c>
      <c r="P3408">
        <f t="shared" si="107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</v>
      </c>
      <c r="P3409">
        <f t="shared" si="107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106"/>
        <v>211</v>
      </c>
      <c r="P3410">
        <f t="shared" si="107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6"/>
        <v>124</v>
      </c>
      <c r="P3411">
        <f t="shared" si="107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6"/>
        <v>109</v>
      </c>
      <c r="P3412">
        <f t="shared" si="107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6"/>
        <v>104</v>
      </c>
      <c r="P3413">
        <f t="shared" si="107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6"/>
        <v>100</v>
      </c>
      <c r="P3414">
        <f t="shared" si="107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6"/>
        <v>130</v>
      </c>
      <c r="P3415">
        <f t="shared" si="107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6"/>
        <v>104</v>
      </c>
      <c r="P3416">
        <f t="shared" si="107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6"/>
        <v>100</v>
      </c>
      <c r="P3417">
        <f t="shared" si="107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6"/>
        <v>120</v>
      </c>
      <c r="P3418">
        <f t="shared" si="107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6"/>
        <v>100</v>
      </c>
      <c r="P3419">
        <f t="shared" si="107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6"/>
        <v>101</v>
      </c>
      <c r="P3420">
        <f t="shared" si="107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6"/>
        <v>107</v>
      </c>
      <c r="P3421">
        <f t="shared" si="107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6"/>
        <v>138</v>
      </c>
      <c r="P3422">
        <f t="shared" si="107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6"/>
        <v>101</v>
      </c>
      <c r="P3423">
        <f t="shared" si="107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6"/>
        <v>109</v>
      </c>
      <c r="P3424">
        <f t="shared" si="107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6"/>
        <v>140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6"/>
        <v>104</v>
      </c>
      <c r="P3426">
        <f t="shared" si="107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6"/>
        <v>103</v>
      </c>
      <c r="P3427">
        <f t="shared" si="107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6"/>
        <v>108</v>
      </c>
      <c r="P3428">
        <f t="shared" si="107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6"/>
        <v>100</v>
      </c>
      <c r="P3429">
        <f t="shared" si="107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6"/>
        <v>103</v>
      </c>
      <c r="P3430">
        <f t="shared" si="107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6"/>
        <v>130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6"/>
        <v>109</v>
      </c>
      <c r="P3432">
        <f t="shared" si="107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6"/>
        <v>100</v>
      </c>
      <c r="P3433">
        <f t="shared" si="107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6"/>
        <v>110</v>
      </c>
      <c r="P3434">
        <f t="shared" si="107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6"/>
        <v>100</v>
      </c>
      <c r="P3435">
        <f t="shared" si="107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6"/>
        <v>106</v>
      </c>
      <c r="P3436">
        <f t="shared" si="107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6"/>
        <v>112</v>
      </c>
      <c r="P3437">
        <f t="shared" si="107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6"/>
        <v>106</v>
      </c>
      <c r="P3438">
        <f t="shared" si="107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6"/>
        <v>101</v>
      </c>
      <c r="P3439">
        <f t="shared" si="107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6"/>
        <v>104</v>
      </c>
      <c r="P3440">
        <f t="shared" si="107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6"/>
        <v>135</v>
      </c>
      <c r="P3441">
        <f t="shared" si="107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6"/>
        <v>105</v>
      </c>
      <c r="P3442">
        <f t="shared" si="107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6"/>
        <v>103</v>
      </c>
      <c r="P3443">
        <f t="shared" si="107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6"/>
        <v>100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6"/>
        <v>186</v>
      </c>
      <c r="P3445">
        <f t="shared" si="107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6"/>
        <v>289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6"/>
        <v>100</v>
      </c>
      <c r="P3447">
        <f t="shared" si="107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6"/>
        <v>108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6"/>
        <v>108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6"/>
        <v>110</v>
      </c>
      <c r="P3450">
        <f t="shared" si="107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6"/>
        <v>171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6"/>
        <v>152</v>
      </c>
      <c r="P3452">
        <f t="shared" si="107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6"/>
        <v>101</v>
      </c>
      <c r="P3453">
        <f t="shared" si="107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6"/>
        <v>153</v>
      </c>
      <c r="P3454">
        <f t="shared" si="107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6"/>
        <v>128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6"/>
        <v>101</v>
      </c>
      <c r="P3456">
        <f t="shared" si="107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6"/>
        <v>101</v>
      </c>
      <c r="P3457">
        <f t="shared" si="107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6"/>
        <v>191</v>
      </c>
      <c r="P3458">
        <f t="shared" si="107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108">ROUND(E3459/D3459*100, 0)</f>
        <v>140</v>
      </c>
      <c r="P3459">
        <f t="shared" ref="P3459:P3522" si="109">ROUND(E3459/L3459, 2)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</v>
      </c>
      <c r="P3460">
        <f t="shared" si="109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</v>
      </c>
      <c r="P3461">
        <f t="shared" si="109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</v>
      </c>
      <c r="P3465">
        <f t="shared" si="109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</v>
      </c>
      <c r="P3466">
        <f t="shared" si="109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</v>
      </c>
      <c r="P3468">
        <f t="shared" si="109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122</v>
      </c>
      <c r="P3470">
        <f t="shared" si="109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</v>
      </c>
      <c r="P3471">
        <f t="shared" si="109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215</v>
      </c>
      <c r="P3473">
        <f t="shared" si="109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108"/>
        <v>102</v>
      </c>
      <c r="P3474">
        <f t="shared" si="109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08"/>
        <v>100</v>
      </c>
      <c r="P3475">
        <f t="shared" si="109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08"/>
        <v>101</v>
      </c>
      <c r="P3476">
        <f t="shared" si="109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08"/>
        <v>113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08"/>
        <v>104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08"/>
        <v>115</v>
      </c>
      <c r="P3479">
        <f t="shared" si="109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08"/>
        <v>113</v>
      </c>
      <c r="P3480">
        <f t="shared" si="109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08"/>
        <v>128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08"/>
        <v>143</v>
      </c>
      <c r="P3482">
        <f t="shared" si="109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08"/>
        <v>119</v>
      </c>
      <c r="P3483">
        <f t="shared" si="109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08"/>
        <v>138</v>
      </c>
      <c r="P3484">
        <f t="shared" si="109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08"/>
        <v>160</v>
      </c>
      <c r="P3485">
        <f t="shared" si="109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08"/>
        <v>114</v>
      </c>
      <c r="P3486">
        <f t="shared" si="109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08"/>
        <v>101</v>
      </c>
      <c r="P3487">
        <f t="shared" si="109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08"/>
        <v>155</v>
      </c>
      <c r="P3488">
        <f t="shared" si="109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08"/>
        <v>128</v>
      </c>
      <c r="P3489">
        <f t="shared" si="109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08"/>
        <v>121</v>
      </c>
      <c r="P3490">
        <f t="shared" si="109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08"/>
        <v>113</v>
      </c>
      <c r="P3491">
        <f t="shared" si="109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08"/>
        <v>128</v>
      </c>
      <c r="P3492">
        <f t="shared" si="109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08"/>
        <v>158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08"/>
        <v>105</v>
      </c>
      <c r="P3494">
        <f t="shared" si="109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08"/>
        <v>100</v>
      </c>
      <c r="P3495">
        <f t="shared" si="109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08"/>
        <v>100</v>
      </c>
      <c r="P3496">
        <f t="shared" si="109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08"/>
        <v>107</v>
      </c>
      <c r="P3497">
        <f t="shared" si="109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08"/>
        <v>124</v>
      </c>
      <c r="P3498">
        <f t="shared" si="109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08"/>
        <v>109</v>
      </c>
      <c r="P3499">
        <f t="shared" si="109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08"/>
        <v>102</v>
      </c>
      <c r="P3500">
        <f t="shared" si="109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08"/>
        <v>106</v>
      </c>
      <c r="P3501">
        <f t="shared" si="109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08"/>
        <v>106</v>
      </c>
      <c r="P3502">
        <f t="shared" si="109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08"/>
        <v>101</v>
      </c>
      <c r="P3503">
        <f t="shared" si="109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08"/>
        <v>105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08"/>
        <v>108</v>
      </c>
      <c r="P3505">
        <f t="shared" si="109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08"/>
        <v>100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08"/>
        <v>104</v>
      </c>
      <c r="P3507">
        <f t="shared" si="109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08"/>
        <v>102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08"/>
        <v>104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08"/>
        <v>180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08"/>
        <v>106</v>
      </c>
      <c r="P3511">
        <f t="shared" si="109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08"/>
        <v>101</v>
      </c>
      <c r="P3512">
        <f t="shared" si="109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08"/>
        <v>101</v>
      </c>
      <c r="P3513">
        <f t="shared" si="109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08"/>
        <v>100</v>
      </c>
      <c r="P3514">
        <f t="shared" si="109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08"/>
        <v>118</v>
      </c>
      <c r="P3515">
        <f t="shared" si="109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08"/>
        <v>110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08"/>
        <v>103</v>
      </c>
      <c r="P3517">
        <f t="shared" si="109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08"/>
        <v>100</v>
      </c>
      <c r="P3518">
        <f t="shared" si="109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08"/>
        <v>100</v>
      </c>
      <c r="P3519">
        <f t="shared" si="109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08"/>
        <v>110</v>
      </c>
      <c r="P3520">
        <f t="shared" si="109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08"/>
        <v>101</v>
      </c>
      <c r="P3521">
        <f t="shared" si="109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08"/>
        <v>101</v>
      </c>
      <c r="P3522">
        <f t="shared" si="109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110">ROUND(E3523/D3523*100, 0)</f>
        <v>169</v>
      </c>
      <c r="P3523">
        <f t="shared" ref="P3523:P3586" si="111">ROUND(E3523/L3523, 2)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114</v>
      </c>
      <c r="P3525">
        <f t="shared" si="111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102</v>
      </c>
      <c r="P3526">
        <f t="shared" si="111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117</v>
      </c>
      <c r="P3529">
        <f t="shared" si="111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</v>
      </c>
      <c r="P3530">
        <f t="shared" si="111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119</v>
      </c>
      <c r="P3534">
        <f t="shared" si="111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</v>
      </c>
      <c r="P3535">
        <f t="shared" si="111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</v>
      </c>
      <c r="P3536">
        <f t="shared" si="111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</v>
      </c>
      <c r="P3537">
        <f t="shared" si="111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110"/>
        <v>153</v>
      </c>
      <c r="P3538">
        <f t="shared" si="111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0"/>
        <v>180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0"/>
        <v>128</v>
      </c>
      <c r="P3540">
        <f t="shared" si="111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0"/>
        <v>120</v>
      </c>
      <c r="P3541">
        <f t="shared" si="111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0"/>
        <v>123</v>
      </c>
      <c r="P3542">
        <f t="shared" si="111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0"/>
        <v>105</v>
      </c>
      <c r="P3543">
        <f t="shared" si="111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0"/>
        <v>102</v>
      </c>
      <c r="P3544">
        <f t="shared" si="111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0"/>
        <v>105</v>
      </c>
      <c r="P3545">
        <f t="shared" si="111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0"/>
        <v>100</v>
      </c>
      <c r="P3546">
        <f t="shared" si="111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0"/>
        <v>100</v>
      </c>
      <c r="P3547">
        <f t="shared" si="111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0"/>
        <v>102</v>
      </c>
      <c r="P3548">
        <f t="shared" si="111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0"/>
        <v>114</v>
      </c>
      <c r="P3549">
        <f t="shared" si="111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0"/>
        <v>102</v>
      </c>
      <c r="P3550">
        <f t="shared" si="111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0"/>
        <v>102</v>
      </c>
      <c r="P3551">
        <f t="shared" si="111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0"/>
        <v>105</v>
      </c>
      <c r="P3552">
        <f t="shared" si="111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0"/>
        <v>102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0"/>
        <v>100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0"/>
        <v>106</v>
      </c>
      <c r="P3555">
        <f t="shared" si="111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0"/>
        <v>113</v>
      </c>
      <c r="P3556">
        <f t="shared" si="111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0"/>
        <v>100</v>
      </c>
      <c r="P3557">
        <f t="shared" si="111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0"/>
        <v>100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0"/>
        <v>100</v>
      </c>
      <c r="P3559">
        <f t="shared" si="111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0"/>
        <v>144</v>
      </c>
      <c r="P3560">
        <f t="shared" si="111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0"/>
        <v>104</v>
      </c>
      <c r="P3561">
        <f t="shared" si="111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0"/>
        <v>108</v>
      </c>
      <c r="P3562">
        <f t="shared" si="111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0"/>
        <v>102</v>
      </c>
      <c r="P3563">
        <f t="shared" si="111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0"/>
        <v>149</v>
      </c>
      <c r="P3564">
        <f t="shared" si="111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0"/>
        <v>105</v>
      </c>
      <c r="P3565">
        <f t="shared" si="111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0"/>
        <v>101</v>
      </c>
      <c r="P3566">
        <f t="shared" si="111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0"/>
        <v>131</v>
      </c>
      <c r="P3567">
        <f t="shared" si="111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0"/>
        <v>105</v>
      </c>
      <c r="P3568">
        <f t="shared" si="111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0"/>
        <v>109</v>
      </c>
      <c r="P3569">
        <f t="shared" si="111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0"/>
        <v>111</v>
      </c>
      <c r="P3570">
        <f t="shared" si="111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0"/>
        <v>100</v>
      </c>
      <c r="P3571">
        <f t="shared" si="111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0"/>
        <v>114</v>
      </c>
      <c r="P3572">
        <f t="shared" si="111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0"/>
        <v>122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0"/>
        <v>100</v>
      </c>
      <c r="P3574">
        <f t="shared" si="111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0"/>
        <v>103</v>
      </c>
      <c r="P3575">
        <f t="shared" si="111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0"/>
        <v>106</v>
      </c>
      <c r="P3576">
        <f t="shared" si="111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0"/>
        <v>101</v>
      </c>
      <c r="P3577">
        <f t="shared" si="111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0"/>
        <v>100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0"/>
        <v>130</v>
      </c>
      <c r="P3579">
        <f t="shared" si="111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0"/>
        <v>100</v>
      </c>
      <c r="P3580">
        <f t="shared" si="111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0"/>
        <v>100</v>
      </c>
      <c r="P3581">
        <f t="shared" si="111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0"/>
        <v>114</v>
      </c>
      <c r="P3582">
        <f t="shared" si="111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0"/>
        <v>100</v>
      </c>
      <c r="P3583">
        <f t="shared" si="111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0"/>
        <v>287</v>
      </c>
      <c r="P3584">
        <f t="shared" si="111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0"/>
        <v>109</v>
      </c>
      <c r="P3585">
        <f t="shared" si="111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0"/>
        <v>116</v>
      </c>
      <c r="P3586">
        <f t="shared" si="111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112">ROUND(E3587/D3587*100, 0)</f>
        <v>119</v>
      </c>
      <c r="P3587">
        <f t="shared" ref="P3587:P3650" si="113">ROUND(E3587/L3587, 2)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</v>
      </c>
      <c r="P3588">
        <f t="shared" si="113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127</v>
      </c>
      <c r="P3589">
        <f t="shared" si="113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101</v>
      </c>
      <c r="P3590">
        <f t="shared" si="113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128</v>
      </c>
      <c r="P3591">
        <f t="shared" si="113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</v>
      </c>
      <c r="P3592">
        <f t="shared" si="113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</v>
      </c>
      <c r="P3594">
        <f t="shared" si="113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111</v>
      </c>
      <c r="P3595">
        <f t="shared" si="113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126</v>
      </c>
      <c r="P3596">
        <f t="shared" si="113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119</v>
      </c>
      <c r="P3597">
        <f t="shared" si="113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108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103</v>
      </c>
      <c r="P3599">
        <f t="shared" si="113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</v>
      </c>
      <c r="P3600">
        <f t="shared" si="113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112"/>
        <v>130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2"/>
        <v>104</v>
      </c>
      <c r="P3603">
        <f t="shared" si="113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2"/>
        <v>100</v>
      </c>
      <c r="P3604">
        <f t="shared" si="113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2"/>
        <v>171</v>
      </c>
      <c r="P3605">
        <f t="shared" si="113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2"/>
        <v>113</v>
      </c>
      <c r="P3606">
        <f t="shared" si="113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2"/>
        <v>184</v>
      </c>
      <c r="P3607">
        <f t="shared" si="113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2"/>
        <v>130</v>
      </c>
      <c r="P3608">
        <f t="shared" si="113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2"/>
        <v>105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2"/>
        <v>100</v>
      </c>
      <c r="P3610">
        <f t="shared" si="113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2"/>
        <v>153</v>
      </c>
      <c r="P3611">
        <f t="shared" si="113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2"/>
        <v>162</v>
      </c>
      <c r="P3612">
        <f t="shared" si="113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2"/>
        <v>136</v>
      </c>
      <c r="P3613">
        <f t="shared" si="113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2"/>
        <v>144</v>
      </c>
      <c r="P3614">
        <f t="shared" si="113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2"/>
        <v>100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2"/>
        <v>101</v>
      </c>
      <c r="P3616">
        <f t="shared" si="113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2"/>
        <v>107</v>
      </c>
      <c r="P3617">
        <f t="shared" si="113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2"/>
        <v>125</v>
      </c>
      <c r="P3618">
        <f t="shared" si="113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2"/>
        <v>119</v>
      </c>
      <c r="P3619">
        <f t="shared" si="113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2"/>
        <v>101</v>
      </c>
      <c r="P3620">
        <f t="shared" si="113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2"/>
        <v>113</v>
      </c>
      <c r="P3621">
        <f t="shared" si="113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2"/>
        <v>105</v>
      </c>
      <c r="P3622">
        <f t="shared" si="113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2"/>
        <v>110</v>
      </c>
      <c r="P3623">
        <f t="shared" si="113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2"/>
        <v>100</v>
      </c>
      <c r="P3624">
        <f t="shared" si="113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2"/>
        <v>120</v>
      </c>
      <c r="P3625">
        <f t="shared" si="113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2"/>
        <v>105</v>
      </c>
      <c r="P3626">
        <f t="shared" si="113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2"/>
        <v>103</v>
      </c>
      <c r="P3627">
        <f t="shared" si="113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2"/>
        <v>102</v>
      </c>
      <c r="P3628">
        <f t="shared" si="113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2"/>
        <v>100</v>
      </c>
      <c r="P3629">
        <f t="shared" si="113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2"/>
        <v>0</v>
      </c>
      <c r="P3630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2"/>
        <v>0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2"/>
        <v>0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2"/>
        <v>51</v>
      </c>
      <c r="P3633">
        <f t="shared" si="113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2"/>
        <v>20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2"/>
        <v>35</v>
      </c>
      <c r="P3635">
        <f t="shared" si="113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2"/>
        <v>4</v>
      </c>
      <c r="P3636">
        <f t="shared" si="113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2"/>
        <v>36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2"/>
        <v>0</v>
      </c>
      <c r="P3638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2"/>
        <v>31</v>
      </c>
      <c r="P3639">
        <f t="shared" si="113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2"/>
        <v>7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2"/>
        <v>0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2"/>
        <v>6</v>
      </c>
      <c r="P3642">
        <f t="shared" si="113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2"/>
        <v>0</v>
      </c>
      <c r="P3643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2"/>
        <v>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2"/>
        <v>0</v>
      </c>
      <c r="P3645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2"/>
        <v>16</v>
      </c>
      <c r="P3646">
        <f t="shared" si="113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2"/>
        <v>0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2"/>
        <v>5</v>
      </c>
      <c r="P3648">
        <f t="shared" si="113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2"/>
        <v>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2"/>
        <v>100</v>
      </c>
      <c r="P3650">
        <f t="shared" si="113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114">ROUND(E3651/D3651*100, 0)</f>
        <v>104</v>
      </c>
      <c r="P3651">
        <f t="shared" ref="P3651:P3714" si="115">ROUND(E3651/L3651, 2)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251</v>
      </c>
      <c r="P3654">
        <f t="shared" si="115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101</v>
      </c>
      <c r="P3655">
        <f t="shared" si="115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</v>
      </c>
      <c r="P3656">
        <f t="shared" si="115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</v>
      </c>
      <c r="P3657">
        <f t="shared" si="115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106</v>
      </c>
      <c r="P3658">
        <f t="shared" si="115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111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101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</v>
      </c>
      <c r="P3661">
        <f t="shared" si="115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114"/>
        <v>109</v>
      </c>
      <c r="P3666">
        <f t="shared" si="115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4"/>
        <v>115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4"/>
        <v>100</v>
      </c>
      <c r="P3668">
        <f t="shared" si="115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4"/>
        <v>103</v>
      </c>
      <c r="P3669">
        <f t="shared" si="115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4"/>
        <v>104</v>
      </c>
      <c r="P3670">
        <f t="shared" si="115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4"/>
        <v>138</v>
      </c>
      <c r="P3671">
        <f t="shared" si="115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4"/>
        <v>110</v>
      </c>
      <c r="P3672">
        <f t="shared" si="115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4"/>
        <v>101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4"/>
        <v>102</v>
      </c>
      <c r="P3674">
        <f t="shared" si="115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4"/>
        <v>114</v>
      </c>
      <c r="P3675">
        <f t="shared" si="115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4"/>
        <v>100</v>
      </c>
      <c r="P3676">
        <f t="shared" si="115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4"/>
        <v>140</v>
      </c>
      <c r="P3677">
        <f t="shared" si="115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4"/>
        <v>129</v>
      </c>
      <c r="P3678">
        <f t="shared" si="115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4"/>
        <v>103</v>
      </c>
      <c r="P3679">
        <f t="shared" si="115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4"/>
        <v>103</v>
      </c>
      <c r="P3680">
        <f t="shared" si="115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4"/>
        <v>110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4"/>
        <v>113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4"/>
        <v>112</v>
      </c>
      <c r="P3683">
        <f t="shared" si="115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4"/>
        <v>139</v>
      </c>
      <c r="P3684">
        <f t="shared" si="115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4"/>
        <v>111</v>
      </c>
      <c r="P3685">
        <f t="shared" si="115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4"/>
        <v>139</v>
      </c>
      <c r="P3686">
        <f t="shared" si="115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4"/>
        <v>106</v>
      </c>
      <c r="P3687">
        <f t="shared" si="115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4"/>
        <v>101</v>
      </c>
      <c r="P3688">
        <f t="shared" si="115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4"/>
        <v>100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4"/>
        <v>109</v>
      </c>
      <c r="P3690">
        <f t="shared" si="115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4"/>
        <v>118</v>
      </c>
      <c r="P3691">
        <f t="shared" si="115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4"/>
        <v>120</v>
      </c>
      <c r="P3692">
        <f t="shared" si="115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4"/>
        <v>128</v>
      </c>
      <c r="P3693">
        <f t="shared" si="115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4"/>
        <v>126</v>
      </c>
      <c r="P3694">
        <f t="shared" si="115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4"/>
        <v>129</v>
      </c>
      <c r="P3695">
        <f t="shared" si="115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4"/>
        <v>107</v>
      </c>
      <c r="P3696">
        <f t="shared" si="115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4"/>
        <v>100</v>
      </c>
      <c r="P3697">
        <f t="shared" si="115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4"/>
        <v>155</v>
      </c>
      <c r="P3698">
        <f t="shared" si="115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4"/>
        <v>108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4"/>
        <v>111</v>
      </c>
      <c r="P3700">
        <f t="shared" si="115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4"/>
        <v>101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4"/>
        <v>121</v>
      </c>
      <c r="P3702">
        <f t="shared" si="115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4"/>
        <v>100</v>
      </c>
      <c r="P3703">
        <f t="shared" si="115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4"/>
        <v>109</v>
      </c>
      <c r="P3704">
        <f t="shared" si="115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4"/>
        <v>123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4"/>
        <v>136</v>
      </c>
      <c r="P3706">
        <f t="shared" si="115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4"/>
        <v>103</v>
      </c>
      <c r="P3707">
        <f t="shared" si="115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4"/>
        <v>121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4"/>
        <v>186</v>
      </c>
      <c r="P3709">
        <f t="shared" si="115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4"/>
        <v>300</v>
      </c>
      <c r="P3710">
        <f t="shared" si="115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4"/>
        <v>108</v>
      </c>
      <c r="P3711">
        <f t="shared" si="115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4"/>
        <v>141</v>
      </c>
      <c r="P3712">
        <f t="shared" si="115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4"/>
        <v>114</v>
      </c>
      <c r="P3713">
        <f t="shared" si="115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4"/>
        <v>154</v>
      </c>
      <c r="P3714">
        <f t="shared" si="115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116">ROUND(E3715/D3715*100, 0)</f>
        <v>102</v>
      </c>
      <c r="P3715">
        <f t="shared" ref="P3715:P3778" si="117">ROUND(E3715/L3715, 2)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</v>
      </c>
      <c r="P3716">
        <f t="shared" si="117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103</v>
      </c>
      <c r="P3717">
        <f t="shared" si="117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156</v>
      </c>
      <c r="P3718">
        <f t="shared" si="117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</v>
      </c>
      <c r="P3720">
        <f t="shared" si="117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105</v>
      </c>
      <c r="P3722">
        <f t="shared" si="117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101</v>
      </c>
      <c r="P3723">
        <f t="shared" si="117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</v>
      </c>
      <c r="P3724">
        <f t="shared" si="117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</v>
      </c>
      <c r="P3725">
        <f t="shared" si="117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103</v>
      </c>
      <c r="P3726">
        <f t="shared" si="117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339</v>
      </c>
      <c r="P3728">
        <f t="shared" si="117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101</v>
      </c>
      <c r="P3729">
        <f t="shared" si="117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116"/>
        <v>9</v>
      </c>
      <c r="P3730">
        <f t="shared" si="117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6"/>
        <v>7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6"/>
        <v>10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6"/>
        <v>11</v>
      </c>
      <c r="P3733">
        <f t="shared" si="117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6"/>
        <v>15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6"/>
        <v>0</v>
      </c>
      <c r="P3735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6"/>
        <v>28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6"/>
        <v>13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6"/>
        <v>1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6"/>
        <v>21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6"/>
        <v>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6"/>
        <v>20</v>
      </c>
      <c r="P3741">
        <f t="shared" si="117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6"/>
        <v>18</v>
      </c>
      <c r="P3742">
        <f t="shared" si="117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6"/>
        <v>0</v>
      </c>
      <c r="P3743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6"/>
        <v>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6"/>
        <v>0</v>
      </c>
      <c r="P3745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6"/>
        <v>0</v>
      </c>
      <c r="P374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6"/>
        <v>10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6"/>
        <v>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6"/>
        <v>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6"/>
        <v>104</v>
      </c>
      <c r="P3750">
        <f t="shared" si="117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6"/>
        <v>105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6"/>
        <v>100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6"/>
        <v>133</v>
      </c>
      <c r="P3753">
        <f t="shared" si="117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6"/>
        <v>113</v>
      </c>
      <c r="P3754">
        <f t="shared" si="117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6"/>
        <v>103</v>
      </c>
      <c r="P3755">
        <f t="shared" si="117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6"/>
        <v>120</v>
      </c>
      <c r="P3756">
        <f t="shared" si="117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6"/>
        <v>130</v>
      </c>
      <c r="P3757">
        <f t="shared" si="117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6"/>
        <v>101</v>
      </c>
      <c r="P3758">
        <f t="shared" si="117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6"/>
        <v>109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6"/>
        <v>102</v>
      </c>
      <c r="P3760">
        <f t="shared" si="117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6"/>
        <v>110</v>
      </c>
      <c r="P3761">
        <f t="shared" si="117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6"/>
        <v>101</v>
      </c>
      <c r="P3762">
        <f t="shared" si="117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6"/>
        <v>100</v>
      </c>
      <c r="P3763">
        <f t="shared" si="117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6"/>
        <v>106</v>
      </c>
      <c r="P3764">
        <f t="shared" si="117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6"/>
        <v>100</v>
      </c>
      <c r="P3765">
        <f t="shared" si="117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6"/>
        <v>100</v>
      </c>
      <c r="P3766">
        <f t="shared" si="117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6"/>
        <v>113</v>
      </c>
      <c r="P3767">
        <f t="shared" si="117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6"/>
        <v>103</v>
      </c>
      <c r="P3768">
        <f t="shared" si="117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6"/>
        <v>117</v>
      </c>
      <c r="P3769">
        <f t="shared" si="117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6"/>
        <v>108</v>
      </c>
      <c r="P3770">
        <f t="shared" si="117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6"/>
        <v>100</v>
      </c>
      <c r="P3771">
        <f t="shared" si="117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6"/>
        <v>100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6"/>
        <v>146</v>
      </c>
      <c r="P3773">
        <f t="shared" si="117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6"/>
        <v>110</v>
      </c>
      <c r="P3774">
        <f t="shared" si="117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6"/>
        <v>108</v>
      </c>
      <c r="P3775">
        <f t="shared" si="117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6"/>
        <v>100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6"/>
        <v>100</v>
      </c>
      <c r="P3777">
        <f t="shared" si="117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6"/>
        <v>107</v>
      </c>
      <c r="P3778">
        <f t="shared" si="117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118">ROUND(E3779/D3779*100, 0)</f>
        <v>143</v>
      </c>
      <c r="P3779">
        <f t="shared" ref="P3779:P3842" si="119">ROUND(E3779/L3779, 2)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</v>
      </c>
      <c r="P3780">
        <f t="shared" si="11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104</v>
      </c>
      <c r="P3781">
        <f t="shared" si="11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110</v>
      </c>
      <c r="P3783">
        <f t="shared" si="11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102</v>
      </c>
      <c r="P3784">
        <f t="shared" si="11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129</v>
      </c>
      <c r="P3785">
        <f t="shared" si="11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111</v>
      </c>
      <c r="P3788">
        <f t="shared" si="11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1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118"/>
        <v>0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18"/>
        <v>60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18"/>
        <v>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18"/>
        <v>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18"/>
        <v>0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18"/>
        <v>90</v>
      </c>
      <c r="P3799">
        <f t="shared" si="11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18"/>
        <v>1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18"/>
        <v>4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18"/>
        <v>4</v>
      </c>
      <c r="P3802">
        <f t="shared" si="11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18"/>
        <v>9</v>
      </c>
      <c r="P3803">
        <f t="shared" si="11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18"/>
        <v>0</v>
      </c>
      <c r="P3804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18"/>
        <v>20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18"/>
        <v>0</v>
      </c>
      <c r="P380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18"/>
        <v>0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18"/>
        <v>0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18"/>
        <v>30</v>
      </c>
      <c r="P3809">
        <f t="shared" si="11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18"/>
        <v>100</v>
      </c>
      <c r="P3810">
        <f t="shared" si="11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18"/>
        <v>101</v>
      </c>
      <c r="P3811">
        <f t="shared" si="11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18"/>
        <v>122</v>
      </c>
      <c r="P3812">
        <f t="shared" si="11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18"/>
        <v>330</v>
      </c>
      <c r="P3813">
        <f t="shared" si="11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18"/>
        <v>110</v>
      </c>
      <c r="P3814">
        <f t="shared" si="11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18"/>
        <v>101</v>
      </c>
      <c r="P3815">
        <f t="shared" si="11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18"/>
        <v>140</v>
      </c>
      <c r="P3816">
        <f t="shared" si="11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18"/>
        <v>100</v>
      </c>
      <c r="P3817">
        <f t="shared" si="11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18"/>
        <v>119</v>
      </c>
      <c r="P3818">
        <f t="shared" si="11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18"/>
        <v>107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18"/>
        <v>228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18"/>
        <v>106</v>
      </c>
      <c r="P3821">
        <f t="shared" si="11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18"/>
        <v>143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18"/>
        <v>105</v>
      </c>
      <c r="P3823">
        <f t="shared" si="11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18"/>
        <v>110</v>
      </c>
      <c r="P3824">
        <f t="shared" si="11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18"/>
        <v>106</v>
      </c>
      <c r="P3825">
        <f t="shared" si="11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18"/>
        <v>108</v>
      </c>
      <c r="P3826">
        <f t="shared" si="11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18"/>
        <v>105</v>
      </c>
      <c r="P3827">
        <f t="shared" si="11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18"/>
        <v>119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18"/>
        <v>153</v>
      </c>
      <c r="P3829">
        <f t="shared" si="11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18"/>
        <v>100</v>
      </c>
      <c r="P3830">
        <f t="shared" si="11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18"/>
        <v>100</v>
      </c>
      <c r="P3831">
        <f t="shared" si="11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18"/>
        <v>225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18"/>
        <v>106</v>
      </c>
      <c r="P3833">
        <f t="shared" si="11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18"/>
        <v>105</v>
      </c>
      <c r="P3834">
        <f t="shared" si="11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18"/>
        <v>117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18"/>
        <v>109</v>
      </c>
      <c r="P3836">
        <f t="shared" si="11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18"/>
        <v>160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18"/>
        <v>113</v>
      </c>
      <c r="P3838">
        <f t="shared" si="11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18"/>
        <v>102</v>
      </c>
      <c r="P3839">
        <f t="shared" si="11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18"/>
        <v>101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18"/>
        <v>101</v>
      </c>
      <c r="P3841">
        <f t="shared" si="11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18"/>
        <v>6500</v>
      </c>
      <c r="P3842">
        <f t="shared" si="11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120">ROUND(E3843/D3843*100, 0)</f>
        <v>9</v>
      </c>
      <c r="P3843">
        <f t="shared" ref="P3843:P3906" si="121">ROUND(E3843/L3843, 2)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22</v>
      </c>
      <c r="P3844">
        <f t="shared" si="121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</v>
      </c>
      <c r="P3845">
        <f t="shared" si="121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</v>
      </c>
      <c r="P3847">
        <f t="shared" si="121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3</v>
      </c>
      <c r="P3848">
        <f t="shared" si="121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</v>
      </c>
      <c r="P3849">
        <f t="shared" si="121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</v>
      </c>
      <c r="P3850">
        <f t="shared" si="121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</v>
      </c>
      <c r="P3851">
        <f t="shared" si="121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4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3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120"/>
        <v>0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0"/>
        <v>5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0"/>
        <v>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0"/>
        <v>0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0"/>
        <v>18</v>
      </c>
      <c r="P3862">
        <f t="shared" si="121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0"/>
        <v>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0"/>
        <v>0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0"/>
        <v>0</v>
      </c>
      <c r="P3865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0"/>
        <v>1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0"/>
        <v>27</v>
      </c>
      <c r="P3867">
        <f t="shared" si="121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0"/>
        <v>1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0"/>
        <v>13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0"/>
        <v>0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0"/>
        <v>3</v>
      </c>
      <c r="P3871">
        <f t="shared" si="121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0"/>
        <v>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0"/>
        <v>3</v>
      </c>
      <c r="P3873">
        <f t="shared" si="121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0"/>
        <v>0</v>
      </c>
      <c r="P3874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0"/>
        <v>0</v>
      </c>
      <c r="P3875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0"/>
        <v>0</v>
      </c>
      <c r="P387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0"/>
        <v>0</v>
      </c>
      <c r="P3877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0"/>
        <v>53</v>
      </c>
      <c r="P3878">
        <f t="shared" si="121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0"/>
        <v>5</v>
      </c>
      <c r="P3879">
        <f t="shared" si="121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0"/>
        <v>0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0"/>
        <v>0</v>
      </c>
      <c r="P3881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0"/>
        <v>13</v>
      </c>
      <c r="P3882">
        <f t="shared" si="121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0"/>
        <v>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0"/>
        <v>0</v>
      </c>
      <c r="P3884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0"/>
        <v>0</v>
      </c>
      <c r="P3885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0"/>
        <v>0</v>
      </c>
      <c r="P388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0"/>
        <v>0</v>
      </c>
      <c r="P3887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0"/>
        <v>0</v>
      </c>
      <c r="P3888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0"/>
        <v>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0"/>
        <v>27</v>
      </c>
      <c r="P3890">
        <f t="shared" si="121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0"/>
        <v>1</v>
      </c>
      <c r="P3891">
        <f t="shared" si="121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0"/>
        <v>17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0"/>
        <v>33</v>
      </c>
      <c r="P3893">
        <f t="shared" si="121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0"/>
        <v>0</v>
      </c>
      <c r="P3894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0"/>
        <v>22</v>
      </c>
      <c r="P3895">
        <f t="shared" si="121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0"/>
        <v>3</v>
      </c>
      <c r="P3896">
        <f t="shared" si="121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0"/>
        <v>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0"/>
        <v>11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0"/>
        <v>18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0"/>
        <v>33</v>
      </c>
      <c r="P3900">
        <f t="shared" si="121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0"/>
        <v>1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0"/>
        <v>5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0"/>
        <v>1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0"/>
        <v>49</v>
      </c>
      <c r="P3904">
        <f t="shared" si="121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0"/>
        <v>0</v>
      </c>
      <c r="P3905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0"/>
        <v>0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122">ROUND(E3907/D3907*100, 0)</f>
        <v>12</v>
      </c>
      <c r="P3907">
        <f t="shared" ref="P3907:P3970" si="123">ROUND(E3907/L3907, 2)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</v>
      </c>
      <c r="P3908">
        <f t="shared" si="123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9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</v>
      </c>
      <c r="P3912">
        <f t="shared" si="123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</v>
      </c>
      <c r="P3913">
        <f t="shared" si="123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</v>
      </c>
      <c r="P3916">
        <f t="shared" si="123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122"/>
        <v>5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2"/>
        <v>0</v>
      </c>
      <c r="P3923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2"/>
        <v>8</v>
      </c>
      <c r="P3924">
        <f t="shared" si="123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2"/>
        <v>12</v>
      </c>
      <c r="P3925">
        <f t="shared" si="123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2"/>
        <v>15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2"/>
        <v>10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2"/>
        <v>0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2"/>
        <v>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2"/>
        <v>13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2"/>
        <v>2</v>
      </c>
      <c r="P3931">
        <f t="shared" si="123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2"/>
        <v>0</v>
      </c>
      <c r="P3932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2"/>
        <v>0</v>
      </c>
      <c r="P3933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2"/>
        <v>0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2"/>
        <v>16</v>
      </c>
      <c r="P3935">
        <f t="shared" si="123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2"/>
        <v>11</v>
      </c>
      <c r="P3936">
        <f t="shared" si="123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2"/>
        <v>44</v>
      </c>
      <c r="P3937">
        <f t="shared" si="123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2"/>
        <v>0</v>
      </c>
      <c r="P3938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2"/>
        <v>86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2"/>
        <v>12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2"/>
        <v>0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2"/>
        <v>0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2"/>
        <v>1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2"/>
        <v>0</v>
      </c>
      <c r="P3944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2"/>
        <v>36</v>
      </c>
      <c r="P3945">
        <f t="shared" si="123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2"/>
        <v>0</v>
      </c>
      <c r="P394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2"/>
        <v>0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2"/>
        <v>3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2"/>
        <v>3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2"/>
        <v>0</v>
      </c>
      <c r="P3950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2"/>
        <v>16</v>
      </c>
      <c r="P3951">
        <f t="shared" si="123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2"/>
        <v>1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2"/>
        <v>0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2"/>
        <v>0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2"/>
        <v>0</v>
      </c>
      <c r="P3955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2"/>
        <v>0</v>
      </c>
      <c r="P395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2"/>
        <v>24</v>
      </c>
      <c r="P3957">
        <f t="shared" si="123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2"/>
        <v>0</v>
      </c>
      <c r="P3958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2"/>
        <v>0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2"/>
        <v>32</v>
      </c>
      <c r="P3960">
        <f t="shared" si="123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2"/>
        <v>24</v>
      </c>
      <c r="P3961">
        <f t="shared" si="123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2"/>
        <v>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2"/>
        <v>0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2"/>
        <v>3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2"/>
        <v>0</v>
      </c>
      <c r="P3965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2"/>
        <v>6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2"/>
        <v>14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2"/>
        <v>1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2"/>
        <v>24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2"/>
        <v>11</v>
      </c>
      <c r="P3970">
        <f t="shared" si="123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124">ROUND(E3971/D3971*100, 0)</f>
        <v>7</v>
      </c>
      <c r="P3971">
        <f t="shared" ref="P3971:P4034" si="125">ROUND(E3971/L3971, 2)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0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1</v>
      </c>
      <c r="P3973">
        <f t="shared" si="125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</v>
      </c>
      <c r="P3974">
        <f t="shared" si="125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</v>
      </c>
      <c r="P3975">
        <f t="shared" si="125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48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11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2</v>
      </c>
      <c r="P3981">
        <f t="shared" si="125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35</v>
      </c>
      <c r="P3985">
        <f t="shared" si="125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124"/>
        <v>6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4"/>
        <v>32</v>
      </c>
      <c r="P3987">
        <f t="shared" si="125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4"/>
        <v>10</v>
      </c>
      <c r="P3988">
        <f t="shared" si="125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4"/>
        <v>38</v>
      </c>
      <c r="P3989">
        <f t="shared" si="125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4"/>
        <v>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4"/>
        <v>0</v>
      </c>
      <c r="P3991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4"/>
        <v>4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4"/>
        <v>20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4"/>
        <v>5</v>
      </c>
      <c r="P3994">
        <f t="shared" si="125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4"/>
        <v>0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4"/>
        <v>0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4"/>
        <v>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4"/>
        <v>17</v>
      </c>
      <c r="P3998">
        <f t="shared" si="125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4"/>
        <v>0</v>
      </c>
      <c r="P3999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4"/>
        <v>57</v>
      </c>
      <c r="P4000">
        <f t="shared" si="125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4"/>
        <v>17</v>
      </c>
      <c r="P4001">
        <f t="shared" si="125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4"/>
        <v>0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4"/>
        <v>38</v>
      </c>
      <c r="P4003">
        <f t="shared" si="125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4"/>
        <v>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4"/>
        <v>10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4"/>
        <v>0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4"/>
        <v>1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4"/>
        <v>0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4"/>
        <v>0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4"/>
        <v>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4"/>
        <v>4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4"/>
        <v>24</v>
      </c>
      <c r="P4012">
        <f t="shared" si="125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4"/>
        <v>8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4"/>
        <v>0</v>
      </c>
      <c r="P4014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4"/>
        <v>1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4"/>
        <v>0</v>
      </c>
      <c r="P401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4"/>
        <v>0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4"/>
        <v>14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4"/>
        <v>1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4"/>
        <v>9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4"/>
        <v>1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4"/>
        <v>17</v>
      </c>
      <c r="P4022">
        <f t="shared" si="125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4"/>
        <v>1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4"/>
        <v>70</v>
      </c>
      <c r="P4024">
        <f t="shared" si="125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4"/>
        <v>0</v>
      </c>
      <c r="P4025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4"/>
        <v>1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4"/>
        <v>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4"/>
        <v>0</v>
      </c>
      <c r="P4028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4"/>
        <v>7</v>
      </c>
      <c r="P4029">
        <f t="shared" si="125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4"/>
        <v>28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4"/>
        <v>0</v>
      </c>
      <c r="P4031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4"/>
        <v>16</v>
      </c>
      <c r="P4032">
        <f t="shared" si="125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4"/>
        <v>0</v>
      </c>
      <c r="P4033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4"/>
        <v>7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126">ROUND(E4035/D4035*100, 0)</f>
        <v>26</v>
      </c>
      <c r="P4035">
        <f t="shared" ref="P4035:P4098" si="127">ROUND(E4035/L4035, 2)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37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</v>
      </c>
      <c r="P4038">
        <f t="shared" si="127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38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</v>
      </c>
      <c r="P4048">
        <f t="shared" si="127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126"/>
        <v>18</v>
      </c>
      <c r="P4050">
        <f t="shared" si="127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6"/>
        <v>0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6"/>
        <v>0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6"/>
        <v>0</v>
      </c>
      <c r="P4053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6"/>
        <v>38</v>
      </c>
      <c r="P4054">
        <f t="shared" si="127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6"/>
        <v>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6"/>
        <v>0</v>
      </c>
      <c r="P405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6"/>
        <v>18</v>
      </c>
      <c r="P4057">
        <f t="shared" si="127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6"/>
        <v>53</v>
      </c>
      <c r="P4058">
        <f t="shared" si="127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6"/>
        <v>22</v>
      </c>
      <c r="P4059">
        <f t="shared" si="127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6"/>
        <v>3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6"/>
        <v>3</v>
      </c>
      <c r="P4061">
        <f t="shared" si="127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6"/>
        <v>3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6"/>
        <v>0</v>
      </c>
      <c r="P4063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6"/>
        <v>2</v>
      </c>
      <c r="P4064">
        <f t="shared" si="127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6"/>
        <v>1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6"/>
        <v>19</v>
      </c>
      <c r="P4066">
        <f t="shared" si="127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6"/>
        <v>1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6"/>
        <v>0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6"/>
        <v>61</v>
      </c>
      <c r="P4069">
        <f t="shared" si="127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6"/>
        <v>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6"/>
        <v>34</v>
      </c>
      <c r="P4071">
        <f t="shared" si="127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6"/>
        <v>17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6"/>
        <v>0</v>
      </c>
      <c r="P4073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6"/>
        <v>0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6"/>
        <v>1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6"/>
        <v>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6"/>
        <v>29</v>
      </c>
      <c r="P4077">
        <f t="shared" si="127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6"/>
        <v>0</v>
      </c>
      <c r="P4078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6"/>
        <v>9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6"/>
        <v>0</v>
      </c>
      <c r="P4080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6"/>
        <v>0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6"/>
        <v>0</v>
      </c>
      <c r="P4082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6"/>
        <v>16</v>
      </c>
      <c r="P4083">
        <f t="shared" si="127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6"/>
        <v>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6"/>
        <v>22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6"/>
        <v>0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6"/>
        <v>0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6"/>
        <v>5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6"/>
        <v>0</v>
      </c>
      <c r="P4089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6"/>
        <v>11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6"/>
        <v>5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6"/>
        <v>3</v>
      </c>
      <c r="P4092">
        <f t="shared" si="127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6"/>
        <v>13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6"/>
        <v>0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6"/>
        <v>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6"/>
        <v>37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6"/>
        <v>3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6"/>
        <v>11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128">ROUND(E4099/D4099*100, 0)</f>
        <v>0</v>
      </c>
      <c r="P4099" t="e">
        <f t="shared" ref="P4099:P4115" si="129">ROUND(E4099/L4099, 2)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</v>
      </c>
      <c r="P4104">
        <f t="shared" si="129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</v>
      </c>
      <c r="P4106">
        <f t="shared" si="129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7</v>
      </c>
      <c r="P4107">
        <f t="shared" si="129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71</v>
      </c>
      <c r="P4108">
        <f t="shared" si="129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29</v>
      </c>
      <c r="P4112">
        <f t="shared" si="129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</v>
      </c>
      <c r="P4113">
        <f t="shared" si="129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128"/>
        <v>0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28"/>
        <v>0</v>
      </c>
      <c r="P4115">
        <f t="shared" si="129"/>
        <v>1</v>
      </c>
    </row>
  </sheetData>
  <conditionalFormatting sqref="F2:F4115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Gendotti</cp:lastModifiedBy>
  <dcterms:created xsi:type="dcterms:W3CDTF">2017-04-20T15:17:24Z</dcterms:created>
  <dcterms:modified xsi:type="dcterms:W3CDTF">2020-05-18T13:50:42Z</dcterms:modified>
</cp:coreProperties>
</file>