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sweirich/github/haskell/lambda-n-ways/results/sixteen.local/ifl_talk/"/>
    </mc:Choice>
  </mc:AlternateContent>
  <xr:revisionPtr revIDLastSave="0" documentId="13_ncr:1_{66130E4E-8B47-1F48-9FEA-BC61A4F00611}" xr6:coauthVersionLast="47" xr6:coauthVersionMax="47" xr10:uidLastSave="{00000000-0000-0000-0000-000000000000}"/>
  <bookViews>
    <workbookView xWindow="15360" yWindow="4220" windowWidth="35840" windowHeight="21940" activeTab="1" xr2:uid="{00000000-000D-0000-FFFF-FFFF00000000}"/>
  </bookViews>
  <sheets>
    <sheet name="nf_bench" sheetId="1" r:id="rId1"/>
    <sheet name="char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H2" i="2" s="1"/>
  <c r="E4" i="2"/>
  <c r="M4" i="2" s="1"/>
  <c r="E3" i="2"/>
  <c r="M3" i="2" s="1"/>
  <c r="E2" i="2"/>
  <c r="M2" i="2" s="1"/>
  <c r="D4" i="2"/>
  <c r="I4" i="2" s="1"/>
  <c r="D3" i="2"/>
  <c r="I3" i="2" s="1"/>
  <c r="D2" i="2"/>
  <c r="I2" i="2" s="1"/>
  <c r="C4" i="2"/>
  <c r="H4" i="2" s="1"/>
  <c r="C3" i="2"/>
  <c r="H3" i="2" s="1"/>
  <c r="B2" i="2"/>
  <c r="B4" i="2"/>
  <c r="B3" i="2"/>
  <c r="K3" i="2"/>
  <c r="K4" i="2"/>
  <c r="K2" i="2"/>
  <c r="G2" i="2"/>
  <c r="G4" i="2"/>
  <c r="G3" i="2"/>
  <c r="L2" i="2" l="1"/>
  <c r="L4" i="2"/>
  <c r="L3" i="2"/>
  <c r="J4" i="2"/>
  <c r="J3" i="2"/>
  <c r="J2" i="2"/>
</calcChain>
</file>

<file path=xl/sharedStrings.xml><?xml version="1.0" encoding="utf-8"?>
<sst xmlns="http://schemas.openxmlformats.org/spreadsheetml/2006/main" count="35" uniqueCount="29">
  <si>
    <t>Name</t>
  </si>
  <si>
    <t>Mean</t>
  </si>
  <si>
    <t>MeanLB</t>
  </si>
  <si>
    <t>MeanUB</t>
  </si>
  <si>
    <t>Stddev</t>
  </si>
  <si>
    <t>StddevLB</t>
  </si>
  <si>
    <t>StddevUB</t>
  </si>
  <si>
    <t>nf/Lennart.Simple/</t>
  </si>
  <si>
    <t>nf/Lennart.DeBruijn/</t>
  </si>
  <si>
    <t>nf/LocallyNameless.Lazy.Ott/</t>
  </si>
  <si>
    <t>nf/Named.Simple/</t>
  </si>
  <si>
    <t>nf/DeBruijn.Lennart/</t>
  </si>
  <si>
    <t>nf/LocallyNameless.Ott/</t>
  </si>
  <si>
    <t>nf/Named.SimpleH/</t>
  </si>
  <si>
    <t>nf/DeBruijn.Par.B/</t>
  </si>
  <si>
    <t>nf/LocallyNameless.Opt/</t>
  </si>
  <si>
    <t>nf/Named.SimpleGH/</t>
  </si>
  <si>
    <t>nf/DeBruijn.Par.GB/</t>
  </si>
  <si>
    <t>Named</t>
  </si>
  <si>
    <t>DeBruijn</t>
  </si>
  <si>
    <t>LocallyNameless</t>
  </si>
  <si>
    <t>Strict</t>
  </si>
  <si>
    <t xml:space="preserve">Name </t>
  </si>
  <si>
    <t>Optimized</t>
  </si>
  <si>
    <t>Original</t>
  </si>
  <si>
    <t>Generic</t>
  </si>
  <si>
    <t>nf/Named.Lennart/</t>
  </si>
  <si>
    <t>nf/LocallyNameless.GenericInstOpt/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</si>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</sst>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33" borderId="0" xfId="0" applyFill="1"/>
    <xf numFmtId="0" fontId="0" fillId="34" borderId="0" xfId="0" applyFon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Normalization time </a:t>
            </a:r>
            <a:r>
              <a:rPr lang="en-US" baseline="0"/>
              <a:t>(seconds)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charts!$A$2:$A$4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charts!$B$2:$B$4</c:f>
              <c:numCache>
                <c:formatCode>0.000</c:formatCode>
                <c:ptCount val="3"/>
                <c:pt idx="0">
                  <c:v>1.1966524324610199</c:v>
                </c:pt>
                <c:pt idx="1">
                  <c:v>2.19978748604444</c:v>
                </c:pt>
                <c:pt idx="2">
                  <c:v>0.98206448406441804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3-CA42-8C4F-3EF808D41EC2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Strict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charts!$A$2:$A$4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charts!$C$2:$C$4</c:f>
              <c:numCache>
                <c:formatCode>0.000</c:formatCode>
                <c:ptCount val="3"/>
                <c:pt idx="0">
                  <c:v>1.0092496700684299</c:v>
                </c:pt>
                <c:pt idx="1">
                  <c:v>0.27680940735929899</c:v>
                </c:pt>
                <c:pt idx="2">
                  <c:v>0.114418391641586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53-CA42-8C4F-3EF808D41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9276464"/>
        <c:axId val="1859278112"/>
      </c:barChart>
      <c:catAx>
        <c:axId val="185927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78112"/>
        <c:crosses val="autoZero"/>
        <c:auto val="1"/>
        <c:lblAlgn val="ctr"/>
        <c:lblOffset val="100"/>
        <c:noMultiLvlLbl val="0"/>
      </c:catAx>
      <c:valAx>
        <c:axId val="18592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7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Normalization time  (milliseconds)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charts!$H$1</c:f>
              <c:strCache>
                <c:ptCount val="1"/>
                <c:pt idx="0">
                  <c:v>Strict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charts!$G$2:$G$4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charts!$H$2:$H$4</c:f>
              <c:numCache>
                <c:formatCode>0</c:formatCode>
                <c:ptCount val="3"/>
                <c:pt idx="0">
                  <c:v>1009.24967006843</c:v>
                </c:pt>
                <c:pt idx="1">
                  <c:v>276.80940735929897</c:v>
                </c:pt>
                <c:pt idx="2">
                  <c:v>114.418391641586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7848-B09A-E9B7C3D48798}"/>
            </c:ext>
          </c:extLst>
        </c:ser>
        <c:ser>
          <c:idx val="1"/>
          <c:order val="1"/>
          <c:tx>
            <c:strRef>
              <c:f>charts!$I$1</c:f>
              <c:strCache>
                <c:ptCount val="1"/>
                <c:pt idx="0">
                  <c:v>Optimized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charts!$G$2:$G$4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charts!$I$2:$I$4</c:f>
              <c:numCache>
                <c:formatCode>0.0</c:formatCode>
                <c:ptCount val="3"/>
                <c:pt idx="0">
                  <c:v>68.947509387163308</c:v>
                </c:pt>
                <c:pt idx="1">
                  <c:v>6.2456156565579404</c:v>
                </c:pt>
                <c:pt idx="2">
                  <c:v>2.7904579448768398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22-7848-B09A-E9B7C3D48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4823568"/>
        <c:axId val="964825216"/>
      </c:barChart>
      <c:catAx>
        <c:axId val="96482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825216"/>
        <c:crosses val="autoZero"/>
        <c:auto val="1"/>
        <c:lblAlgn val="ctr"/>
        <c:lblOffset val="100"/>
        <c:noMultiLvlLbl val="0"/>
      </c:catAx>
      <c:valAx>
        <c:axId val="9648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82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Normalization time </a:t>
            </a:r>
            <a:r>
              <a:rPr lang="en-US" baseline="0"/>
              <a:t>(milliseconds)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charts!$L$1</c:f>
              <c:strCache>
                <c:ptCount val="1"/>
                <c:pt idx="0">
                  <c:v>Optimized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charts!$K$2:$K$4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charts!$L$2:$L$4</c:f>
              <c:numCache>
                <c:formatCode>0.0</c:formatCode>
                <c:ptCount val="3"/>
                <c:pt idx="0">
                  <c:v>68.947509387163308</c:v>
                </c:pt>
                <c:pt idx="1">
                  <c:v>6.2456156565579404</c:v>
                </c:pt>
                <c:pt idx="2">
                  <c:v>2.7904579448768398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D-0F41-9F60-4437BE1ABF8D}"/>
            </c:ext>
          </c:extLst>
        </c:ser>
        <c:ser>
          <c:idx val="1"/>
          <c:order val="1"/>
          <c:tx>
            <c:strRef>
              <c:f>charts!$M$1</c:f>
              <c:strCache>
                <c:ptCount val="1"/>
                <c:pt idx="0">
                  <c:v>Generic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charts!$K$2:$K$4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charts!$M$2:$M$4</c:f>
              <c:numCache>
                <c:formatCode>0.0</c:formatCode>
                <c:ptCount val="3"/>
                <c:pt idx="0">
                  <c:v>134.06362075837899</c:v>
                </c:pt>
                <c:pt idx="1">
                  <c:v>8.6473917659104291</c:v>
                </c:pt>
                <c:pt idx="2">
                  <c:v>4.81253688401278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D-0F41-9F60-4437BE1AB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6270559"/>
        <c:axId val="1486272207"/>
      </c:barChart>
      <c:catAx>
        <c:axId val="148627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272207"/>
        <c:crosses val="autoZero"/>
        <c:auto val="1"/>
        <c:lblAlgn val="ctr"/>
        <c:lblOffset val="100"/>
        <c:noMultiLvlLbl val="0"/>
      </c:catAx>
      <c:valAx>
        <c:axId val="148627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27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Normalization</a:t>
            </a:r>
            <a:r>
              <a:rPr lang="en-US" baseline="0"/>
              <a:t> time (seconds)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charts!$A$2:$A$4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charts!$B$2:$B$4</c:f>
              <c:numCache>
                <c:formatCode>0.000</c:formatCode>
                <c:ptCount val="3"/>
                <c:pt idx="0">
                  <c:v>1.1966524324610199</c:v>
                </c:pt>
                <c:pt idx="1">
                  <c:v>2.19978748604444</c:v>
                </c:pt>
                <c:pt idx="2">
                  <c:v>0.98206448406441804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0-0246-AF7D-9453F9E39BD6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Strict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charts!$A$2:$A$4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charts!$C$2:$C$4</c:f>
              <c:numCache>
                <c:formatCode>0.000</c:formatCode>
                <c:ptCount val="3"/>
                <c:pt idx="0">
                  <c:v>1.0092496700684299</c:v>
                </c:pt>
                <c:pt idx="1">
                  <c:v>0.27680940735929899</c:v>
                </c:pt>
                <c:pt idx="2">
                  <c:v>0.114418391641586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90-0246-AF7D-9453F9E39BD6}"/>
            </c:ext>
          </c:extLst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Optimized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charts!$A$2:$A$4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charts!$D$2:$D$4</c:f>
              <c:numCache>
                <c:formatCode>0.000</c:formatCode>
                <c:ptCount val="3"/>
                <c:pt idx="0">
                  <c:v>6.8947509387163305E-2</c:v>
                </c:pt>
                <c:pt idx="1">
                  <c:v>6.2456156565579403E-3</c:v>
                </c:pt>
                <c:pt idx="2">
                  <c:v>2.7904579448768401E-3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90-0246-AF7D-9453F9E39BD6}"/>
            </c:ext>
          </c:extLst>
        </c:ser>
        <c:ser>
          <c:idx val="3"/>
          <c:order val="3"/>
          <c:tx>
            <c:strRef>
              <c:f>charts!$E$1</c:f>
              <c:strCache>
                <c:ptCount val="1"/>
                <c:pt idx="0">
                  <c:v>Generic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charts!$A$2:$A$4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charts!$E$2:$E$4</c:f>
              <c:numCache>
                <c:formatCode>0.000</c:formatCode>
                <c:ptCount val="3"/>
                <c:pt idx="0">
                  <c:v>0.13406362075837899</c:v>
                </c:pt>
                <c:pt idx="1">
                  <c:v>8.6473917659104296E-3</c:v>
                </c:pt>
                <c:pt idx="2">
                  <c:v>4.8125368840127797E-3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8C-CC4F-B3B0-76465138F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1861071"/>
        <c:axId val="1332326671"/>
      </c:barChart>
      <c:catAx>
        <c:axId val="133186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326671"/>
        <c:crosses val="autoZero"/>
        <c:auto val="1"/>
        <c:lblAlgn val="ctr"/>
        <c:lblOffset val="100"/>
        <c:noMultiLvlLbl val="0"/>
      </c:catAx>
      <c:valAx>
        <c:axId val="133232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6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64716665568815"/>
          <c:y val="0.89409667541557303"/>
          <c:w val="0.3757478387023699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Normalization time (seconds)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charts!$A$2:$A$4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charts!$B$2:$B$4</c:f>
              <c:numCache>
                <c:formatCode>0.000</c:formatCode>
                <c:ptCount val="3"/>
                <c:pt idx="0">
                  <c:v>1.1966524324610199</c:v>
                </c:pt>
                <c:pt idx="1">
                  <c:v>2.19978748604444</c:v>
                </c:pt>
                <c:pt idx="2">
                  <c:v>0.98206448406441804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2-5C49-B5EC-BD4D07FD0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0561903"/>
        <c:axId val="1920133023"/>
      </c:barChart>
      <c:catAx>
        <c:axId val="192056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133023"/>
        <c:crosses val="autoZero"/>
        <c:auto val="1"/>
        <c:lblAlgn val="ctr"/>
        <c:lblOffset val="100"/>
        <c:noMultiLvlLbl val="0"/>
      </c:catAx>
      <c:valAx>
        <c:axId val="192013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56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382270</xdr:colOff>
      <xdr:row>6</xdr:row>
      <xdr:rowOff>43180</xdr:rowOff>
    </xdr:from>
    <xdr:to>
      <xdr:col>11</xdr:col>
      <xdr:colOff>251460</xdr:colOff>
      <xdr:row>20</xdr:row>
      <xdr:rowOff>11430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C4DEFD-F4D2-FF4B-ADCE-DC2B18EBE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433070</xdr:colOff>
      <xdr:row>6</xdr:row>
      <xdr:rowOff>26670</xdr:rowOff>
    </xdr:from>
    <xdr:to>
      <xdr:col>17</xdr:col>
      <xdr:colOff>693420</xdr:colOff>
      <xdr:row>19</xdr:row>
      <xdr:rowOff>96520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3EF1DBF-40F1-1B45-B50F-B4166BD80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1233170</xdr:colOff>
      <xdr:row>22</xdr:row>
      <xdr:rowOff>41910</xdr:rowOff>
    </xdr:from>
    <xdr:to>
      <xdr:col>6</xdr:col>
      <xdr:colOff>356870</xdr:colOff>
      <xdr:row>35</xdr:row>
      <xdr:rowOff>143510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6F9455-5569-3543-93B9-6B08B2933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491490</xdr:colOff>
      <xdr:row>21</xdr:row>
      <xdr:rowOff>87630</xdr:rowOff>
    </xdr:from>
    <xdr:to>
      <xdr:col>15</xdr:col>
      <xdr:colOff>132080</xdr:colOff>
      <xdr:row>34</xdr:row>
      <xdr:rowOff>189230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807D49-6B9B-134B-8E47-4B946EBAD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289560</xdr:colOff>
      <xdr:row>5</xdr:row>
      <xdr:rowOff>167640</xdr:rowOff>
    </xdr:from>
    <xdr:to>
      <xdr:col>5</xdr:col>
      <xdr:colOff>248920</xdr:colOff>
      <xdr:row>19</xdr:row>
      <xdr:rowOff>66040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58A189-D45A-F448-B384-7DC63A4AE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zoomScale="125" zoomScaleNormal="125" workbookViewId="0">
      <selection activeCell="A2" sqref="A2:XFD2"/>
    </sheetView>
  </sheetViews>
  <sheetFormatPr baseColWidth="10" defaultRowHeight="16" x14ac:dyDescent="0.2"/>
  <cols>
    <col min="1" max="1" width="29.83203125" customWidth="1"/>
    <col min="9" max="9" width="31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E2" s="1"/>
      <c r="F2" s="1"/>
      <c r="G2" s="1"/>
    </row>
    <row r="3" spans="1:7" x14ac:dyDescent="0.2">
      <c r="A3" t="s">
        <v>7</v>
      </c>
      <c r="B3">
        <v>1.1966524324610199</v>
      </c>
      <c r="C3">
        <v>1.19111338900984</v>
      </c>
      <c r="D3">
        <v>1.19871424329054</v>
      </c>
      <c r="E3" s="1">
        <v>3.74516729326849E-3</v>
      </c>
      <c r="F3" s="1">
        <v>1.6829674859764E-4</v>
      </c>
      <c r="G3" s="1">
        <v>4.7615481497691702E-3</v>
      </c>
    </row>
    <row r="4" spans="1:7" x14ac:dyDescent="0.2">
      <c r="A4" t="s">
        <v>8</v>
      </c>
      <c r="B4">
        <v>2.19978748604444</v>
      </c>
      <c r="C4">
        <v>2.1382552497561802</v>
      </c>
      <c r="D4">
        <v>2.3174008976675302</v>
      </c>
      <c r="E4">
        <v>0.116144094260765</v>
      </c>
      <c r="F4" s="1">
        <v>1.0869497329534701E-3</v>
      </c>
      <c r="G4">
        <v>0.141015663006508</v>
      </c>
    </row>
    <row r="5" spans="1:7" x14ac:dyDescent="0.2">
      <c r="A5" t="s">
        <v>9</v>
      </c>
      <c r="B5">
        <v>0.98206448406441804</v>
      </c>
      <c r="C5">
        <v>0.938731198562891</v>
      </c>
      <c r="D5">
        <v>1.0422602708094899</v>
      </c>
      <c r="E5" s="1">
        <v>5.8626046492637897E-2</v>
      </c>
      <c r="F5" s="1">
        <v>1.7647189505320598E-2</v>
      </c>
      <c r="G5" s="1">
        <v>7.9696716974036796E-2</v>
      </c>
    </row>
    <row r="6" spans="1:7" s="6" customFormat="1" x14ac:dyDescent="0.2">
      <c r="A6" t="s">
        <v>26</v>
      </c>
      <c r="B6">
        <v>1.0092496700684299</v>
      </c>
      <c r="C6">
        <v>1.0045221126310899</v>
      </c>
      <c r="D6">
        <v>1.0129495058790701</v>
      </c>
      <c r="E6" s="1">
        <v>4.9302470123662101E-3</v>
      </c>
      <c r="F6" s="1">
        <v>2.3734214312946299E-3</v>
      </c>
      <c r="G6" s="1">
        <v>6.7315202039889104E-3</v>
      </c>
    </row>
    <row r="7" spans="1:7" x14ac:dyDescent="0.2">
      <c r="A7" t="s">
        <v>10</v>
      </c>
      <c r="B7">
        <v>0.43793049910527698</v>
      </c>
      <c r="C7">
        <v>0.43254317710670798</v>
      </c>
      <c r="D7">
        <v>0.44232522179299799</v>
      </c>
      <c r="E7" s="1">
        <v>6.35180949786689E-3</v>
      </c>
      <c r="F7" s="1">
        <v>2.2680822512484099E-3</v>
      </c>
      <c r="G7" s="1">
        <v>7.5302215104724301E-3</v>
      </c>
    </row>
    <row r="8" spans="1:7" s="6" customFormat="1" x14ac:dyDescent="0.2">
      <c r="A8" t="s">
        <v>11</v>
      </c>
      <c r="B8">
        <v>0.27680940735929899</v>
      </c>
      <c r="C8">
        <v>0.27583109838305903</v>
      </c>
      <c r="D8">
        <v>0.27748043701285402</v>
      </c>
      <c r="E8" s="1">
        <v>9.3988345172497999E-4</v>
      </c>
      <c r="F8" s="1">
        <v>7.4884382589856299E-4</v>
      </c>
      <c r="G8" s="1">
        <v>1.0202423563451699E-3</v>
      </c>
    </row>
    <row r="9" spans="1:7" s="6" customFormat="1" x14ac:dyDescent="0.2">
      <c r="A9" t="s">
        <v>12</v>
      </c>
      <c r="B9">
        <v>0.114418391641586</v>
      </c>
      <c r="C9">
        <v>0.114000051451789</v>
      </c>
      <c r="D9">
        <v>0.11533222176149099</v>
      </c>
      <c r="E9" s="1">
        <v>8.9858334558261797E-4</v>
      </c>
      <c r="F9" s="1">
        <v>2.68909700806622E-4</v>
      </c>
      <c r="G9" s="1">
        <v>1.4717416400722499E-3</v>
      </c>
    </row>
    <row r="10" spans="1:7" s="7" customFormat="1" x14ac:dyDescent="0.2">
      <c r="A10" t="s">
        <v>13</v>
      </c>
      <c r="B10" s="1">
        <v>6.8947509387163305E-2</v>
      </c>
      <c r="C10" s="1">
        <v>6.8361738319960702E-2</v>
      </c>
      <c r="D10" s="1">
        <v>6.9301363732093099E-2</v>
      </c>
      <c r="E10" s="1">
        <v>8.2400875250622898E-4</v>
      </c>
      <c r="F10" s="1">
        <v>4.48038238118335E-4</v>
      </c>
      <c r="G10" s="1">
        <v>1.0760515737695099E-3</v>
      </c>
    </row>
    <row r="11" spans="1:7" s="7" customFormat="1" x14ac:dyDescent="0.2">
      <c r="A11" t="s">
        <v>14</v>
      </c>
      <c r="B11" s="1">
        <v>6.2456156565579403E-3</v>
      </c>
      <c r="C11" s="1">
        <v>6.21635032438227E-3</v>
      </c>
      <c r="D11" s="1">
        <v>6.29415916596984E-3</v>
      </c>
      <c r="E11" s="1">
        <v>1.0517236408327501E-4</v>
      </c>
      <c r="F11" s="1">
        <v>7.5690341874146196E-5</v>
      </c>
      <c r="G11" s="1">
        <v>1.6149755782237201E-4</v>
      </c>
    </row>
    <row r="12" spans="1:7" s="7" customFormat="1" x14ac:dyDescent="0.2">
      <c r="A12" t="s">
        <v>15</v>
      </c>
      <c r="B12" s="1">
        <v>2.7904579448768401E-3</v>
      </c>
      <c r="C12" s="1">
        <v>2.7725270807859598E-3</v>
      </c>
      <c r="D12" s="1">
        <v>2.8595188072942199E-3</v>
      </c>
      <c r="E12" s="1">
        <v>9.49326123945121E-5</v>
      </c>
      <c r="F12" s="1">
        <v>2.7877505629990101E-5</v>
      </c>
      <c r="G12" s="1">
        <v>2.0390543769515301E-4</v>
      </c>
    </row>
    <row r="13" spans="1:7" x14ac:dyDescent="0.2">
      <c r="B13" s="1"/>
      <c r="C13" s="1"/>
      <c r="D13" s="1"/>
      <c r="E13" s="1"/>
      <c r="F13" s="1"/>
      <c r="G13" s="1"/>
    </row>
    <row r="14" spans="1:7" s="8" customFormat="1" x14ac:dyDescent="0.2">
      <c r="A14" t="s">
        <v>16</v>
      </c>
      <c r="B14">
        <v>0.13406362075837899</v>
      </c>
      <c r="C14">
        <v>0.13325503733904001</v>
      </c>
      <c r="D14">
        <v>0.13523324641547699</v>
      </c>
      <c r="E14" s="1">
        <v>1.4960582331140699E-3</v>
      </c>
      <c r="F14" s="1">
        <v>7.6206581940920404E-4</v>
      </c>
      <c r="G14" s="1">
        <v>1.9899749452288E-3</v>
      </c>
    </row>
    <row r="15" spans="1:7" s="8" customFormat="1" x14ac:dyDescent="0.2">
      <c r="A15" t="s">
        <v>17</v>
      </c>
      <c r="B15" s="1">
        <v>8.6473917659104296E-3</v>
      </c>
      <c r="C15" s="1">
        <v>8.6237615259831101E-3</v>
      </c>
      <c r="D15" s="1">
        <v>8.7109173595849299E-3</v>
      </c>
      <c r="E15" s="1">
        <v>1.0138785350676199E-4</v>
      </c>
      <c r="F15" s="1">
        <v>4.0929456844368698E-5</v>
      </c>
      <c r="G15" s="1">
        <v>1.8549708342485501E-4</v>
      </c>
    </row>
    <row r="16" spans="1:7" s="8" customFormat="1" x14ac:dyDescent="0.2">
      <c r="A16" t="s">
        <v>27</v>
      </c>
      <c r="B16" s="1">
        <v>4.8125368840127797E-3</v>
      </c>
      <c r="C16" s="1">
        <v>4.7974684968610801E-3</v>
      </c>
      <c r="D16" s="1">
        <v>4.8337395803311799E-3</v>
      </c>
      <c r="E16" s="1">
        <v>5.3314229670880003E-5</v>
      </c>
      <c r="F16" s="1">
        <v>3.6734099524379702E-5</v>
      </c>
      <c r="G16" s="1">
        <v>7.2878887571954805E-5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"/>
  <sheetViews>
    <sheetView tabSelected="1" workbookViewId="0">
      <selection activeCell="P3" sqref="P3"/>
    </sheetView>
  </sheetViews>
  <sheetFormatPr baseColWidth="10" defaultRowHeight="16" x14ac:dyDescent="0.2"/>
  <cols>
    <col min="1" max="1" width="17.33203125" customWidth="1"/>
    <col min="8" max="8" width="10.83203125" style="2"/>
  </cols>
  <sheetData>
    <row r="1" spans="1:16" x14ac:dyDescent="0.2">
      <c r="A1" t="s">
        <v>0</v>
      </c>
      <c r="B1" t="s">
        <v>24</v>
      </c>
      <c r="C1" t="s">
        <v>21</v>
      </c>
      <c r="D1" t="s">
        <v>23</v>
      </c>
      <c r="E1" t="s">
        <v>25</v>
      </c>
      <c r="G1" t="s">
        <v>0</v>
      </c>
      <c r="H1" s="2" t="s">
        <v>21</v>
      </c>
      <c r="I1" t="s">
        <v>23</v>
      </c>
      <c r="K1" t="s">
        <v>22</v>
      </c>
      <c r="L1" t="s">
        <v>23</v>
      </c>
      <c r="M1" t="s">
        <v>25</v>
      </c>
    </row>
    <row r="2" spans="1:16" x14ac:dyDescent="0.2">
      <c r="A2" t="s">
        <v>18</v>
      </c>
      <c r="B2" s="5">
        <f>nf_bench!B3</f>
        <v>1.1966524324610199</v>
      </c>
      <c r="C2" s="5">
        <f>nf_bench!B6</f>
        <v>1.0092496700684299</v>
      </c>
      <c r="D2" s="5">
        <f>nf_bench!B10</f>
        <v>6.8947509387163305E-2</v>
      </c>
      <c r="E2" s="5">
        <f>nf_bench!B14</f>
        <v>0.13406362075837899</v>
      </c>
      <c r="F2" s="1"/>
      <c r="G2" t="str">
        <f>A2</f>
        <v>Named</v>
      </c>
      <c r="H2" s="3">
        <f>C2*1000</f>
        <v>1009.24967006843</v>
      </c>
      <c r="I2" s="4">
        <f>D2*1000</f>
        <v>68.947509387163308</v>
      </c>
      <c r="J2">
        <f>H2/I2</f>
        <v>14.637942386013624</v>
      </c>
      <c r="K2" t="str">
        <f>A2</f>
        <v>Named</v>
      </c>
      <c r="L2" s="4">
        <f>D2*1000</f>
        <v>68.947509387163308</v>
      </c>
      <c r="M2" s="4">
        <f>E2*1000</f>
        <v>134.06362075837899</v>
      </c>
    </row>
    <row r="3" spans="1:16" x14ac:dyDescent="0.2">
      <c r="A3" t="s">
        <v>19</v>
      </c>
      <c r="B3" s="5">
        <f>nf_bench!B4</f>
        <v>2.19978748604444</v>
      </c>
      <c r="C3" s="5">
        <f>nf_bench!B8</f>
        <v>0.27680940735929899</v>
      </c>
      <c r="D3" s="5">
        <f>nf_bench!B11</f>
        <v>6.2456156565579403E-3</v>
      </c>
      <c r="E3" s="5">
        <f>nf_bench!B15</f>
        <v>8.6473917659104296E-3</v>
      </c>
      <c r="F3" s="1"/>
      <c r="G3" t="str">
        <f>A3</f>
        <v>DeBruijn</v>
      </c>
      <c r="H3" s="3">
        <f t="shared" ref="H3:H4" si="0">C3*1000</f>
        <v>276.80940735929897</v>
      </c>
      <c r="I3" s="4">
        <f t="shared" ref="I3:I4" si="1">D3*1000</f>
        <v>6.2456156565579404</v>
      </c>
      <c r="J3">
        <f t="shared" ref="J3:J4" si="2">H3/I3</f>
        <v>44.320595851691124</v>
      </c>
      <c r="K3" t="str">
        <f t="shared" ref="K3:K4" si="3">A3</f>
        <v>DeBruijn</v>
      </c>
      <c r="L3" s="4">
        <f t="shared" ref="L3:L4" si="4">D3*1000</f>
        <v>6.2456156565579404</v>
      </c>
      <c r="M3" s="4">
        <f t="shared" ref="M3:M4" si="5">E3*1000</f>
        <v>8.6473917659104291</v>
      </c>
      <c r="P3" t="s">
        <v>28</v>
      </c>
    </row>
    <row r="4" spans="1:16" x14ac:dyDescent="0.2">
      <c r="A4" t="s">
        <v>20</v>
      </c>
      <c r="B4" s="5">
        <f>nf_bench!B5</f>
        <v>0.98206448406441804</v>
      </c>
      <c r="C4" s="5">
        <f>nf_bench!B9</f>
        <v>0.114418391641586</v>
      </c>
      <c r="D4" s="5">
        <f>nf_bench!B12</f>
        <v>2.7904579448768401E-3</v>
      </c>
      <c r="E4" s="5">
        <f>nf_bench!B16</f>
        <v>4.8125368840127797E-3</v>
      </c>
      <c r="F4" s="1"/>
      <c r="G4" t="str">
        <f>A4</f>
        <v>LocallyNameless</v>
      </c>
      <c r="H4" s="3">
        <f t="shared" si="0"/>
        <v>114.418391641586</v>
      </c>
      <c r="I4" s="4">
        <f t="shared" si="1"/>
        <v>2.7904579448768398</v>
      </c>
      <c r="J4">
        <f t="shared" si="2"/>
        <v>41.003445994107608</v>
      </c>
      <c r="K4" t="str">
        <f t="shared" si="3"/>
        <v>LocallyNameless</v>
      </c>
      <c r="L4" s="4">
        <f t="shared" si="4"/>
        <v>2.7904579448768398</v>
      </c>
      <c r="M4" s="4">
        <f t="shared" si="5"/>
        <v>4.81253688401278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nf_bench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Weirich, Stephanie C</dc:creator>
  <cp:lastModifiedBy>Weirich, Stephanie C</cp:lastModifiedBy>
  <dcterms:created xsi:type="dcterms:W3CDTF">2021-08-26T14:38:30Z</dcterms:created>
  <dcterms:modified xsi:type="dcterms:W3CDTF">2021-09-02T19:16:26Z</dcterms:modified>
</cp:coreProperties>
</file>