
<file path=[Content_Types].xml><?xml version="1.0" encoding="utf-8"?>
<Types xmlns="http://schemas.openxmlformats.org/package/2006/content-types">
  <Default Extension="rels" ContentType="application/vnd.openxmlformats-package.relationships+xml"/>
  <Default Extension="sigs" ContentType="application/vnd.openxmlformats-package.digital-signature-origin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olors2.xml" ContentType="application/vnd.ms-office.chartcolor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style2.xml" ContentType="application/vnd.ms-office.chartstyle+xml"/>
  <Override PartName="/xl/charts/chart3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digital-signature/origin" Target="_xmlsignatures/origin.sigs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Faith Zero\Desktop\Gene\Refocus\"/>
    </mc:Choice>
  </mc:AlternateContent>
  <xr:revisionPtr revIDLastSave="0" documentId="13_ncr:1_{6C7D58C8-0226-494A-ABE0-BCAB6216FD97}" xr6:coauthVersionLast="47" xr6:coauthVersionMax="47" xr10:uidLastSave="{00000000-0000-0000-0000-000000000000}"/>
  <workbookProtection workbookAlgorithmName="SHA-512" workbookHashValue="Wz+0K+kVvPO3aLh1WyntYBAtoxiHkHjseqhgbURoDQ7RWqX8kBcoyS1QeCGKanU7u+mYUqUPAzA342o26SrYJA==" workbookSaltValue="fFoHa9ODjS/bHTsNU1n1PA==" workbookSpinCount="100000" lockStructure="1"/>
  <bookViews>
    <workbookView xWindow="-108" yWindow="-108" windowWidth="23256" windowHeight="12456" activeTab="3" xr2:uid="{00000000-000D-0000-FFFF-FFFF00000000}"/>
  </bookViews>
  <sheets>
    <sheet name="Data" sheetId="2" r:id="rId1"/>
    <sheet name="Reference Table" sheetId="3" r:id="rId2"/>
    <sheet name="Cleaned Data" sheetId="5" r:id="rId3"/>
    <sheet name="Pivot" sheetId="6" r:id="rId4"/>
  </sheets>
  <definedNames>
    <definedName name="_xlnm._FilterDatabase" localSheetId="2" hidden="1">'Cleaned Data'!$A$1:$R$172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2" i="5" l="1"/>
  <c r="F172" i="5"/>
  <c r="C172" i="5"/>
  <c r="R171" i="5"/>
  <c r="F171" i="5"/>
  <c r="C171" i="5"/>
  <c r="R170" i="5"/>
  <c r="F170" i="5"/>
  <c r="C170" i="5"/>
  <c r="R169" i="5"/>
  <c r="F169" i="5"/>
  <c r="C169" i="5"/>
  <c r="R168" i="5"/>
  <c r="F168" i="5"/>
  <c r="C168" i="5"/>
  <c r="R167" i="5"/>
  <c r="F167" i="5"/>
  <c r="C167" i="5"/>
  <c r="R166" i="5"/>
  <c r="F166" i="5"/>
  <c r="C166" i="5"/>
  <c r="R165" i="5"/>
  <c r="F165" i="5"/>
  <c r="C165" i="5"/>
  <c r="R164" i="5"/>
  <c r="F164" i="5"/>
  <c r="C164" i="5"/>
  <c r="R163" i="5"/>
  <c r="F163" i="5"/>
  <c r="C163" i="5"/>
  <c r="R162" i="5"/>
  <c r="F162" i="5"/>
  <c r="C162" i="5"/>
  <c r="R161" i="5"/>
  <c r="F161" i="5"/>
  <c r="C161" i="5"/>
  <c r="R160" i="5"/>
  <c r="F160" i="5"/>
  <c r="C160" i="5"/>
  <c r="R159" i="5"/>
  <c r="F159" i="5"/>
  <c r="C159" i="5"/>
  <c r="R158" i="5"/>
  <c r="F158" i="5"/>
  <c r="C158" i="5"/>
  <c r="R157" i="5"/>
  <c r="F157" i="5"/>
  <c r="C157" i="5"/>
  <c r="R156" i="5"/>
  <c r="F156" i="5"/>
  <c r="C156" i="5"/>
  <c r="R155" i="5"/>
  <c r="F155" i="5"/>
  <c r="C155" i="5"/>
  <c r="R154" i="5"/>
  <c r="F154" i="5"/>
  <c r="C154" i="5"/>
  <c r="R153" i="5"/>
  <c r="F153" i="5"/>
  <c r="C153" i="5"/>
  <c r="R152" i="5"/>
  <c r="F152" i="5"/>
  <c r="C152" i="5"/>
  <c r="R151" i="5"/>
  <c r="F151" i="5"/>
  <c r="C151" i="5"/>
  <c r="R150" i="5"/>
  <c r="F150" i="5"/>
  <c r="C150" i="5"/>
  <c r="R149" i="5"/>
  <c r="F149" i="5"/>
  <c r="C149" i="5"/>
  <c r="R148" i="5"/>
  <c r="F148" i="5"/>
  <c r="C148" i="5"/>
  <c r="R147" i="5"/>
  <c r="F147" i="5"/>
  <c r="C147" i="5"/>
  <c r="R146" i="5"/>
  <c r="F146" i="5"/>
  <c r="C146" i="5"/>
  <c r="R145" i="5"/>
  <c r="F145" i="5"/>
  <c r="C145" i="5"/>
  <c r="R144" i="5"/>
  <c r="F144" i="5"/>
  <c r="C144" i="5"/>
  <c r="R143" i="5"/>
  <c r="F143" i="5"/>
  <c r="C143" i="5"/>
  <c r="R142" i="5"/>
  <c r="F142" i="5"/>
  <c r="C142" i="5"/>
  <c r="R141" i="5"/>
  <c r="F141" i="5"/>
  <c r="C141" i="5"/>
  <c r="R140" i="5"/>
  <c r="F140" i="5"/>
  <c r="C140" i="5"/>
  <c r="R139" i="5"/>
  <c r="F139" i="5"/>
  <c r="C139" i="5"/>
  <c r="R138" i="5"/>
  <c r="F138" i="5"/>
  <c r="C138" i="5"/>
  <c r="R137" i="5"/>
  <c r="F137" i="5"/>
  <c r="C137" i="5"/>
  <c r="R136" i="5"/>
  <c r="F136" i="5"/>
  <c r="C136" i="5"/>
  <c r="R135" i="5"/>
  <c r="F135" i="5"/>
  <c r="C135" i="5"/>
  <c r="R134" i="5"/>
  <c r="F134" i="5"/>
  <c r="C134" i="5"/>
  <c r="R133" i="5"/>
  <c r="F133" i="5"/>
  <c r="C133" i="5"/>
  <c r="R132" i="5"/>
  <c r="F132" i="5"/>
  <c r="C132" i="5"/>
  <c r="R131" i="5"/>
  <c r="F131" i="5"/>
  <c r="C131" i="5"/>
  <c r="R130" i="5"/>
  <c r="F130" i="5"/>
  <c r="C130" i="5"/>
  <c r="R129" i="5"/>
  <c r="F129" i="5"/>
  <c r="C129" i="5"/>
  <c r="R128" i="5"/>
  <c r="F128" i="5"/>
  <c r="C128" i="5"/>
  <c r="R127" i="5"/>
  <c r="F127" i="5"/>
  <c r="C127" i="5"/>
  <c r="R126" i="5"/>
  <c r="F126" i="5"/>
  <c r="C126" i="5"/>
  <c r="R125" i="5"/>
  <c r="F125" i="5"/>
  <c r="C125" i="5"/>
  <c r="R124" i="5"/>
  <c r="F124" i="5"/>
  <c r="C124" i="5"/>
  <c r="R123" i="5"/>
  <c r="F123" i="5"/>
  <c r="C123" i="5"/>
  <c r="R122" i="5"/>
  <c r="F122" i="5"/>
  <c r="C122" i="5"/>
  <c r="R121" i="5"/>
  <c r="F121" i="5"/>
  <c r="C121" i="5"/>
  <c r="R120" i="5"/>
  <c r="F120" i="5"/>
  <c r="C120" i="5"/>
  <c r="R119" i="5"/>
  <c r="F119" i="5"/>
  <c r="C119" i="5"/>
  <c r="R118" i="5"/>
  <c r="F118" i="5"/>
  <c r="C118" i="5"/>
  <c r="R117" i="5"/>
  <c r="F117" i="5"/>
  <c r="C117" i="5"/>
  <c r="R116" i="5"/>
  <c r="F116" i="5"/>
  <c r="C116" i="5"/>
  <c r="R115" i="5"/>
  <c r="F115" i="5"/>
  <c r="C115" i="5"/>
  <c r="R114" i="5"/>
  <c r="F114" i="5"/>
  <c r="C114" i="5"/>
  <c r="R113" i="5"/>
  <c r="F113" i="5"/>
  <c r="C113" i="5"/>
  <c r="R112" i="5"/>
  <c r="F112" i="5"/>
  <c r="C112" i="5"/>
  <c r="R111" i="5"/>
  <c r="F111" i="5"/>
  <c r="C111" i="5"/>
  <c r="R110" i="5"/>
  <c r="F110" i="5"/>
  <c r="C110" i="5"/>
  <c r="R109" i="5"/>
  <c r="F109" i="5"/>
  <c r="C109" i="5"/>
  <c r="R108" i="5"/>
  <c r="F108" i="5"/>
  <c r="C108" i="5"/>
  <c r="R107" i="5"/>
  <c r="F107" i="5"/>
  <c r="C107" i="5"/>
  <c r="R106" i="5"/>
  <c r="F106" i="5"/>
  <c r="C106" i="5"/>
  <c r="R105" i="5"/>
  <c r="F105" i="5"/>
  <c r="C105" i="5"/>
  <c r="R104" i="5"/>
  <c r="F104" i="5"/>
  <c r="C104" i="5"/>
  <c r="R103" i="5"/>
  <c r="F103" i="5"/>
  <c r="C103" i="5"/>
  <c r="R102" i="5"/>
  <c r="F102" i="5"/>
  <c r="C102" i="5"/>
  <c r="R101" i="5"/>
  <c r="F101" i="5"/>
  <c r="C101" i="5"/>
  <c r="R100" i="5"/>
  <c r="F100" i="5"/>
  <c r="C100" i="5"/>
  <c r="R99" i="5"/>
  <c r="F99" i="5"/>
  <c r="C99" i="5"/>
  <c r="R98" i="5"/>
  <c r="F98" i="5"/>
  <c r="C98" i="5"/>
  <c r="R97" i="5"/>
  <c r="F97" i="5"/>
  <c r="C97" i="5"/>
  <c r="R96" i="5"/>
  <c r="F96" i="5"/>
  <c r="C96" i="5"/>
  <c r="R95" i="5"/>
  <c r="F95" i="5"/>
  <c r="C95" i="5"/>
  <c r="R94" i="5"/>
  <c r="F94" i="5"/>
  <c r="C94" i="5"/>
  <c r="R93" i="5"/>
  <c r="F93" i="5"/>
  <c r="C93" i="5"/>
  <c r="R92" i="5"/>
  <c r="F92" i="5"/>
  <c r="C92" i="5"/>
  <c r="R91" i="5"/>
  <c r="F91" i="5"/>
  <c r="C91" i="5"/>
  <c r="R90" i="5"/>
  <c r="F90" i="5"/>
  <c r="C90" i="5"/>
  <c r="R89" i="5"/>
  <c r="F89" i="5"/>
  <c r="C89" i="5"/>
  <c r="R88" i="5"/>
  <c r="F88" i="5"/>
  <c r="C88" i="5"/>
  <c r="R87" i="5"/>
  <c r="F87" i="5"/>
  <c r="C87" i="5"/>
  <c r="R86" i="5"/>
  <c r="F86" i="5"/>
  <c r="C86" i="5"/>
  <c r="R85" i="5"/>
  <c r="F85" i="5"/>
  <c r="C85" i="5"/>
  <c r="R84" i="5"/>
  <c r="F84" i="5"/>
  <c r="C84" i="5"/>
  <c r="R83" i="5"/>
  <c r="F83" i="5"/>
  <c r="C83" i="5"/>
  <c r="R82" i="5"/>
  <c r="F82" i="5"/>
  <c r="C82" i="5"/>
  <c r="R81" i="5"/>
  <c r="F81" i="5"/>
  <c r="C81" i="5"/>
  <c r="R80" i="5"/>
  <c r="F80" i="5"/>
  <c r="C80" i="5"/>
  <c r="R79" i="5"/>
  <c r="F79" i="5"/>
  <c r="C79" i="5"/>
  <c r="R78" i="5"/>
  <c r="F78" i="5"/>
  <c r="C78" i="5"/>
  <c r="R77" i="5"/>
  <c r="F77" i="5"/>
  <c r="C77" i="5"/>
  <c r="R76" i="5"/>
  <c r="F76" i="5"/>
  <c r="C76" i="5"/>
  <c r="R75" i="5"/>
  <c r="F75" i="5"/>
  <c r="C75" i="5"/>
  <c r="R74" i="5"/>
  <c r="F74" i="5"/>
  <c r="C74" i="5"/>
  <c r="R73" i="5"/>
  <c r="F73" i="5"/>
  <c r="C73" i="5"/>
  <c r="R72" i="5"/>
  <c r="F72" i="5"/>
  <c r="C72" i="5"/>
  <c r="R71" i="5"/>
  <c r="F71" i="5"/>
  <c r="C71" i="5"/>
  <c r="R70" i="5"/>
  <c r="F70" i="5"/>
  <c r="C70" i="5"/>
  <c r="R69" i="5"/>
  <c r="F69" i="5"/>
  <c r="C69" i="5"/>
  <c r="R68" i="5"/>
  <c r="F68" i="5"/>
  <c r="C68" i="5"/>
  <c r="R67" i="5"/>
  <c r="F67" i="5"/>
  <c r="C67" i="5"/>
  <c r="R66" i="5"/>
  <c r="F66" i="5"/>
  <c r="C66" i="5"/>
  <c r="R65" i="5"/>
  <c r="F65" i="5"/>
  <c r="C65" i="5"/>
  <c r="R64" i="5"/>
  <c r="F64" i="5"/>
  <c r="C64" i="5"/>
  <c r="R63" i="5"/>
  <c r="F63" i="5"/>
  <c r="C63" i="5"/>
  <c r="R62" i="5"/>
  <c r="F62" i="5"/>
  <c r="C62" i="5"/>
  <c r="R61" i="5"/>
  <c r="F61" i="5"/>
  <c r="C61" i="5"/>
  <c r="R60" i="5"/>
  <c r="F60" i="5"/>
  <c r="C60" i="5"/>
  <c r="R59" i="5"/>
  <c r="F59" i="5"/>
  <c r="C59" i="5"/>
  <c r="R58" i="5"/>
  <c r="F58" i="5"/>
  <c r="C58" i="5"/>
  <c r="R57" i="5"/>
  <c r="F57" i="5"/>
  <c r="C57" i="5"/>
  <c r="R56" i="5"/>
  <c r="F56" i="5"/>
  <c r="C56" i="5"/>
  <c r="R55" i="5"/>
  <c r="F55" i="5"/>
  <c r="C55" i="5"/>
  <c r="R54" i="5"/>
  <c r="F54" i="5"/>
  <c r="C54" i="5"/>
  <c r="R53" i="5"/>
  <c r="F53" i="5"/>
  <c r="C53" i="5"/>
  <c r="R52" i="5"/>
  <c r="F52" i="5"/>
  <c r="C52" i="5"/>
  <c r="R51" i="5"/>
  <c r="F51" i="5"/>
  <c r="C51" i="5"/>
  <c r="R50" i="5"/>
  <c r="F50" i="5"/>
  <c r="C50" i="5"/>
  <c r="R49" i="5"/>
  <c r="F49" i="5"/>
  <c r="C49" i="5"/>
  <c r="R48" i="5"/>
  <c r="F48" i="5"/>
  <c r="C48" i="5"/>
  <c r="R47" i="5"/>
  <c r="F47" i="5"/>
  <c r="C47" i="5"/>
  <c r="R46" i="5"/>
  <c r="F46" i="5"/>
  <c r="C46" i="5"/>
  <c r="R45" i="5"/>
  <c r="F45" i="5"/>
  <c r="C45" i="5"/>
  <c r="R44" i="5"/>
  <c r="F44" i="5"/>
  <c r="C44" i="5"/>
  <c r="R43" i="5"/>
  <c r="F43" i="5"/>
  <c r="C43" i="5"/>
  <c r="R42" i="5"/>
  <c r="F42" i="5"/>
  <c r="C42" i="5"/>
  <c r="R41" i="5"/>
  <c r="F41" i="5"/>
  <c r="C41" i="5"/>
  <c r="R40" i="5"/>
  <c r="F40" i="5"/>
  <c r="C40" i="5"/>
  <c r="R39" i="5"/>
  <c r="F39" i="5"/>
  <c r="C39" i="5"/>
  <c r="R38" i="5"/>
  <c r="F38" i="5"/>
  <c r="C38" i="5"/>
  <c r="R37" i="5"/>
  <c r="F37" i="5"/>
  <c r="C37" i="5"/>
  <c r="R36" i="5"/>
  <c r="F36" i="5"/>
  <c r="C36" i="5"/>
  <c r="R35" i="5"/>
  <c r="F35" i="5"/>
  <c r="C35" i="5"/>
  <c r="R34" i="5"/>
  <c r="F34" i="5"/>
  <c r="C34" i="5"/>
  <c r="R33" i="5"/>
  <c r="F33" i="5"/>
  <c r="C33" i="5"/>
  <c r="R32" i="5"/>
  <c r="F32" i="5"/>
  <c r="C32" i="5"/>
  <c r="R31" i="5"/>
  <c r="F31" i="5"/>
  <c r="C31" i="5"/>
  <c r="R30" i="5"/>
  <c r="F30" i="5"/>
  <c r="C30" i="5"/>
  <c r="R29" i="5"/>
  <c r="F29" i="5"/>
  <c r="C29" i="5"/>
  <c r="R28" i="5"/>
  <c r="F28" i="5"/>
  <c r="C28" i="5"/>
  <c r="R27" i="5"/>
  <c r="F27" i="5"/>
  <c r="C27" i="5"/>
  <c r="R26" i="5"/>
  <c r="F26" i="5"/>
  <c r="C26" i="5"/>
  <c r="R25" i="5"/>
  <c r="F25" i="5"/>
  <c r="C25" i="5"/>
  <c r="R24" i="5"/>
  <c r="F24" i="5"/>
  <c r="C24" i="5"/>
  <c r="R23" i="5"/>
  <c r="F23" i="5"/>
  <c r="C23" i="5"/>
  <c r="R22" i="5"/>
  <c r="F22" i="5"/>
  <c r="C22" i="5"/>
  <c r="R21" i="5"/>
  <c r="F21" i="5"/>
  <c r="C21" i="5"/>
  <c r="R20" i="5"/>
  <c r="F20" i="5"/>
  <c r="C20" i="5"/>
  <c r="R19" i="5"/>
  <c r="F19" i="5"/>
  <c r="C19" i="5"/>
  <c r="R18" i="5"/>
  <c r="F18" i="5"/>
  <c r="C18" i="5"/>
  <c r="R17" i="5"/>
  <c r="F17" i="5"/>
  <c r="C17" i="5"/>
  <c r="R16" i="5"/>
  <c r="F16" i="5"/>
  <c r="C16" i="5"/>
  <c r="R15" i="5"/>
  <c r="F15" i="5"/>
  <c r="C15" i="5"/>
  <c r="R14" i="5"/>
  <c r="F14" i="5"/>
  <c r="C14" i="5"/>
  <c r="R13" i="5"/>
  <c r="F13" i="5"/>
  <c r="C13" i="5"/>
  <c r="R12" i="5"/>
  <c r="F12" i="5"/>
  <c r="C12" i="5"/>
  <c r="R11" i="5"/>
  <c r="F11" i="5"/>
  <c r="C11" i="5"/>
  <c r="R10" i="5"/>
  <c r="F10" i="5"/>
  <c r="C10" i="5"/>
  <c r="R9" i="5"/>
  <c r="F9" i="5"/>
  <c r="C9" i="5"/>
  <c r="R8" i="5"/>
  <c r="F8" i="5"/>
  <c r="C8" i="5"/>
  <c r="R7" i="5"/>
  <c r="F7" i="5"/>
  <c r="C7" i="5"/>
  <c r="R6" i="5"/>
  <c r="F6" i="5"/>
  <c r="C6" i="5"/>
  <c r="R5" i="5"/>
  <c r="F5" i="5"/>
  <c r="C5" i="5"/>
  <c r="R4" i="5"/>
  <c r="F4" i="5"/>
  <c r="C4" i="5"/>
  <c r="R3" i="5"/>
  <c r="F3" i="5"/>
  <c r="C3" i="5"/>
  <c r="R2" i="5"/>
  <c r="F2" i="5"/>
  <c r="C2" i="5"/>
</calcChain>
</file>

<file path=xl/sharedStrings.xml><?xml version="1.0" encoding="utf-8"?>
<sst xmlns="http://schemas.openxmlformats.org/spreadsheetml/2006/main" count="4176" uniqueCount="888">
  <si>
    <t>order_no/SKU</t>
  </si>
  <si>
    <t>order_date</t>
  </si>
  <si>
    <t>buyer</t>
  </si>
  <si>
    <t>ship_city</t>
  </si>
  <si>
    <t>ship_state</t>
  </si>
  <si>
    <t>description</t>
  </si>
  <si>
    <t>quantity</t>
  </si>
  <si>
    <t>item_total</t>
  </si>
  <si>
    <t>shipping_fee</t>
  </si>
  <si>
    <t>cod</t>
  </si>
  <si>
    <t>order_status</t>
  </si>
  <si>
    <t>405-9763961-5211537/SKU:  2X-3C0F-KNJE</t>
  </si>
  <si>
    <t>Sun, 18 Jul, 2021, 10:38 pm IST</t>
  </si>
  <si>
    <t>Mr.</t>
  </si>
  <si>
    <t>CHANDIGARH,</t>
  </si>
  <si>
    <t>CHANDIGARH</t>
  </si>
  <si>
    <t>100% Leather Elephant Shaped Piggy Coin Bank | Block Printed West Bengal Handicrafts (Shantiniketan Art) | Money Bank for Kids | Children's Gift Ideas</t>
  </si>
  <si>
    <t>1</t>
  </si>
  <si>
    <t>₹449.00</t>
  </si>
  <si>
    <t/>
  </si>
  <si>
    <t>Delivered to buyer</t>
  </si>
  <si>
    <t>404-3964908-7850720/SKU:  DN-0WDX-VYOT</t>
  </si>
  <si>
    <t>Tue, 19 Oct, 2021, 6:05 pm IST</t>
  </si>
  <si>
    <t>Minam</t>
  </si>
  <si>
    <t>PASIGHAT,</t>
  </si>
  <si>
    <t>ARUNACHAL PRADESH</t>
  </si>
  <si>
    <t>Women's Set of 5 Multicolor Pure Leather Single Lipstick Cases with Mirror, Handy and Compact Handcrafted Shantiniketan Block Printed Jewelry Boxes</t>
  </si>
  <si>
    <t>₹60.18</t>
  </si>
  <si>
    <t>171-8103182-4289117/SKU:  DN-0WDX-VYOT</t>
  </si>
  <si>
    <t>Sun, 28 Nov, 2021, 10:20 pm IST</t>
  </si>
  <si>
    <t>yatipertin</t>
  </si>
  <si>
    <t>405-3171677-9557154/SKU:  AH-J3AO-R7DN</t>
  </si>
  <si>
    <t>Wed, 28 Jul, 2021, 4:06 am IST</t>
  </si>
  <si>
    <t>aciya</t>
  </si>
  <si>
    <t>DEVARAKONDA,</t>
  </si>
  <si>
    <t>TELANGANA</t>
  </si>
  <si>
    <t>Pure 100% Leather Block Print Rectangular Jewelry Box with Mirror | Button Closure Multiple Utility Case (Shantiniketan Handicrafts) (Yellow)</t>
  </si>
  <si>
    <t>Cash On Delivery</t>
  </si>
  <si>
    <t>402-8910771-1215552/SKU:  KL-7WAA-Z82I</t>
  </si>
  <si>
    <t>Tue, 28 Sept, 2021, 2:50 pm IST</t>
  </si>
  <si>
    <t>Susmita</t>
  </si>
  <si>
    <t>MUMBAI,</t>
  </si>
  <si>
    <t>MAHARASHTRA</t>
  </si>
  <si>
    <t>Pure Leather Sling Bag with Multiple Pockets and Adjustable Strap | Shantiniketan Block Print Cross-Body Bags for Women (1 pc) (Brown)</t>
  </si>
  <si>
    <t>₹1,099.00</t>
  </si>
  <si>
    <t>₹84.96</t>
  </si>
  <si>
    <t>406-9292208-6725123/SKU:  HH-FOWV-5YWO</t>
  </si>
  <si>
    <t>Thu, 17 Jun, 2021, 9:12 pm IST</t>
  </si>
  <si>
    <t>Subinita</t>
  </si>
  <si>
    <t>HOWRAH,</t>
  </si>
  <si>
    <t>WEST BENGAL</t>
  </si>
  <si>
    <t>Women's Trendy Pure Leather Clutch Purse | Leather Zipper Wallet</t>
  </si>
  <si>
    <t>₹200.00</t>
  </si>
  <si>
    <t>404-5794317-7737924/SKU:  TQ-OE6K-9DIK</t>
  </si>
  <si>
    <t>Thu, 12 Aug, 2021, 8:03 pm IST</t>
  </si>
  <si>
    <t>shailendra</t>
  </si>
  <si>
    <t>ORAI,</t>
  </si>
  <si>
    <t>UTTAR PRADESH</t>
  </si>
  <si>
    <t>Ultra Slim 100% Pure Leather Men's Wallet with Cash, Card and Coin Compartments | Jet Black Gent's Money Organizer with Cover (1 pc)</t>
  </si>
  <si>
    <t>Returned to seller</t>
  </si>
  <si>
    <t>405-8702211-4054722/SKU:  S1-A92Q-JU3X</t>
  </si>
  <si>
    <t>Wed, 29 Sept, 2021, 2:55 pm IST</t>
  </si>
  <si>
    <t>Pratima</t>
  </si>
  <si>
    <t>BAREILLY,</t>
  </si>
  <si>
    <t>100% Pure Leather Shantiniketan Clutch Purse: Traditional Block Print Bi-color Women's Wallets with Multiple Pockets and Zipper Compartments (1 pc) (G</t>
  </si>
  <si>
    <t>₹399.00</t>
  </si>
  <si>
    <t>171-1434812-8061163/SKU:  3F-4R9N-Z8NJ</t>
  </si>
  <si>
    <t>Sat, 13 Nov, 2021, 7:37 pm IST</t>
  </si>
  <si>
    <t>Ipshita</t>
  </si>
  <si>
    <t>BENGALURU,</t>
  </si>
  <si>
    <t>KARNATAKA</t>
  </si>
  <si>
    <t>Set of 2 Pure Leather Block Print Round Jewelry Boxes | Button Closure Multiple Utility Case (Shantiniketan Handicrafts) (Yellow)</t>
  </si>
  <si>
    <t>171-7954707-4463549/SKU:  NU-CKZ5-4O49</t>
  </si>
  <si>
    <t>Mon, 9 Aug, 2021, 4:47 pm IST</t>
  </si>
  <si>
    <t>A.Jayaprada</t>
  </si>
  <si>
    <t>Bhilai,</t>
  </si>
  <si>
    <t>CHHATTISGARH</t>
  </si>
  <si>
    <t>Pure Leather Sling Bag with Multiple Pockets and Adjustable Strap | Shantiniketan Block Print Cross-Body Bags for Women (1 pc) (Yellow)</t>
  </si>
  <si>
    <t>403-3146183-4920328/SKU:  2X-3C0F-KNJE</t>
  </si>
  <si>
    <t>Sat, 4 Sept, 2021, 11:53 am IST</t>
  </si>
  <si>
    <t>Sumeet</t>
  </si>
  <si>
    <t>FARIDABAD,</t>
  </si>
  <si>
    <t>HARYANA</t>
  </si>
  <si>
    <t>₹114.46</t>
  </si>
  <si>
    <t>404-4406917-9569950/SKU:  DN-0WDX-VYOT</t>
  </si>
  <si>
    <t>Tue, 16 Nov, 2021, 7:43 am IST</t>
  </si>
  <si>
    <t>Rolipar</t>
  </si>
  <si>
    <t>AGARTALA,</t>
  </si>
  <si>
    <t>TRIPURA</t>
  </si>
  <si>
    <t>402-5321389-8685152/SKU:  94-TSV3-EIW6</t>
  </si>
  <si>
    <t>Sat, 16 Oct, 2021, 10:11 am IST</t>
  </si>
  <si>
    <t>Blessan</t>
  </si>
  <si>
    <t>COONOOR,</t>
  </si>
  <si>
    <t>TAMIL NADU</t>
  </si>
  <si>
    <t>Bright and Colorful Shantiniketan Leather Elephant Piggy Coin Bank for Kids/Adults | Light-Weight Handcrafted Elephant Shaped Money Bank (Green, Large</t>
  </si>
  <si>
    <t>403-4385783-1379508/SKU:  FL-4CMG-CU48</t>
  </si>
  <si>
    <t>Mon, 4 Oct, 2021, 10:05 am IST</t>
  </si>
  <si>
    <t>Aditi</t>
  </si>
  <si>
    <t>PUNE,</t>
  </si>
  <si>
    <t>Pure Leather Sling Bag with Multiple Pockets and Adjustable Strap | Shantiniketan Block Print Cross-Body Bags for Women (1 pc) (Black)</t>
  </si>
  <si>
    <t>408-9557300-6760347/SKU:  YJ-5CCT-M3PP</t>
  </si>
  <si>
    <t>Thu, 14 Oct, 2021, 11:14 pm IST</t>
  </si>
  <si>
    <t>Satish</t>
  </si>
  <si>
    <t>MANTHA,</t>
  </si>
  <si>
    <t>Pure Leather Camel Color Gent's Wallet with Coin Compartment and Card Holders | Men's Ultra Slim Money Organiser (1 pc)</t>
  </si>
  <si>
    <t>402-4179660-9937142/SKU:  KL-7WAA-Z82I</t>
  </si>
  <si>
    <t>Sun, 5 Sept, 2021, 9:10 am IST</t>
  </si>
  <si>
    <t>K</t>
  </si>
  <si>
    <t>KOLKATA,</t>
  </si>
  <si>
    <t>₹62.54</t>
  </si>
  <si>
    <t>405-6918787-5602743/SKU:  TQ-OE6K-9DIK</t>
  </si>
  <si>
    <t>Wed, 25 Aug, 2021, 7:48 am IST</t>
  </si>
  <si>
    <t>Mosin</t>
  </si>
  <si>
    <t>MAHALINGPUR,</t>
  </si>
  <si>
    <t>₹649.00</t>
  </si>
  <si>
    <t>₹81.42</t>
  </si>
  <si>
    <t>406-1403658-9371527/SKU:  PG-WS6J-89DG</t>
  </si>
  <si>
    <t>Sat, 27 Nov, 2021, 12:46 pm IST</t>
  </si>
  <si>
    <t>shilpin</t>
  </si>
  <si>
    <t>Bright and Colorful Shantiniketan Leather Elephant Piggy Coin Bank for Kids/Adults | Light-Weight Handcrafted Elephant Shaped Money Bank (Blue, Large)</t>
  </si>
  <si>
    <t>407-2082022-4357107/SKU:  O9-OVS7-G9XK</t>
  </si>
  <si>
    <t>Sun, 21 Nov, 2021, 1:08 pm IST</t>
  </si>
  <si>
    <t>prithi</t>
  </si>
  <si>
    <t>HYDERABAD,</t>
  </si>
  <si>
    <t>Set of 2 Pure Leather Block Print Round Jewelry Boxes | Button Closure Multiple Utility Case (Shantiniketan Handicrafts) (Black)</t>
  </si>
  <si>
    <t>402-8678022-3083562/SKU:  S1-A92Q-JU3X</t>
  </si>
  <si>
    <t>Fri, 1 Oct, 2021, 11:34 pm IST</t>
  </si>
  <si>
    <t>Heena</t>
  </si>
  <si>
    <t>402-1146202-1933154/SKU:  AY-Z7BT-BMVM</t>
  </si>
  <si>
    <t>Fri, 10 Sept, 2021, 8:36 pm IST</t>
  </si>
  <si>
    <t>Hemal</t>
  </si>
  <si>
    <t>MUMBAI 400 026,</t>
  </si>
  <si>
    <t>Women's Pure Leather Jhallar Clutch Purse with Zipper Compartments | Floral Block Print Ladies Wallet (Red, 1 pc)</t>
  </si>
  <si>
    <t>402-6406639-0884351/SKU:  DN-0WDX-VYOT</t>
  </si>
  <si>
    <t>Wed, 10 Nov, 2021, 9:07 am IST</t>
  </si>
  <si>
    <t>Neha</t>
  </si>
  <si>
    <t>CUTTACK,</t>
  </si>
  <si>
    <t>ODISHA</t>
  </si>
  <si>
    <t>171-6105173-4790734/SKU:  DN-0WDX-VYOT</t>
  </si>
  <si>
    <t>Fri, 26 Nov, 2021, 7:22 pm IST</t>
  </si>
  <si>
    <t>Geetika</t>
  </si>
  <si>
    <t>GURUGRAM,</t>
  </si>
  <si>
    <t>406-9975868-3000368/SKU:  AY-Z7BT-BMVM</t>
  </si>
  <si>
    <t>Wed, 20 Oct, 2021, 10:15 pm IST</t>
  </si>
  <si>
    <t>Hema</t>
  </si>
  <si>
    <t>403-7876698-8356365/SKU:  3O-GBSM-TYZE</t>
  </si>
  <si>
    <t>Fri, 25 Jun, 2021, 7:48 am IST</t>
  </si>
  <si>
    <t>Yash</t>
  </si>
  <si>
    <t>100% Leather Ganesh Ji Piggy Coin Bank | Block Printed West Bengal Handicrafts (Shantiniketan Art) | Money Bank for Kids | Children's Gift Ideas (Red,</t>
  </si>
  <si>
    <t>402-2054361-4513137/SKU:  TQ-OE6K-9DIK</t>
  </si>
  <si>
    <t>Mon, 6 Sept, 2021, 12:46 pm IST</t>
  </si>
  <si>
    <t>Ramesh</t>
  </si>
  <si>
    <t>JALESWAR,</t>
  </si>
  <si>
    <t>405-0695973-7365161/SKU:  AH-J3AO-R7DN</t>
  </si>
  <si>
    <t>Thu, 22 Jul, 2021, 9:32 am IST</t>
  </si>
  <si>
    <t>Sailaja</t>
  </si>
  <si>
    <t>VISAKHAPATNAM,</t>
  </si>
  <si>
    <t>ANDHRA PRADESH</t>
  </si>
  <si>
    <t>₹250.00</t>
  </si>
  <si>
    <t>404-9680499-3084319/SKU:  DN-0WDX-VYOT</t>
  </si>
  <si>
    <t>Fri, 29 Oct, 2021, 6:58 am IST</t>
  </si>
  <si>
    <t>Manisha</t>
  </si>
  <si>
    <t>PUNEpune,</t>
  </si>
  <si>
    <t>406-3518585-4093925/SKU:  0M-RFE6-443C</t>
  </si>
  <si>
    <t>Mon, 20 Sept, 2021, 6:41 pm IST</t>
  </si>
  <si>
    <t>m</t>
  </si>
  <si>
    <t>NEW DELHI,</t>
  </si>
  <si>
    <t>DELHI</t>
  </si>
  <si>
    <t>Set of 2 Pure Leather Block Print Round Jewelry Boxes | Button Closure Multiple Utility Case (Shantiniketan Handicrafts) (Green)</t>
  </si>
  <si>
    <t>404-6883107-8347508/SKU:  DN-0WDX-VYOT</t>
  </si>
  <si>
    <t>Wed, 4 Aug, 2021, 8:16 pm IST</t>
  </si>
  <si>
    <t>chirag</t>
  </si>
  <si>
    <t>RAIA,</t>
  </si>
  <si>
    <t>GOA</t>
  </si>
  <si>
    <t>404-8244254-9274747/SKU:  DN-0WDX-VYOT</t>
  </si>
  <si>
    <t>Mon, 11 Oct, 2021, 9:30 am IST</t>
  </si>
  <si>
    <t>Subhendu</t>
  </si>
  <si>
    <t>Bhubaneswar,</t>
  </si>
  <si>
    <t>Odisha</t>
  </si>
  <si>
    <t>407-2330390-9441923/SKU:  TY-4GPW-U54J</t>
  </si>
  <si>
    <t>Sat, 16 Oct, 2021, 9:51 am IST</t>
  </si>
  <si>
    <t>Harsimranjit</t>
  </si>
  <si>
    <t>JAGDALPUR,</t>
  </si>
  <si>
    <t>Set of 2 Pure Leather Block Print Round Jewelry Boxes | Button Closure Multiple Utility Case (Shantiniketan Handicrafts) (Red)</t>
  </si>
  <si>
    <t>407-0864859-8033111/SKU:  DN-0WDX-VYOT</t>
  </si>
  <si>
    <t>Fri, 29 Oct, 2021, 2:19 pm IST</t>
  </si>
  <si>
    <t>Deepshikha</t>
  </si>
  <si>
    <t>402-0249599-9225933/SKU:  DN-0WDX-VYOT</t>
  </si>
  <si>
    <t>Sat, 18 Sept, 2021, 8:06 am IST</t>
  </si>
  <si>
    <t>Elizabeth</t>
  </si>
  <si>
    <t>403-0713090-0169940/SKU:  9S-GE8P-RIR4</t>
  </si>
  <si>
    <t>Thu, 28 Oct, 2021, 3:54 pm IST</t>
  </si>
  <si>
    <t>sayani</t>
  </si>
  <si>
    <t>Pure 100% Leather Block Print Rectangular Jewelry Box with Mirror | Button Closure Multiple Utility Case (Shantiniketan Handicrafts) (Brown)</t>
  </si>
  <si>
    <t>₹47.20</t>
  </si>
  <si>
    <t>403-7215480-9090745/SKU:  3F-4R9N-Z8NJ</t>
  </si>
  <si>
    <t>Tue, 7 Sept, 2021, 7:11 am IST</t>
  </si>
  <si>
    <t>Madan</t>
  </si>
  <si>
    <t>403-7217325-7956317/SKU:  0M-RFE6-443C</t>
  </si>
  <si>
    <t>Thu, 2 Sept, 2021, 2:35 pm IST</t>
  </si>
  <si>
    <t>maha</t>
  </si>
  <si>
    <t>SALEM,</t>
  </si>
  <si>
    <t>405-8876256-0913907/SKU:  CR-6E69-UXFW</t>
  </si>
  <si>
    <t>Sat, 18 Sept, 2021, 5:03 pm IST</t>
  </si>
  <si>
    <t>Shreyasi</t>
  </si>
  <si>
    <t>Bright and Colorful Shantiniketan Leather Elephant Piggy Coin Bank for Kids/Adults | Light-Weight Handcrafted Elephant Shaped Money Bank (Black, Large</t>
  </si>
  <si>
    <t>407-0539421-4069143/SKU:  0M-RFE6-443C</t>
  </si>
  <si>
    <t>Mon, 1 Nov, 2021, 11:33 am IST</t>
  </si>
  <si>
    <t>Parmeet</t>
  </si>
  <si>
    <t>JAMMU,</t>
  </si>
  <si>
    <t>JAMMU &amp; KASHMIR</t>
  </si>
  <si>
    <t>404-8031085-1381943/SKU:  54-D265-B74K</t>
  </si>
  <si>
    <t>Fri, 26 Nov, 2021, 9:12 pm IST</t>
  </si>
  <si>
    <t>Kangana</t>
  </si>
  <si>
    <t>Set of 2 Pure Leather Block Print Round Jewelry Boxes | Button Closure Multiple Utility Case (Shantiniketan Handicrafts) (Brown)</t>
  </si>
  <si>
    <t>4</t>
  </si>
  <si>
    <t>407-6856738-1928342/SKU:  D4-UD68-TMXH</t>
  </si>
  <si>
    <t>Mon, 6 Sept, 2021, 3:15 pm IST</t>
  </si>
  <si>
    <t>Nina</t>
  </si>
  <si>
    <t>Set of 3 Multiple Utility Leather Boxes | Bright Polka Dot Jewelry Cases in Different Size (Shantiniketan Handcrafted Gifts) (Yellow)</t>
  </si>
  <si>
    <t>₹549.00</t>
  </si>
  <si>
    <t>405-4776641-5401922/SKU:  9S-GE8P-RIR4</t>
  </si>
  <si>
    <t>Fri, 1 Oct, 2021, 2:18 pm IST</t>
  </si>
  <si>
    <t>Rathish</t>
  </si>
  <si>
    <t>AHMEDABAD,</t>
  </si>
  <si>
    <t>GUJARAT</t>
  </si>
  <si>
    <t>407-7181943-1725128/SKU:  DN-0WDX-VYOT</t>
  </si>
  <si>
    <t>Mon, 4 Oct, 2021, 1:10 am IST</t>
  </si>
  <si>
    <t>Rohan</t>
  </si>
  <si>
    <t>405-8481932-1229966/SKU:  S1-A92Q-JU3X</t>
  </si>
  <si>
    <t>Sun, 31 Oct, 2021, 11:38 am IST</t>
  </si>
  <si>
    <t>Amala</t>
  </si>
  <si>
    <t>404-9914447-5578722/SKU:  DN-0WDX-VYOT</t>
  </si>
  <si>
    <t>Fri, 6 Aug, 2021, 9:16 am IST</t>
  </si>
  <si>
    <t>Dipali</t>
  </si>
  <si>
    <t>Mumbai,</t>
  </si>
  <si>
    <t>404-6735919-2773947/SKU:  9S-GE8P-RIR4</t>
  </si>
  <si>
    <t>Sun, 31 Oct, 2021, 11:28 pm IST</t>
  </si>
  <si>
    <t>swagata13051978</t>
  </si>
  <si>
    <t>SILCHAR,</t>
  </si>
  <si>
    <t>ASSAM</t>
  </si>
  <si>
    <t>407-1526604-7803547/SKU:  KL-7WAA-Z82I</t>
  </si>
  <si>
    <t>Fri, 13 Aug, 2021, 12:02 pm IST</t>
  </si>
  <si>
    <t>Jolly</t>
  </si>
  <si>
    <t>GUWAHATI,</t>
  </si>
  <si>
    <t>405-1981073-5970737/SKU:  I1-AWVT-2QOL</t>
  </si>
  <si>
    <t>Tue, 5 Oct, 2021, 8:53 pm IST</t>
  </si>
  <si>
    <t>Jitu</t>
  </si>
  <si>
    <t>Women's Pure Leather Jhallar Clutch Purse with Zipper Compartments | Polka Dot Block Print Ladies Wallet (Brown, 1 pc)</t>
  </si>
  <si>
    <t>171-5705929-2195543/SKU:  NU-CKZ5-4O49</t>
  </si>
  <si>
    <t>Mon, 16 Aug, 2021, 9:27 pm IST</t>
  </si>
  <si>
    <t>John</t>
  </si>
  <si>
    <t>Ernakulam,</t>
  </si>
  <si>
    <t>KERALA</t>
  </si>
  <si>
    <t>405-1111150-1834754/SKU:  TQ-OE6K-9DIK</t>
  </si>
  <si>
    <t>Sun, 5 Sept, 2021, 12:22 am IST</t>
  </si>
  <si>
    <t>Jai</t>
  </si>
  <si>
    <t>403-1631300-1893901/SKU:  WR-ANCX-U28C</t>
  </si>
  <si>
    <t>Sat, 13 Nov, 2021, 4:47 pm IST</t>
  </si>
  <si>
    <t>saravanan</t>
  </si>
  <si>
    <t>KARAIKKUDI,</t>
  </si>
  <si>
    <t>Bright and Colorful Shantiniketan Leather Elephant Piggy Coin Bank for Kids/Adults | Light-Weight Handcrafted Elephant Shaped Money Bank (Orange, Larg</t>
  </si>
  <si>
    <t>402-5621007-4266725/SKU:  W4-JQ2J-ZUF2</t>
  </si>
  <si>
    <t>Tue, 24 Aug, 2021, 5:18 pm IST</t>
  </si>
  <si>
    <t>Tarek</t>
  </si>
  <si>
    <t>100% Pure Leather Shantiniketan Clutch Purse: Traditional Block Print Bi-color Women's Wallets with Multiple Pockets and Zipper Compartments (1 pc) (O</t>
  </si>
  <si>
    <t>404-7918321-6528342/SKU:  5B-NW9K-L3AO</t>
  </si>
  <si>
    <t>Wed, 16 Jun, 2021, 8:53 pm IST</t>
  </si>
  <si>
    <t>narendra</t>
  </si>
  <si>
    <t>KODAD,</t>
  </si>
  <si>
    <t>Pure Leather Elephant Shaped Piggy Coin Bank | Money Bank for Kids | Gift Ideas (Red, S)</t>
  </si>
  <si>
    <t>₹175.00</t>
  </si>
  <si>
    <t>406-5723826-0192341/SKU:  DN-0WDX-VYOT</t>
  </si>
  <si>
    <t>Fri, 22 Oct, 2021, 2:57 pm IST</t>
  </si>
  <si>
    <t>Sailee</t>
  </si>
  <si>
    <t>406-5208445-6151521/SKU:  86-JXO3-EJ7K</t>
  </si>
  <si>
    <t>Tue, 26 Oct, 2021, 9:59 am IST</t>
  </si>
  <si>
    <t>Saravana</t>
  </si>
  <si>
    <t>Bright and Colorful Handmade Shantiniketan Leather Ganesh Ji Piggy Coin Bank for Kids/Adults | Home Décor Handicrafts (Green)</t>
  </si>
  <si>
    <t>404-5515061-6165137/SKU:  0M-RFE6-443C</t>
  </si>
  <si>
    <t>Fri, 15 Oct, 2021, 8:27 pm IST</t>
  </si>
  <si>
    <t>Arpita</t>
  </si>
  <si>
    <t>406-4504814-5756357/SKU:  3O-GBSM-TYZE</t>
  </si>
  <si>
    <t>Wed, 16 Jun, 2021, 10:35 pm IST</t>
  </si>
  <si>
    <t>Shamal</t>
  </si>
  <si>
    <t>BADLAPUR,</t>
  </si>
  <si>
    <t>Pure Leather Ganesh Piggy Bank | Money Bank for Kids (Red, M)</t>
  </si>
  <si>
    <t>403-7364233-8411519/SKU:  0M-RFE6-443C</t>
  </si>
  <si>
    <t>Thu, 4 Nov, 2021, 7:38 am IST</t>
  </si>
  <si>
    <t>Salima</t>
  </si>
  <si>
    <t>402-0413922-0000337/SKU:  SB-WDQN-SDN9</t>
  </si>
  <si>
    <t>Thu, 11 Nov, 2021, 6:16 am IST</t>
  </si>
  <si>
    <t>Hemant</t>
  </si>
  <si>
    <t>Surat,</t>
  </si>
  <si>
    <t>Traditional Block-Printed Women's 100% Pure Leather Shoulder Bag: Double Handle Red Handbag | Multi-pocket Shantiniketan Leather Bag for Women</t>
  </si>
  <si>
    <t>₹1,299.00</t>
  </si>
  <si>
    <t>₹178.18</t>
  </si>
  <si>
    <t>171-1070115-6195560/SKU:  3O-GBSM-TYZE</t>
  </si>
  <si>
    <t>Wed, 16 Jun, 2021, 4:27 pm IST</t>
  </si>
  <si>
    <t>soumya</t>
  </si>
  <si>
    <t>THANE,</t>
  </si>
  <si>
    <t>407-5532335-4314768/SKU:  QV-PHXY-LGY8</t>
  </si>
  <si>
    <t>Sun, 13 Jun, 2021, 7:08 pm IST</t>
  </si>
  <si>
    <t>Pavithra</t>
  </si>
  <si>
    <t>POLLACHI,</t>
  </si>
  <si>
    <t>Pure Leather Ganesh Piggy Bank | Money Bank for Kids (Black, M)</t>
  </si>
  <si>
    <t>402-6806027-8773139/SKU:  0M-RFE6-443C</t>
  </si>
  <si>
    <t>Mon, 29 Nov, 2021, 10:34 am IST</t>
  </si>
  <si>
    <t>Rana</t>
  </si>
  <si>
    <t>Pune,</t>
  </si>
  <si>
    <t>Maharashtra</t>
  </si>
  <si>
    <t>407-5896934-9005133/SKU:  H6-A9OJ-C0Q1</t>
  </si>
  <si>
    <t>Tue, 26 Oct, 2021, 10:32 am IST</t>
  </si>
  <si>
    <t>Sumita</t>
  </si>
  <si>
    <t>100% Pure Leather Shantiniketan Clutch Purse: Traditional Block Print Bi-color Women's Wallets with Multiple Pockets and Zipper Compartments (1 pc) (R</t>
  </si>
  <si>
    <t>403-3892336-2999521/SKU:  3O-GBSM-TYZE</t>
  </si>
  <si>
    <t>Mon, 28 Jun, 2021, 5:15 pm IST</t>
  </si>
  <si>
    <t>Ajay</t>
  </si>
  <si>
    <t>RAIPUR,</t>
  </si>
  <si>
    <t>₹349.00</t>
  </si>
  <si>
    <t>406-9458224-2717157/SKU:  DN-0WDX-VYOT</t>
  </si>
  <si>
    <t>Tue, 9 Nov, 2021, 11:23 pm IST</t>
  </si>
  <si>
    <t>Pooja</t>
  </si>
  <si>
    <t>408-4317100-7692318/SKU:  DN-0WDX-VYOT</t>
  </si>
  <si>
    <t>Sun, 7 Nov, 2021, 6:58 pm IST</t>
  </si>
  <si>
    <t>Priyanka</t>
  </si>
  <si>
    <t>402-6701060-6592325/SKU:  1T-RAUZ-UZKO</t>
  </si>
  <si>
    <t>Fri, 1 Oct, 2021, 11:35 pm IST</t>
  </si>
  <si>
    <t>Women's Pure Leather Jhallar Clutch Purse with Zipper Compartments | Floral Block Print Ladies Wallet (Green, 1 pc)</t>
  </si>
  <si>
    <t>405-0978927-9443544/SKU:  DN-0WDX-VYOT</t>
  </si>
  <si>
    <t>Wed, 10 Nov, 2021, 9:24 pm IST</t>
  </si>
  <si>
    <t>A</t>
  </si>
  <si>
    <t>JALANDHAR,</t>
  </si>
  <si>
    <t>PUNJAB</t>
  </si>
  <si>
    <t>407-4805322-7498725/SKU:  CR-6E69-UXFW</t>
  </si>
  <si>
    <t>Wed, 23 Jun, 2021, 6:09 am IST</t>
  </si>
  <si>
    <t>Velmurugan</t>
  </si>
  <si>
    <t>THISAYANVILAI,</t>
  </si>
  <si>
    <t>Pure Leather Elephant Shaped Piggy Coin Bank | Money Bank for Kids | Gift Ideas (Black, L)</t>
  </si>
  <si>
    <t>406-6432664-4853932/SKU:  DN-0WDX-VYOT</t>
  </si>
  <si>
    <t>Sun, 19 Sept, 2021, 11:57 am IST</t>
  </si>
  <si>
    <t>Nilanjana</t>
  </si>
  <si>
    <t>BIDHAN NAGAR,</t>
  </si>
  <si>
    <t>407-8790284-0125124/SKU:  0M-RFE6-443C</t>
  </si>
  <si>
    <t>Sun, 10 Oct, 2021, 11:02 pm IST</t>
  </si>
  <si>
    <t>402-4834476-0320360/SKU:  UR-WJJ0-I3TN</t>
  </si>
  <si>
    <t>Mon, 16 Aug, 2021, 1:37 pm IST</t>
  </si>
  <si>
    <t>Abhishek</t>
  </si>
  <si>
    <t>Pure 100% Leather Block Print Rectangular Jewelry Box with Mirror | Button Closure Multiple Utility Case (Shantiniketan Handicrafts) (Red)</t>
  </si>
  <si>
    <t>171-2479820-8391565/SKU:  RG-29TH-MROF</t>
  </si>
  <si>
    <t>Thu, 29 Jul, 2021, 6:04 pm IST</t>
  </si>
  <si>
    <t>Rajat</t>
  </si>
  <si>
    <t>New Delhi,</t>
  </si>
  <si>
    <t>Bright and Colorful Handmade Shantiniketan Leather Ganesh Ji Piggy Coin Bank for Kids/Adults | Home Décor Handicrafts (Blue)</t>
  </si>
  <si>
    <t>408-0358198-6688308/SKU:  GP-RMI4-GJ6L</t>
  </si>
  <si>
    <t>Wed, 21 Jul, 2021, 7:40 pm IST</t>
  </si>
  <si>
    <t>S.</t>
  </si>
  <si>
    <t>Tuticorin,</t>
  </si>
  <si>
    <t>Bright &amp; Colorful Shantiniketan Leather Piggy Bank for Kids/Adults | Light-Weight Handcrafted Owl Shaped Coin Bank (Green)</t>
  </si>
  <si>
    <t>171-2095880-5548309/SKU:  SB-WDQN-SDN9</t>
  </si>
  <si>
    <t>Fri, 12 Nov, 2021, 7:10 pm IST</t>
  </si>
  <si>
    <t>Kusum</t>
  </si>
  <si>
    <t>JAIPUR,</t>
  </si>
  <si>
    <t>RAJASTHAN</t>
  </si>
  <si>
    <t>₹210.04</t>
  </si>
  <si>
    <t>403-3087278-4501963/SKU:  U1-8YOK-510E</t>
  </si>
  <si>
    <t>Sat, 27 Nov, 2021, 9:28 pm IST</t>
  </si>
  <si>
    <t>Vinithra</t>
  </si>
  <si>
    <t>CHENNAI,</t>
  </si>
  <si>
    <t>100% Leather Cat Shaped Piggy Coin Bank | Block Printed West Bengal Handicrafts (Shantiniketan Art) | Money Bank for Kids | Children's Gift Ideas (Blu</t>
  </si>
  <si>
    <t>406-6774677-4553965/SKU:  5B-NW9K-L3AO</t>
  </si>
  <si>
    <t>Tue, 13 Jul, 2021, 12:04 pm IST</t>
  </si>
  <si>
    <t>402-6614720-2475547/SKU:  9S-GE8P-RIR4</t>
  </si>
  <si>
    <t>Sun, 19 Sept, 2021, 7:52 pm IST</t>
  </si>
  <si>
    <t>Anjana</t>
  </si>
  <si>
    <t>PALAI,</t>
  </si>
  <si>
    <t>405-4735668-0393136/SKU:  DN-0WDX-VYOT</t>
  </si>
  <si>
    <t>Thu, 23 Sept, 2021, 3:19 pm IST</t>
  </si>
  <si>
    <t>Noopur</t>
  </si>
  <si>
    <t>KORBA,</t>
  </si>
  <si>
    <t>408-7282076-9330761/SKU:  D9-CVL3-8JF6</t>
  </si>
  <si>
    <t>Sun, 24 Oct, 2021, 6:56 pm IST</t>
  </si>
  <si>
    <t>Deepak</t>
  </si>
  <si>
    <t>Bright and Colorful Handmade Shantiniketan Leather Ganesh Ji Piggy Coin Bank for Kids/Adults | Home Décor Handicrafts (Black)</t>
  </si>
  <si>
    <t>403-9782961-0644358/SKU:  54-D265-B74K</t>
  </si>
  <si>
    <t>Wed, 10 Nov, 2021, 6:00 pm IST</t>
  </si>
  <si>
    <t>Madhavi</t>
  </si>
  <si>
    <t>402-3054284-1226754/SKU:  G4-B5GQ-8V30</t>
  </si>
  <si>
    <t>Thu, 18 Nov, 2021, 12:32 am IST</t>
  </si>
  <si>
    <t>Sayantani</t>
  </si>
  <si>
    <t>100% Pure Leather Shantiniketan Clutch Purse: Traditional Block Print Bi-color Women's Wallets with Multiple Pockets and Zipper Compartments (1 pc) (B</t>
  </si>
  <si>
    <t>403-4722970-7103536/SKU:  TY-4GPW-U54J</t>
  </si>
  <si>
    <t>Thu, 4 Nov, 2021, 8:52 am IST</t>
  </si>
  <si>
    <t>407-8029342-1162714/SKU:  NV-1DWM-41VX</t>
  </si>
  <si>
    <t>Wed, 1 Sept, 2021, 11:32 am IST</t>
  </si>
  <si>
    <t>Sharad</t>
  </si>
  <si>
    <t>Bright &amp; Colorful Shantiniketan Leather Piggy Bank for Kids/Adults | Light-Weight Handcrafted Owl Shaped Coin Bank (Red)</t>
  </si>
  <si>
    <t>406-9976360-8935534/SKU:  PG-WS6J-89DG</t>
  </si>
  <si>
    <t>Sat, 20 Nov, 2021, 2:41 am IST</t>
  </si>
  <si>
    <t>406-0702616-4123501/SKU:  9W-AS6W-6O9X</t>
  </si>
  <si>
    <t>Sun, 29 Aug, 2021, 11:28 pm IST</t>
  </si>
  <si>
    <t>Mahalakshmi</t>
  </si>
  <si>
    <t>Pure 100% Leather Block Print Rectangular Jewelry Box with Mirror | Button Closure Multiple Utility Case (Shantiniketan Handicrafts) (Blue)</t>
  </si>
  <si>
    <t>408-6770537-3774707/SKU:  DN-0WDX-VYOT</t>
  </si>
  <si>
    <t>Sun, 17 Oct, 2021, 10:22 am IST</t>
  </si>
  <si>
    <t>Paromita</t>
  </si>
  <si>
    <t>2</t>
  </si>
  <si>
    <t>₹898.00</t>
  </si>
  <si>
    <t>403-4274611-4049927/SKU:  UR-WJJ0-I3TN</t>
  </si>
  <si>
    <t>Thu, 7 Oct, 2021, 11:23 am IST</t>
  </si>
  <si>
    <t>SAHARANPUR,</t>
  </si>
  <si>
    <t>407-7598159-3965161/SKU:  S1-A92Q-JU3X</t>
  </si>
  <si>
    <t>Mon, 15 Nov, 2021, 12:29 pm IST</t>
  </si>
  <si>
    <t>chandni</t>
  </si>
  <si>
    <t>THAMARASSERY,</t>
  </si>
  <si>
    <t>403-0124463-2966723/SKU:  QD-RNE2-2FH8</t>
  </si>
  <si>
    <t>Mon, 26 Jul, 2021, 8:15 am IST</t>
  </si>
  <si>
    <t>Thanigaivel</t>
  </si>
  <si>
    <t>Colourful and Bright Peacock Shaped Piggy Coin Bank | Block Printed West Bengal's 100% Leather Handicrafts (Shantiniketan Art) | Money Bank for Kids |</t>
  </si>
  <si>
    <t>403-5745034-5441137/SKU:  3V-FKXN-C4QJ</t>
  </si>
  <si>
    <t>Fri, 20 Aug, 2021, 11:07 pm IST</t>
  </si>
  <si>
    <t>parul</t>
  </si>
  <si>
    <t>Handcrafted Women's Traditional Block Printed Handbag: 100% Pure Leather Shantiniketan Shoulder Bag | Multi Pocket with Highly Durable Leather Handles</t>
  </si>
  <si>
    <t>404-1364960-1146735/SKU:  0M-RFE6-443C</t>
  </si>
  <si>
    <t>Thu, 25 Nov, 2021, 10:09 pm IST</t>
  </si>
  <si>
    <t>swati</t>
  </si>
  <si>
    <t>171-5917046-2682765/SKU:  TQ-OE6K-9DIK</t>
  </si>
  <si>
    <t>Thu, 7 Oct, 2021, 10:04 am IST</t>
  </si>
  <si>
    <t>Anku</t>
  </si>
  <si>
    <t>408-9069501-2731541/SKU:  O9-OVS7-G9XK</t>
  </si>
  <si>
    <t>Wed, 18 Aug, 2021, 11:10 am IST</t>
  </si>
  <si>
    <t>shweta</t>
  </si>
  <si>
    <t>403-3308024-9965128/SKU:  G4-B5GQ-8V30</t>
  </si>
  <si>
    <t>Tue, 16 Nov, 2021, 9:04 am IST</t>
  </si>
  <si>
    <t>405-7861224-4380325/SKU:  2X-3C0F-KNJE</t>
  </si>
  <si>
    <t>Sat, 13 Nov, 2021, 12:48 pm IST</t>
  </si>
  <si>
    <t>Gaurang</t>
  </si>
  <si>
    <t>406-9977841-6948310/SKU:  0M-RFE6-443C</t>
  </si>
  <si>
    <t>Thu, 16 Sept, 2021, 6:59 am IST</t>
  </si>
  <si>
    <t>Pramod</t>
  </si>
  <si>
    <t>GAUTAM BUDDHA NAGAR,</t>
  </si>
  <si>
    <t>171-6267238-3345112/SKU:  DN-0WDX-VYOT</t>
  </si>
  <si>
    <t>Thu, 18 Nov, 2021, 9:55 pm IST</t>
  </si>
  <si>
    <t>3</t>
  </si>
  <si>
    <t>₹1,347.00</t>
  </si>
  <si>
    <t>405-3304794-2671568/SKU:  D9-CVL3-8JF6</t>
  </si>
  <si>
    <t>Sat, 9 Oct, 2021, 8:46 pm IST</t>
  </si>
  <si>
    <t>Shobhit</t>
  </si>
  <si>
    <t>404-3621013-4015566/SKU:  54-D265-B74K</t>
  </si>
  <si>
    <t>Sun, 8 Aug, 2021, 7:08 am IST</t>
  </si>
  <si>
    <t>roohi</t>
  </si>
  <si>
    <t>407-9473791-2643568/SKU:  P1-LF2X-L3ZC</t>
  </si>
  <si>
    <t>Fri, 25 Feb, 2022, 12:04 am IST</t>
  </si>
  <si>
    <t>chandrima</t>
  </si>
  <si>
    <t>KATWA,</t>
  </si>
  <si>
    <t>Colourful and Bright Peacock Shaped Piggy Coin Bank | Block Printed West Bengal's 100% Leather Handicrafts (Shantiniketan Art) | Money Bank for Kids | Children's Gift Ideas (1 pc) (Red)</t>
  </si>
  <si>
    <t>171-5463316-4433940/SKU:  GP-RMI4-GJ6L</t>
  </si>
  <si>
    <t>Thu, 27 Jan, 2022, 5:31 pm IST</t>
  </si>
  <si>
    <t>Vadim</t>
  </si>
  <si>
    <t>406-8570816-2548324/SKU:  UR-WJJ0-I3TN</t>
  </si>
  <si>
    <t>Sun, 30 Jan, 2022, 10:25 am IST</t>
  </si>
  <si>
    <t>pallavi</t>
  </si>
  <si>
    <t>Set of 2 Pure 100% Leather Block Print Rectangular Jewelry Box with Mirror | Button Closure Multiple Utility Case (Shantiniketan Handicrafts)</t>
  </si>
  <si>
    <t>₹499.00</t>
  </si>
  <si>
    <t>171-1925470-1621156/SKU:  DN-0WDX-VYOT</t>
  </si>
  <si>
    <t>Tue, 25 Jan, 2022, 11:42 am IST</t>
  </si>
  <si>
    <t>Deepali</t>
  </si>
  <si>
    <t>JODHPUR,</t>
  </si>
  <si>
    <t>404-9528809-9494717/SKU:  TQ-OE6K-9DIK</t>
  </si>
  <si>
    <t>Mon, 3 Jan, 2022, 9:43 pm IST</t>
  </si>
  <si>
    <t>Dr.</t>
  </si>
  <si>
    <t>MALDA,</t>
  </si>
  <si>
    <t>404-3361026-0027538/SKU:  7K-6YIU-KO0R</t>
  </si>
  <si>
    <t>Mon, 29 Nov, 2021, 6:09 pm IST</t>
  </si>
  <si>
    <t>Sayanti</t>
  </si>
  <si>
    <t>NOIDA,</t>
  </si>
  <si>
    <t>Women's Pure Leather Jhallar Clutch Purse with Zipper Compartments | Polka Dot Block Print Ladies Wallet (Dark Green, 1 pc)</t>
  </si>
  <si>
    <t>408-1794879-4342714/SKU:  PG-WS6J-89DG</t>
  </si>
  <si>
    <t>Thu, 23 Dec, 2021, 12:02 pm IST</t>
  </si>
  <si>
    <t>Apoorva</t>
  </si>
  <si>
    <t>403-2108547-9065907/SKU:  54-D265-B74K</t>
  </si>
  <si>
    <t>Thu, 10 Feb, 2022, 11:22 pm IST</t>
  </si>
  <si>
    <t>RishuGarg</t>
  </si>
  <si>
    <t>Set of 3 Pure Leather Block Print Round Jewelry Boxes | Button Closure Multiple Utility Case (Shantiniketan Handicrafts) (Brown)</t>
  </si>
  <si>
    <t>₹475.00</t>
  </si>
  <si>
    <t>405-0789055-6741110/SKU:  W4-JQ2J-ZUF2</t>
  </si>
  <si>
    <t>Fri, 25 Feb, 2022, 8:44 pm IST</t>
  </si>
  <si>
    <t>Harshini</t>
  </si>
  <si>
    <t>SECUNDERABAD,</t>
  </si>
  <si>
    <t>100% Pure Leather Shantiniketan Clutch Purse: Traditional Block Print Bi-color Women's Wallets with Multiple Pockets and Zipper Compartments (1 pc) (Orange)</t>
  </si>
  <si>
    <t>171-4664401-7903525/SKU:  NT-6I2C-2TWX</t>
  </si>
  <si>
    <t>Sun, 26 Dec, 2021, 6:00 am IST</t>
  </si>
  <si>
    <t>Madhuparna</t>
  </si>
  <si>
    <t>Kolkata,</t>
  </si>
  <si>
    <t>Handcrafted Women's Handbag: 100% Pure Shantiniketan Leather Polka Dotted Shoulder Bag | Multi Pocket with Highly Durable Leather Handles (Black)</t>
  </si>
  <si>
    <t>₹80.24</t>
  </si>
  <si>
    <t>406-1051099-3807565/SKU:  2X-3C0F-KNJE</t>
  </si>
  <si>
    <t>Wed, 19 Jan, 2022, 7:13 pm IST</t>
  </si>
  <si>
    <t>Shakti</t>
  </si>
  <si>
    <t>408-9435263-6891514/SKU:  SB-WDQN-SDN9</t>
  </si>
  <si>
    <t>Thu, 9 Dec, 2021, 3:48 pm IST</t>
  </si>
  <si>
    <t>Sharmila</t>
  </si>
  <si>
    <t>₹146.32</t>
  </si>
  <si>
    <t>405-0868310-6684357/SKU:  X2-PMD5-PL2D</t>
  </si>
  <si>
    <t>Fri, 17 Dec, 2021, 3:57 pm IST</t>
  </si>
  <si>
    <t>Monali</t>
  </si>
  <si>
    <t>SIWAN,</t>
  </si>
  <si>
    <t>BIHAR</t>
  </si>
  <si>
    <t>Bright and Colorful Handmade Shantiniketan Leather Ganesh Ji Piggy Coin Bank for Kids/Adults | Home Décor Handicrafts (Yellow)</t>
  </si>
  <si>
    <t>407-2925312-1225952/SKU:  54-D265-B74K</t>
  </si>
  <si>
    <t>Wed, 8 Dec, 2021, 9:22 pm IST</t>
  </si>
  <si>
    <t>anjali</t>
  </si>
  <si>
    <t>405-0209265-6273962/SKU:  V6-KQJX-XGP2</t>
  </si>
  <si>
    <t>Sun, 23 Jan, 2022, 9:37 am IST</t>
  </si>
  <si>
    <t>Gargi</t>
  </si>
  <si>
    <t>Women's Pure Leather Jhallar Clutch Purse with Zipper Compartments | Motif Block Print Ladies Wallet (Blue, 1 pc)</t>
  </si>
  <si>
    <t>403-0102354-2668323/SKU:  2X-3C0F-KNJE</t>
  </si>
  <si>
    <t>Sun, 30 Jan, 2022, 2:42 am IST</t>
  </si>
  <si>
    <t>Jeevan</t>
  </si>
  <si>
    <t>407-3924859-8788324/SKU:  SB-WDQN-SDN9</t>
  </si>
  <si>
    <t>Mon, 6 Dec, 2021, 4:22 pm IST</t>
  </si>
  <si>
    <t>kritika</t>
  </si>
  <si>
    <t>NAVI MUMBAI,</t>
  </si>
  <si>
    <t>402-6563725-6606725/SKU:  SB-WDQN-SDN9</t>
  </si>
  <si>
    <t>Tue, 21 Dec, 2021, 4:11 pm IST</t>
  </si>
  <si>
    <t>Mitra</t>
  </si>
  <si>
    <t>₹3,897.00</t>
  </si>
  <si>
    <t>₹133.34</t>
  </si>
  <si>
    <t>408-3173592-1224340/SKU:  DN-0WDX-VYOT</t>
  </si>
  <si>
    <t>Thu, 9 Dec, 2021, 1:22 pm IST</t>
  </si>
  <si>
    <t>406-6970801-9059504/SKU:  CR-6E69-UXFW</t>
  </si>
  <si>
    <t>Wed, 1 Dec, 2021, 7:12 pm IST</t>
  </si>
  <si>
    <t>Rebecca</t>
  </si>
  <si>
    <t>Bardez,</t>
  </si>
  <si>
    <t>407-7313002-2067527/SKU:  4H-Y62P-R483</t>
  </si>
  <si>
    <t>Fri, 4 Feb, 2022, 11:44 pm IST</t>
  </si>
  <si>
    <t>pavithra</t>
  </si>
  <si>
    <t>chennai,</t>
  </si>
  <si>
    <t>Stylish and Sleek Multiple Pockets 100% Leather Shoulder Bag | Contemporary Indian Leather Handicrafts for Women (Black)</t>
  </si>
  <si>
    <t>₹1,499.00</t>
  </si>
  <si>
    <t>402-9977250-1302757/SKU:  SB-WDQN-SDN9</t>
  </si>
  <si>
    <t>Tue, 21 Dec, 2021, 4:15 pm IST</t>
  </si>
  <si>
    <t>₹241.90</t>
  </si>
  <si>
    <t>404-7450458-9882702/SKU:  4V-I7XD-JQVR</t>
  </si>
  <si>
    <t>Mon, 6 Dec, 2021, 11:29 pm IST</t>
  </si>
  <si>
    <t>Thane District,</t>
  </si>
  <si>
    <t>Bright and Colorful Shantiniketan Leather Elephant Piggy Coin Bank for Kids/Adults | Light-Weight Handcrafted Elephant Shaped Money Bank (Black, Small</t>
  </si>
  <si>
    <t>402-4007700-9289906/SKU:  8V-OQ14-I63T</t>
  </si>
  <si>
    <t>Mon, 13 Dec, 2021, 1:03 pm IST</t>
  </si>
  <si>
    <t>Valli</t>
  </si>
  <si>
    <t>Bright and Colorful Shantiniketan Leather Elephant Piggy Coin Bank for Kids/Adults | Light-Weight Handcrafted Elephant Shaped Money Bank (Yellow, Larg</t>
  </si>
  <si>
    <t>408-9442756-9477100/SKU:  CR-6E69-UXFW</t>
  </si>
  <si>
    <t>Wed, 2 Feb, 2022, 11:58 am IST</t>
  </si>
  <si>
    <t>amit</t>
  </si>
  <si>
    <t>INDORE,</t>
  </si>
  <si>
    <t>MADHYA Pradesh</t>
  </si>
  <si>
    <t>403-7552858-2817166/SKU:  W4-JQ2J-ZUF2</t>
  </si>
  <si>
    <t>Sat, 4 Dec, 2021, 2:28 pm IST</t>
  </si>
  <si>
    <t>Anastasiia</t>
  </si>
  <si>
    <t>Visakhapatnam,</t>
  </si>
  <si>
    <t>404-9326436-3517161/SKU:  4V-I7XD-JQVR</t>
  </si>
  <si>
    <t>Wed, 29 Dec, 2021, 1:03 pm IST</t>
  </si>
  <si>
    <t>Santhosh</t>
  </si>
  <si>
    <t>405-8264291-1183552/SKU:  94-TSV3-EIW6</t>
  </si>
  <si>
    <t>Tue, 11 Jan, 2022, 1:46 pm IST</t>
  </si>
  <si>
    <t>403-9089686-7304307/SKU:  ST-27BR-VEMQ</t>
  </si>
  <si>
    <t>Mon, 6 Dec, 2021, 10:25 pm IST</t>
  </si>
  <si>
    <t>J</t>
  </si>
  <si>
    <t>Stunning Women's Finished Leather Handbag | Sleek and Elegant Party Bag with Glamorous Steel Rings and Multiple Pockets (Pink)</t>
  </si>
  <si>
    <t>₹899.00</t>
  </si>
  <si>
    <t>403-3882329-3552343/SKU:  3F-4R9N-Z8NJ</t>
  </si>
  <si>
    <t>Thu, 20 Jan, 2022, 11:49 am IST</t>
  </si>
  <si>
    <t>Set of 3 Pure Leather Block Print Round Jewelry Boxes | Button Closure Multiple Utility Case (Shantiniketan Handicrafts) (Yellow)</t>
  </si>
  <si>
    <t>407-4026447-7131527/SKU:  NV-1DWM-41VX</t>
  </si>
  <si>
    <t>Sat, 4 Dec, 2021, 10:32 pm IST</t>
  </si>
  <si>
    <t>171-5230421-3237921/SKU:  DN-0WDX-VYOT</t>
  </si>
  <si>
    <t>Wed, 8 Dec, 2021, 12:15 am IST</t>
  </si>
  <si>
    <t>403-2445664-7853913/SKU:  AY-Z7BT-BMVM</t>
  </si>
  <si>
    <t>Wed, 1 Dec, 2021, 12:58 pm IST</t>
  </si>
  <si>
    <t>vvijayakakshmi</t>
  </si>
  <si>
    <t>407-8892478-3863557/SKU:  NN-AGEZ-5DUM</t>
  </si>
  <si>
    <t>Mon, 14 Feb, 2022, 7:12 pm IST</t>
  </si>
  <si>
    <t>Tapan</t>
  </si>
  <si>
    <t>GHAZIABAD,</t>
  </si>
  <si>
    <t>171-3919731-3769907/SKU:  DN-0WDX-VYOT</t>
  </si>
  <si>
    <t>Tue, 25 Jan, 2022, 11:32 am IST</t>
  </si>
  <si>
    <t>171-3733329-6916359/SKU:  DN-0WDX-VYOT</t>
  </si>
  <si>
    <t>Fri, 10 Dec, 2021, 5:53 pm IST</t>
  </si>
  <si>
    <t>Shahin</t>
  </si>
  <si>
    <t>171-7361479-0297146/SKU:  DN-0WDX-VYOT</t>
  </si>
  <si>
    <t>Fri, 10 Dec, 2021, 11:38 am IST</t>
  </si>
  <si>
    <t>Amol</t>
  </si>
  <si>
    <t>₹1,796.00</t>
  </si>
  <si>
    <t>408-9200041-8517139/SKU:  CR-6E69-UXFW</t>
  </si>
  <si>
    <t>Sun, 2 Jan, 2022, 5:51 pm IST</t>
  </si>
  <si>
    <t>ROHIT</t>
  </si>
  <si>
    <t>408-3276798-6731502/SKU:  NN-AGEZ-5DUM</t>
  </si>
  <si>
    <t>Tue, 30 Nov, 2021, 7:49 pm IST</t>
  </si>
  <si>
    <t>Kumar</t>
  </si>
  <si>
    <t>405-7588425-0136360/SKU:  NV-1DWM-41VX</t>
  </si>
  <si>
    <t>Sat, 4 Dec, 2021, 12:43 am IST</t>
  </si>
  <si>
    <t>406-6034782-6293117/SKU:  W4-JQ2J-ZUF2</t>
  </si>
  <si>
    <t>Fri, 31 Dec, 2021, 9:55 pm IST</t>
  </si>
  <si>
    <t>NANDINI</t>
  </si>
  <si>
    <t>403-1376026-4537157/SKU:  5B-NW9K-L3AO</t>
  </si>
  <si>
    <t>Sun, 30 Jan, 2022, 7:13 pm IST</t>
  </si>
  <si>
    <t>ONGC</t>
  </si>
  <si>
    <t>VADODARA,</t>
  </si>
  <si>
    <t>Bright and Colorful Shantiniketan Leather Elephant Piggy Coin Bank for Kids/Adults | Light-Weight Handcrafted Elephant Shaped Money Bank (Red, Small)</t>
  </si>
  <si>
    <t>402-3108828-3083537/SKU:  DN-0WDX-VYOT</t>
  </si>
  <si>
    <t>Wed, 29 Dec, 2021, 8:44 am IST</t>
  </si>
  <si>
    <t>RAJAT</t>
  </si>
  <si>
    <t>MOHALI,</t>
  </si>
  <si>
    <t>171-5110229-2797921/SKU:  3F-4R9N-Z8NJ</t>
  </si>
  <si>
    <t>Sun, 16 Jan, 2022, 5:23 pm IST</t>
  </si>
  <si>
    <t>ria</t>
  </si>
  <si>
    <t>171-1659664-7877932/SKU:  CR-6E69-UXFW</t>
  </si>
  <si>
    <t>Wed, 23 Feb, 2022, 9:29 pm IST</t>
  </si>
  <si>
    <t>Saba</t>
  </si>
  <si>
    <t>AMROHA,</t>
  </si>
  <si>
    <t>404-5325305-3342738/SKU:  5B-NW9K-L3AO</t>
  </si>
  <si>
    <t>Wed, 9 Feb, 2022, 7:17 pm IST</t>
  </si>
  <si>
    <t>Poonam</t>
  </si>
  <si>
    <t>408-4117801-6732368/SKU:  PG-WS6J-89DG</t>
  </si>
  <si>
    <t>Thu, 13 Jan, 2022, 7:35 pm IST</t>
  </si>
  <si>
    <t>VAISHALI</t>
  </si>
  <si>
    <t>LUCKNOW,</t>
  </si>
  <si>
    <t>405-0409316-6263510/SKU:  3F-4R9N-Z8NJ</t>
  </si>
  <si>
    <t>Mon, 20 Dec, 2021, 8:29 pm IST</t>
  </si>
  <si>
    <t>Faruk</t>
  </si>
  <si>
    <t>BURDWAN,</t>
  </si>
  <si>
    <t>407-0369001-6370762/SKU:  G4-B5GQ-8V30</t>
  </si>
  <si>
    <t>Sun, 9 Jan, 2022, 12:28 am IST</t>
  </si>
  <si>
    <t>402-1369108-5988348/SKU:  DN-0WDX-VYOT</t>
  </si>
  <si>
    <t>Thu, 9 Dec, 2021, 11:29 am IST</t>
  </si>
  <si>
    <t>Mariatta</t>
  </si>
  <si>
    <t>Kodambakkam, Chennai,</t>
  </si>
  <si>
    <t>405-7352232-5348320/SKU:  DN-0WDX-VYOT</t>
  </si>
  <si>
    <t>Sun, 19 Dec, 2021, 7:41 am IST</t>
  </si>
  <si>
    <t>DIVYA</t>
  </si>
  <si>
    <t>171-8930811-8770760/SKU:  4V-I7XD-JQVR</t>
  </si>
  <si>
    <t>Mon, 21 Feb, 2022, 7:52 pm IST</t>
  </si>
  <si>
    <t>Shishir</t>
  </si>
  <si>
    <t>ALLAHABAD,</t>
  </si>
  <si>
    <t>404-5892855-1521926/SKU:  V6-VUWR-856W</t>
  </si>
  <si>
    <t>Wed, 15 Dec, 2021, 11:11 am IST</t>
  </si>
  <si>
    <t>veena</t>
  </si>
  <si>
    <t>Bright &amp; Colorful Shantiniketan Leather Piggy Bank for Kids/Adults | Light-Weight Handcrafted Owl Shaped Coin Bank (Black)</t>
  </si>
  <si>
    <t>403-0543607-1044310/SKU:  CR-6E69-UXFW</t>
  </si>
  <si>
    <t>Tue, 1 Feb, 2022, 6:45 am IST</t>
  </si>
  <si>
    <t>Gita</t>
  </si>
  <si>
    <t>171-4338001-7654754/SKU:  U1-8YOK-510E</t>
  </si>
  <si>
    <t>Sun, 9 Jan, 2022, 9:33 pm IST</t>
  </si>
  <si>
    <t>srisoma</t>
  </si>
  <si>
    <t>408-5721047-6522728/SKU:  DN-0WDX-VYOT</t>
  </si>
  <si>
    <t>Sun, 12 Dec, 2021, 7:09 pm IST</t>
  </si>
  <si>
    <t>Ashna</t>
  </si>
  <si>
    <t>402-5940762-2914747/SKU:  0M-RFE6-443C</t>
  </si>
  <si>
    <t>Sun, 2 Jan, 2022, 3:01 pm IST</t>
  </si>
  <si>
    <t>Swathi</t>
  </si>
  <si>
    <t>Set of 3 Pure Leather Block Print Round Jewelry Boxes | Button Closure Multiple Utility Case (Shantiniketan Handicrafts) (Green)</t>
  </si>
  <si>
    <t>407-6814126-3628337/SKU:  S1-A92Q-JU3X</t>
  </si>
  <si>
    <t>Wed, 8 Dec, 2021, 11:54 pm IST</t>
  </si>
  <si>
    <t>Aarti</t>
  </si>
  <si>
    <t>BILIMORA,</t>
  </si>
  <si>
    <t>171-3007462-1281169/SKU:  78-ZYA1-UMZH</t>
  </si>
  <si>
    <t>Thu, 17 Feb, 2022, 9:14 pm IST</t>
  </si>
  <si>
    <t>Captain</t>
  </si>
  <si>
    <t>Bright and Colorful Horse Shaped Piggy Coin Bank | Block Printed West Bengal's 100% Leather Handicrafts (Shantiniketan Art) | Money Bank for Kids | Ch</t>
  </si>
  <si>
    <t>403-8215280-0912306/SKU:  CR-6E69-UXFW</t>
  </si>
  <si>
    <t>Sun, 30 Jan, 2022, 1:37 pm IST</t>
  </si>
  <si>
    <t>402-2278272-1998728/SKU:  DN-0WDX-VYOT</t>
  </si>
  <si>
    <t>Fri, 10 Dec, 2021, 4:15 pm IST</t>
  </si>
  <si>
    <t>Dalreen</t>
  </si>
  <si>
    <t>405-3911719-8266724/SKU:  DN-0WDX-VYOT</t>
  </si>
  <si>
    <t>Wed, 1 Dec, 2021, 6:53 pm IST</t>
  </si>
  <si>
    <t>ANIL</t>
  </si>
  <si>
    <t>KANPUR,</t>
  </si>
  <si>
    <t>406-5755913-6641938/SKU:  WR-ANCX-U28C</t>
  </si>
  <si>
    <t>Thu, 17 Feb, 2022, 8:47 am IST</t>
  </si>
  <si>
    <t>Shikha</t>
  </si>
  <si>
    <t>171-7565385-5722750/SKU:  2X-3C0F-KNJE</t>
  </si>
  <si>
    <t>Thu, 20 Jan, 2022, 10:57 am IST</t>
  </si>
  <si>
    <t>402-8044719-8889119/SKU:  3F-4R9N-Z8NJ</t>
  </si>
  <si>
    <t>Sat, 4 Dec, 2021, 10:28 pm IST</t>
  </si>
  <si>
    <t>Andhra Pradesh</t>
  </si>
  <si>
    <t>402-1808225-2809140/SKU:  S1-A92Q-JU3X</t>
  </si>
  <si>
    <t>Sat, 25 Dec, 2021, 4:03 pm IST</t>
  </si>
  <si>
    <t>User</t>
  </si>
  <si>
    <t>Solan,</t>
  </si>
  <si>
    <t>Himachal Pradesh</t>
  </si>
  <si>
    <t>171-2829978-1258758/SKU:  DN-0WDX-VYOT</t>
  </si>
  <si>
    <t>Mon, 13 Dec, 2021, 11:30 am IST</t>
  </si>
  <si>
    <t>402-3045457-5360311/SKU:  SB-WDQN-SDN9</t>
  </si>
  <si>
    <t>Wed, 1 Dec, 2021, 12:18 pm IST</t>
  </si>
  <si>
    <t>Sharmistha</t>
  </si>
  <si>
    <t>DEHRADUN,</t>
  </si>
  <si>
    <t>UTTARAKHAND</t>
  </si>
  <si>
    <t>408-2260162-8323567/SKU:  SB-WDQN-SDN9</t>
  </si>
  <si>
    <t>Thu, 9 Dec, 2021, 6:55 pm IST</t>
  </si>
  <si>
    <t>shashank</t>
  </si>
  <si>
    <t>Durg,</t>
  </si>
  <si>
    <t>₹105.02</t>
  </si>
  <si>
    <t>403-5664951-8941100/SKU:  N8-YFZF-P74I</t>
  </si>
  <si>
    <t>Wed, 23 Feb, 2022, 12:43 am IST</t>
  </si>
  <si>
    <t>Jayeta</t>
  </si>
  <si>
    <t>Stylish and Sleek Multiple Pockets 100 Percent Leather Shoulder Bag Contemporary Indian Leather Handicrafts for Women (Yellow) (BL335)</t>
  </si>
  <si>
    <t>402-4845680-8041921/SKU:  2X-3C0F-KNJE</t>
  </si>
  <si>
    <t>Sun, 26 Dec, 2021, 6:21 pm IST</t>
  </si>
  <si>
    <t>Varun</t>
  </si>
  <si>
    <t>Order ID</t>
  </si>
  <si>
    <t>Processed By</t>
  </si>
  <si>
    <t>State</t>
  </si>
  <si>
    <t>Rank</t>
  </si>
  <si>
    <t>Area (km2)</t>
  </si>
  <si>
    <t>Region</t>
  </si>
  <si>
    <t>171</t>
  </si>
  <si>
    <t>Rajasthan</t>
  </si>
  <si>
    <t>1 (S2)</t>
  </si>
  <si>
    <t>Northern</t>
  </si>
  <si>
    <t>172</t>
  </si>
  <si>
    <t>B</t>
  </si>
  <si>
    <t>Madhya Pradesh</t>
  </si>
  <si>
    <t>2 (S2)</t>
  </si>
  <si>
    <t>Central</t>
  </si>
  <si>
    <t>173</t>
  </si>
  <si>
    <t>C</t>
  </si>
  <si>
    <t>3 (S3)</t>
  </si>
  <si>
    <t>Western</t>
  </si>
  <si>
    <t>174</t>
  </si>
  <si>
    <t>D</t>
  </si>
  <si>
    <t>Uttar Pradesh</t>
  </si>
  <si>
    <t>4 (S4)</t>
  </si>
  <si>
    <t>175</t>
  </si>
  <si>
    <t>E</t>
  </si>
  <si>
    <t>Gujarat</t>
  </si>
  <si>
    <t>5 (S5)</t>
  </si>
  <si>
    <t>176</t>
  </si>
  <si>
    <t>F</t>
  </si>
  <si>
    <t>Karnataka</t>
  </si>
  <si>
    <t>6 (S6)</t>
  </si>
  <si>
    <t>Southern</t>
  </si>
  <si>
    <t>177</t>
  </si>
  <si>
    <t>G</t>
  </si>
  <si>
    <t>7 (S7)</t>
  </si>
  <si>
    <t>178</t>
  </si>
  <si>
    <t>H</t>
  </si>
  <si>
    <t>8 (S8)</t>
  </si>
  <si>
    <t>Eastern</t>
  </si>
  <si>
    <t>179</t>
  </si>
  <si>
    <t>I</t>
  </si>
  <si>
    <t>Chhattisgarh</t>
  </si>
  <si>
    <t>9 (S9)</t>
  </si>
  <si>
    <t>180</t>
  </si>
  <si>
    <t>Tamil Nadu</t>
  </si>
  <si>
    <t>10 (S10)</t>
  </si>
  <si>
    <t>402</t>
  </si>
  <si>
    <t>Telangana</t>
  </si>
  <si>
    <t>11 (S11)</t>
  </si>
  <si>
    <t>403</t>
  </si>
  <si>
    <t>L</t>
  </si>
  <si>
    <t>Bihar</t>
  </si>
  <si>
    <t>12 (S12)</t>
  </si>
  <si>
    <t>404</t>
  </si>
  <si>
    <t>M</t>
  </si>
  <si>
    <t>West Bengal</t>
  </si>
  <si>
    <t>13 (S13)</t>
  </si>
  <si>
    <t>405</t>
  </si>
  <si>
    <t>N</t>
  </si>
  <si>
    <t>Arunachal Pradesh</t>
  </si>
  <si>
    <t>14 (S14)</t>
  </si>
  <si>
    <t>Northeastern</t>
  </si>
  <si>
    <t>406</t>
  </si>
  <si>
    <t>O</t>
  </si>
  <si>
    <t>Jharkhand</t>
  </si>
  <si>
    <t>15 (S15)</t>
  </si>
  <si>
    <t>407</t>
  </si>
  <si>
    <t>P</t>
  </si>
  <si>
    <t>Assam</t>
  </si>
  <si>
    <t>16 (S16)</t>
  </si>
  <si>
    <t>408</t>
  </si>
  <si>
    <t>Q</t>
  </si>
  <si>
    <t>Ladakh</t>
  </si>
  <si>
    <t>17 (UT1)</t>
  </si>
  <si>
    <t>409</t>
  </si>
  <si>
    <t>R</t>
  </si>
  <si>
    <t>18 (S17)</t>
  </si>
  <si>
    <t>410</t>
  </si>
  <si>
    <t>S</t>
  </si>
  <si>
    <t>Uttarakhand</t>
  </si>
  <si>
    <t>19 (S18)</t>
  </si>
  <si>
    <t>411</t>
  </si>
  <si>
    <t>T</t>
  </si>
  <si>
    <t>Punjab</t>
  </si>
  <si>
    <t>20 (S19)</t>
  </si>
  <si>
    <t>412</t>
  </si>
  <si>
    <t>U</t>
  </si>
  <si>
    <t>Haryana</t>
  </si>
  <si>
    <t>21 (S20)</t>
  </si>
  <si>
    <t>413</t>
  </si>
  <si>
    <t>V</t>
  </si>
  <si>
    <t>Jammu and Kashmir</t>
  </si>
  <si>
    <t>22 (UT2)</t>
  </si>
  <si>
    <t>414</t>
  </si>
  <si>
    <t>W</t>
  </si>
  <si>
    <t>Kerala</t>
  </si>
  <si>
    <t>23 (S21)</t>
  </si>
  <si>
    <t>415</t>
  </si>
  <si>
    <t>X</t>
  </si>
  <si>
    <t>Meghalaya</t>
  </si>
  <si>
    <t>24 (S22)</t>
  </si>
  <si>
    <t>416</t>
  </si>
  <si>
    <t>Y</t>
  </si>
  <si>
    <t>Manipur</t>
  </si>
  <si>
    <t>25 (S23)</t>
  </si>
  <si>
    <t>417</t>
  </si>
  <si>
    <t>Z</t>
  </si>
  <si>
    <t>Mizoram</t>
  </si>
  <si>
    <t>26 (S24)</t>
  </si>
  <si>
    <t>418</t>
  </si>
  <si>
    <t>AA</t>
  </si>
  <si>
    <t>Nagaland</t>
  </si>
  <si>
    <t>27 (S25)</t>
  </si>
  <si>
    <t>419</t>
  </si>
  <si>
    <t>AB</t>
  </si>
  <si>
    <t>Tripura</t>
  </si>
  <si>
    <t>28 (S26)</t>
  </si>
  <si>
    <t>Andaman and Nicobar Islands</t>
  </si>
  <si>
    <t>29 (UT3)</t>
  </si>
  <si>
    <t>Bay of Bengal</t>
  </si>
  <si>
    <t>Sikkim</t>
  </si>
  <si>
    <t>30 (S27)</t>
  </si>
  <si>
    <t>Goa</t>
  </si>
  <si>
    <t>31 (S28)</t>
  </si>
  <si>
    <t>Delhi</t>
  </si>
  <si>
    <t>32 (UT4)</t>
  </si>
  <si>
    <t>Dadra and Nagar Haveli and Daman and Diu</t>
  </si>
  <si>
    <t>33 (UT5)</t>
  </si>
  <si>
    <t>Puducherry</t>
  </si>
  <si>
    <t>34 (UT6)</t>
  </si>
  <si>
    <t>Chandigarh</t>
  </si>
  <si>
    <t>35 (UT7)</t>
  </si>
  <si>
    <t>Lakshadweep</t>
  </si>
  <si>
    <t>36 (UT8)</t>
  </si>
  <si>
    <t>Arabian Sea</t>
  </si>
  <si>
    <t>Order_no/SKU</t>
  </si>
  <si>
    <t>Order_date</t>
  </si>
  <si>
    <t>Date</t>
  </si>
  <si>
    <t>Day</t>
  </si>
  <si>
    <t>Month</t>
  </si>
  <si>
    <t>Month No.</t>
  </si>
  <si>
    <t>Year</t>
  </si>
  <si>
    <t>Buyer</t>
  </si>
  <si>
    <t>Ship_city</t>
  </si>
  <si>
    <t>Ship_state</t>
  </si>
  <si>
    <t>Description</t>
  </si>
  <si>
    <t>Quantity</t>
  </si>
  <si>
    <t>Item_total</t>
  </si>
  <si>
    <t>Shipping_fee</t>
  </si>
  <si>
    <t>New Shipping_fee</t>
  </si>
  <si>
    <t>COD</t>
  </si>
  <si>
    <t>Order_status</t>
  </si>
  <si>
    <t>Jul</t>
  </si>
  <si>
    <t>Oct</t>
  </si>
  <si>
    <t>Nov</t>
  </si>
  <si>
    <t>Sept</t>
  </si>
  <si>
    <t>Jun</t>
  </si>
  <si>
    <t>Aug</t>
  </si>
  <si>
    <t>JAMMU and KASHMIR</t>
  </si>
  <si>
    <t>Feb</t>
  </si>
  <si>
    <t>Jan</t>
  </si>
  <si>
    <t>Dec</t>
  </si>
  <si>
    <t>Row Labels</t>
  </si>
  <si>
    <t>Count of Buyer</t>
  </si>
  <si>
    <t>Sep</t>
  </si>
  <si>
    <t>The trend shows a steady increase at around mid-year of 2021</t>
  </si>
  <si>
    <t>It starts to gain momentum at late July and early August of 2021</t>
  </si>
  <si>
    <t>The trend continuous increase shows the peak of sales at December of 2021</t>
  </si>
  <si>
    <t>At around late December of 2021 and Early January of 2022 shows a steady decline of sales</t>
  </si>
  <si>
    <t>This shows that we do not have a stable transaction trend</t>
  </si>
  <si>
    <t>Column Labels</t>
  </si>
  <si>
    <t>Grand Total</t>
  </si>
  <si>
    <t>About 93.57% of all sales have been delivered while 6.43% have been returned to sender for the year 2021-2022.</t>
  </si>
  <si>
    <t>(Multiple Items)</t>
  </si>
  <si>
    <t>Average of New Shipping_fee</t>
  </si>
  <si>
    <t>Southern region has the highest average shipping fee</t>
  </si>
  <si>
    <t>Southern region has the highest number of orders</t>
  </si>
  <si>
    <t>The shipping fee does not affect the number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</si>
</sst>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10" fontId="0" fillId="0" borderId="0" xfId="0" applyNumberFormat="1"/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49" fontId="2" fillId="2" borderId="1" xfId="0" applyNumberFormat="1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/>
    <xf numFmtId="49" fontId="3" fillId="0" borderId="1" xfId="0" applyNumberFormat="1" applyFont="1" applyBorder="1"/>
    <xf numFmtId="14" fontId="0" fillId="0" borderId="1" xfId="0" applyNumberFormat="1" applyBorder="1"/>
    <xf numFmtId="0" fontId="2" fillId="0" borderId="1" xfId="0" applyFont="1" applyBorder="1"/>
    <xf numFmtId="1" fontId="2" fillId="0" borderId="1" xfId="0" applyNumberFormat="1" applyFont="1" applyBorder="1"/>
    <xf numFmtId="1" fontId="3" fillId="0" borderId="1" xfId="0" applyNumberFormat="1" applyFont="1" applyBorder="1"/>
    <xf numFmtId="49" fontId="2" fillId="0" borderId="1" xfId="0" applyNumberFormat="1" applyFont="1" applyBorder="1"/>
    <xf numFmtId="49" fontId="2" fillId="2" borderId="2" xfId="0" applyNumberFormat="1" applyFont="1" applyFill="1" applyBorder="1"/>
    <xf numFmtId="49" fontId="3" fillId="0" borderId="0" xfId="0" applyNumberFormat="1" applyFont="1"/>
    <xf numFmtId="49" fontId="3" fillId="0" borderId="2" xfId="0" applyNumberFormat="1" applyFont="1" applyBorder="1"/>
    <xf numFmtId="0" fontId="0" fillId="0" borderId="1" xfId="0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[Amazon1.xlsx]Pivot!PivotTable1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Pivot!$A$4:$A$14</c:f>
              <c:multiLvlStrCache>
                <c:ptCount val="9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Pivot!$B$4:$B$14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27</c:v>
                </c:pt>
                <c:pt idx="5">
                  <c:v>29</c:v>
                </c:pt>
                <c:pt idx="6">
                  <c:v>37</c:v>
                </c:pt>
                <c:pt idx="7">
                  <c:v>19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F-457A-B4D0-0EAB253C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755695"/>
        <c:axId val="1916758607"/>
      </c:lineChart>
      <c:catAx>
        <c:axId val="19167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58607"/>
        <c:crosses val="autoZero"/>
        <c:auto val="1"/>
        <c:lblAlgn val="ctr"/>
        <c:lblOffset val="100"/>
        <c:noMultiLvlLbl val="0"/>
      </c:catAx>
      <c:valAx>
        <c:axId val="191675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5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[Amazon1.xlsx]Pivot!PivotTable2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Pivot!$B$25:$B$26</c:f>
              <c:strCache>
                <c:ptCount val="1"/>
                <c:pt idx="0">
                  <c:v>Delivered to buyer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Pivot!$A$27:$A$38</c:f>
              <c:multiLvlStrCache>
                <c:ptCount val="9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Pivot!$B$27:$B$38</c:f>
              <c:numCache>
                <c:formatCode>0.00%</c:formatCode>
                <c:ptCount val="9"/>
                <c:pt idx="0">
                  <c:v>4.0935672514619902E-2</c:v>
                </c:pt>
                <c:pt idx="1">
                  <c:v>4.0935672514619902E-2</c:v>
                </c:pt>
                <c:pt idx="2">
                  <c:v>7.0175438596491196E-2</c:v>
                </c:pt>
                <c:pt idx="3">
                  <c:v>0.105263157894737</c:v>
                </c:pt>
                <c:pt idx="4">
                  <c:v>0.140350877192982</c:v>
                </c:pt>
                <c:pt idx="5">
                  <c:v>0.157894736842105</c:v>
                </c:pt>
                <c:pt idx="6">
                  <c:v>0.21052631578947401</c:v>
                </c:pt>
                <c:pt idx="7">
                  <c:v>9.3567251461988299E-2</c:v>
                </c:pt>
                <c:pt idx="8">
                  <c:v>7.6023391812865507E-2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B-4234-921B-504F63A4FEF9}"/>
            </c:ext>
          </c:extLst>
        </c:ser>
        <c:ser>
          <c:idx val="1"/>
          <c:order val="1"/>
          <c:tx>
            <c:strRef>
              <c:f>Pivot!$C$25:$C$26</c:f>
              <c:strCache>
                <c:ptCount val="1"/>
                <c:pt idx="0">
                  <c:v>Returned to seller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Pivot!$A$27:$A$38</c:f>
              <c:multiLvlStrCache>
                <c:ptCount val="9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Pivot!$C$27:$C$38</c:f>
              <c:numCache>
                <c:formatCode>0.00%</c:formatCode>
                <c:ptCount val="9"/>
                <c:pt idx="0">
                  <c:v>5.8479532163742704E-3</c:v>
                </c:pt>
                <c:pt idx="1">
                  <c:v>0</c:v>
                </c:pt>
                <c:pt idx="2">
                  <c:v>5.8479532163742704E-3</c:v>
                </c:pt>
                <c:pt idx="3">
                  <c:v>0</c:v>
                </c:pt>
                <c:pt idx="4">
                  <c:v>1.7543859649122799E-2</c:v>
                </c:pt>
                <c:pt idx="5">
                  <c:v>1.1695906432748499E-2</c:v>
                </c:pt>
                <c:pt idx="6">
                  <c:v>5.8479532163742704E-3</c:v>
                </c:pt>
                <c:pt idx="7">
                  <c:v>1.7543859649122799E-2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B-4234-921B-504F63A4FE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073791"/>
        <c:axId val="64070047"/>
      </c:barChart>
      <c:catAx>
        <c:axId val="6407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0047"/>
        <c:crosses val="autoZero"/>
        <c:auto val="1"/>
        <c:lblAlgn val="ctr"/>
        <c:lblOffset val="100"/>
        <c:noMultiLvlLbl val="0"/>
      </c:catAx>
      <c:valAx>
        <c:axId val="64070047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[Amazon1.xlsx]Pivot!PivotTable3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Pivot!$C$44</c:f>
              <c:strCache>
                <c:ptCount val="1"/>
                <c:pt idx="0">
                  <c:v>Average of New Shipping_fee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Pivot!$A$45:$A$50</c:f>
              <c:strCache>
                <c:ptCount val="6"/>
                <c:pt idx="0">
                  <c:v>Central</c:v>
                </c:pt>
                <c:pt idx="1">
                  <c:v>Eastern</c:v>
                </c:pt>
                <c:pt idx="2">
                  <c:v>Northeastern</c:v>
                </c:pt>
                <c:pt idx="3">
                  <c:v>Northern</c:v>
                </c:pt>
                <c:pt idx="4">
                  <c:v>Southern</c:v>
                </c:pt>
                <c:pt idx="5">
                  <c:v>Western</c:v>
                </c:pt>
              </c:strCache>
            </c:strRef>
          </c:cat>
          <c:val>
            <c:numRef>
              <c:f>Pivot!$C$45:$C$50</c:f>
              <c:numCache>
                <c:formatCode>General</c:formatCode>
                <c:ptCount val="6"/>
                <c:pt idx="0">
                  <c:v>74.103999999999999</c:v>
                </c:pt>
                <c:pt idx="1">
                  <c:v>59.505714285714298</c:v>
                </c:pt>
                <c:pt idx="2">
                  <c:v>60.18</c:v>
                </c:pt>
                <c:pt idx="3">
                  <c:v>90.923783783783804</c:v>
                </c:pt>
                <c:pt idx="4">
                  <c:v>93.22</c:v>
                </c:pt>
                <c:pt idx="5">
                  <c:v>88.795000000000002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E-4F74-B154-DFBA8AEC4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7730559"/>
        <c:axId val="347744703"/>
      </c:barChart>
      <c:lineChart>
        <c:grouping val="standard"/>
        <c:varyColors val="0"/>
        <c:ser>
          <c:idx val="0"/>
          <c:order val="0"/>
          <c:tx>
            <c:strRef>
              <c:f>Pivot!$B$44</c:f>
              <c:strCache>
                <c:ptCount val="1"/>
                <c:pt idx="0">
                  <c:v>Count of Buyer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Pivot!$A$45:$A$50</c:f>
              <c:strCache>
                <c:ptCount val="6"/>
                <c:pt idx="0">
                  <c:v>Central</c:v>
                </c:pt>
                <c:pt idx="1">
                  <c:v>Eastern</c:v>
                </c:pt>
                <c:pt idx="2">
                  <c:v>Northeastern</c:v>
                </c:pt>
                <c:pt idx="3">
                  <c:v>Northern</c:v>
                </c:pt>
                <c:pt idx="4">
                  <c:v>Southern</c:v>
                </c:pt>
                <c:pt idx="5">
                  <c:v>Western</c:v>
                </c:pt>
              </c:strCache>
            </c:strRef>
          </c:cat>
          <c:val>
            <c:numRef>
              <c:f>Pivot!$B$45:$B$50</c:f>
              <c:numCache>
                <c:formatCode>General</c:formatCode>
                <c:ptCount val="6"/>
                <c:pt idx="0">
                  <c:v>5</c:v>
                </c:pt>
                <c:pt idx="1">
                  <c:v>21</c:v>
                </c:pt>
                <c:pt idx="2">
                  <c:v>6</c:v>
                </c:pt>
                <c:pt idx="3">
                  <c:v>37</c:v>
                </c:pt>
                <c:pt idx="4">
                  <c:v>44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E-4F74-B154-DFBA8AEC4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30559"/>
        <c:axId val="347744703"/>
      </c:lineChart>
      <c:catAx>
        <c:axId val="34773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44703"/>
        <c:crosses val="autoZero"/>
        <c:auto val="1"/>
        <c:lblAlgn val="ctr"/>
        <c:lblOffset val="100"/>
        <c:noMultiLvlLbl val="0"/>
      </c:catAx>
      <c:valAx>
        <c:axId val="34774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3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</xdr:colOff>
      <xdr:row>1</xdr:row>
      <xdr:rowOff>8965</xdr:rowOff>
    </xdr:from>
    <xdr:to>
      <xdr:col>17</xdr:col>
      <xdr:colOff>209326</xdr:colOff>
      <xdr:row>16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421340</xdr:colOff>
      <xdr:row>21</xdr:row>
      <xdr:rowOff>125507</xdr:rowOff>
    </xdr:from>
    <xdr:to>
      <xdr:col>17</xdr:col>
      <xdr:colOff>170330</xdr:colOff>
      <xdr:row>38</xdr:row>
      <xdr:rowOff>8966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129989</xdr:colOff>
      <xdr:row>41</xdr:row>
      <xdr:rowOff>94129</xdr:rowOff>
    </xdr:from>
    <xdr:to>
      <xdr:col>17</xdr:col>
      <xdr:colOff>448236</xdr:colOff>
      <xdr:row>57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Zero" refreshedDate="44985.075009722197" createdVersion="8" refreshedVersion="8" minRefreshableVersion="3" recordCount="171" xr:uid="{00000000-000A-0000-FFFF-FFFF00000000}">
  <cacheSource type="worksheet">
    <worksheetSource ref="A1:R172" sheet="Cleaned Data"/>
  </cacheSource>
  <cacheFields count="20">
    <cacheField name="Order_no/SKU" numFmtId="49">
      <sharedItems containsSemiMixedTypes="0" containsNonDate="0" containsString="0"/>
    </cacheField>
    <cacheField name="Order_date" numFmtId="49">
      <sharedItems containsSemiMixedTypes="0" containsNonDate="0" containsString="0"/>
    </cacheField>
    <cacheField name="Date" numFmtId="14">
      <sharedItems containsSemiMixedTypes="0" containsNonDate="0" containsDate="1" containsString="0" minDate="2021-06-13T00:00:00" maxDate="2022-02-25T00:00:00" count="117">
        <d v="2021-07-18T00:00:00"/>
        <d v="2021-10-19T00:00:00"/>
        <d v="2021-11-28T00:00:00"/>
        <d v="2021-07-28T00:00:00"/>
        <d v="2021-09-28T00:00:00"/>
        <d v="2021-06-17T00:00:00"/>
        <d v="2021-08-12T00:00:00"/>
        <d v="2021-09-29T00:00:00"/>
        <d v="2021-11-13T00:00:00"/>
        <d v="2021-08-09T00:00:00"/>
        <d v="2021-09-04T00:00:00"/>
        <d v="2021-11-16T00:00:00"/>
        <d v="2021-10-16T00:00:00"/>
        <d v="2021-10-04T00:00:00"/>
        <d v="2021-10-14T00:00:00"/>
        <d v="2021-09-05T00:00:00"/>
        <d v="2021-08-25T00:00:00"/>
        <d v="2021-11-27T00:00:00"/>
        <d v="2021-11-21T00:00:00"/>
        <d v="2021-10-01T00:00:00"/>
        <d v="2021-09-10T00:00:00"/>
        <d v="2021-11-10T00:00:00"/>
        <d v="2021-11-26T00:00:00"/>
        <d v="2021-10-20T00:00:00"/>
        <d v="2021-06-25T00:00:00"/>
        <d v="2021-09-06T00:00:00"/>
        <d v="2021-07-22T00:00:00"/>
        <d v="2021-10-29T00:00:00"/>
        <d v="2021-09-20T00:00:00"/>
        <d v="2021-08-04T00:00:00"/>
        <d v="2021-10-11T00:00:00"/>
        <d v="2021-09-18T00:00:00"/>
        <d v="2021-10-28T00:00:00"/>
        <d v="2021-09-07T00:00:00"/>
        <d v="2021-09-02T00:00:00"/>
        <d v="2021-11-01T00:00:00"/>
        <d v="2021-10-31T00:00:00"/>
        <d v="2021-08-06T00:00:00"/>
        <d v="2021-08-13T00:00:00"/>
        <d v="2021-10-05T00:00:00"/>
        <d v="2021-08-16T00:00:00"/>
        <d v="2021-08-24T00:00:00"/>
        <d v="2021-06-16T00:00:00"/>
        <d v="2021-10-22T00:00:00"/>
        <d v="2021-10-26T00:00:00"/>
        <d v="2021-10-15T00:00:00"/>
        <d v="2021-11-04T00:00:00"/>
        <d v="2021-11-11T00:00:00"/>
        <d v="2021-06-13T00:00:00"/>
        <d v="2021-11-29T00:00:00"/>
        <d v="2021-06-28T00:00:00"/>
        <d v="2021-11-09T00:00:00"/>
        <d v="2021-11-07T00:00:00"/>
        <d v="2021-06-23T00:00:00"/>
        <d v="2021-09-19T00:00:00"/>
        <d v="2021-10-10T00:00:00"/>
        <d v="2021-07-29T00:00:00"/>
        <d v="2021-07-21T00:00:00"/>
        <d v="2021-11-12T00:00:00"/>
        <d v="2021-07-13T00:00:00"/>
        <d v="2021-09-23T00:00:00"/>
        <d v="2021-10-24T00:00:00"/>
        <d v="2021-11-18T00:00:00"/>
        <d v="2021-09-01T00:00:00"/>
        <d v="2021-11-20T00:00:00"/>
        <d v="2021-08-29T00:00:00"/>
        <d v="2021-10-17T00:00:00"/>
        <d v="2021-10-07T00:00:00"/>
        <d v="2021-11-15T00:00:00"/>
        <d v="2021-07-26T00:00:00"/>
        <d v="2021-08-20T00:00:00"/>
        <d v="2021-11-25T00:00:00"/>
        <d v="2021-08-18T00:00:00"/>
        <d v="2021-09-16T00:00:00"/>
        <d v="2021-10-09T00:00:00"/>
        <d v="2021-08-08T00:00:00"/>
        <d v="2022-02-25T00:00:00"/>
        <d v="2022-01-27T00:00:00"/>
        <d v="2022-01-30T00:00:00"/>
        <d v="2022-01-25T00:00:00"/>
        <d v="2022-01-03T00:00:00"/>
        <d v="2021-12-23T00:00:00"/>
        <d v="2022-02-10T00:00:00"/>
        <d v="2021-12-26T00:00:00"/>
        <d v="2022-01-19T00:00:00"/>
        <d v="2021-12-09T00:00:00"/>
        <d v="2021-12-17T00:00:00"/>
        <d v="2021-12-08T00:00:00"/>
        <d v="2022-01-23T00:00:00"/>
        <d v="2021-12-06T00:00:00"/>
        <d v="2021-12-21T00:00:00"/>
        <d v="2021-12-01T00:00:00"/>
        <d v="2022-02-04T00:00:00"/>
        <d v="2021-12-13T00:00:00"/>
        <d v="2022-02-02T00:00:00"/>
        <d v="2021-12-04T00:00:00"/>
        <d v="2021-12-29T00:00:00"/>
        <d v="2022-01-11T00:00:00"/>
        <d v="2022-01-20T00:00:00"/>
        <d v="2022-02-14T00:00:00"/>
        <d v="2021-12-10T00:00:00"/>
        <d v="2022-01-02T00:00:00"/>
        <d v="2021-11-30T00:00:00"/>
        <d v="2021-12-31T00:00:00"/>
        <d v="2022-01-16T00:00:00"/>
        <d v="2022-02-23T00:00:00"/>
        <d v="2022-02-09T00:00:00"/>
        <d v="2022-01-13T00:00:00"/>
        <d v="2021-12-20T00:00:00"/>
        <d v="2022-01-09T00:00:00"/>
        <d v="2021-12-19T00:00:00"/>
        <d v="2022-02-21T00:00:00"/>
        <d v="2021-12-15T00:00:00"/>
        <d v="2022-02-01T00:00:00"/>
        <d v="2021-12-12T00:00:00"/>
        <d v="2022-02-17T00:00:00"/>
        <d v="2021-12-25T00:00:00"/>
      </sharedItems>
      <fieldGroup base="2">
        <rangePr groupBy="months" startDate="2021-06-13T00:00:00" endDate="2022-02-26T00:00:00"/>
        <groupItems count="14">
          <s v="&lt;13/0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02/2022"/>
        </groupItems>
      </fieldGroup>
    </cacheField>
    <cacheField name="Day" numFmtId="49">
      <sharedItems containsSemiMixedTypes="0" containsNonDate="0" containsString="0"/>
    </cacheField>
    <cacheField name="Month" numFmtId="49">
      <sharedItems containsSemiMixedTypes="0" containsNonDate="0" containsString="0"/>
    </cacheField>
    <cacheField name="Month No." numFmtId="0">
      <sharedItems containsSemiMixedTypes="0" containsNonDate="0" containsString="0"/>
    </cacheField>
    <cacheField name="Year" numFmtId="1">
      <sharedItems containsSemiMixedTypes="0" containsString="0" containsNumber="1" containsInteger="1" minValue="0" maxValue="2022" count="2">
        <n v="2021"/>
        <n v="2022"/>
      </sharedItems>
    </cacheField>
    <cacheField name="Buyer" numFmtId="49">
      <sharedItems count="147">
        <s v="Mr."/>
        <s v="Minam"/>
        <s v="yatipertin"/>
        <s v="aciya"/>
        <s v="Susmita"/>
        <s v="Subinita"/>
        <s v="shailendra"/>
        <s v="Pratima"/>
        <s v="Ipshita"/>
        <s v="A.Jayaprada"/>
        <s v="Sumeet"/>
        <s v="Rolipar"/>
        <s v="Blessan"/>
        <s v="Aditi"/>
        <s v="Satish"/>
        <s v="K"/>
        <s v="Mosin"/>
        <s v="shilpin"/>
        <s v="prithi"/>
        <s v="Heena"/>
        <s v="Hemal"/>
        <s v="Neha"/>
        <s v="Geetika"/>
        <s v="Hema"/>
        <s v="Yash"/>
        <s v="Ramesh"/>
        <s v="Sailaja"/>
        <s v="Manisha"/>
        <s v="m"/>
        <s v="chirag"/>
        <s v="Subhendu"/>
        <s v="Harsimranjit"/>
        <s v="Deepshikha"/>
        <s v="Elizabeth"/>
        <s v="sayani"/>
        <s v="Madan"/>
        <s v="maha"/>
        <s v="Shreyasi"/>
        <s v="Parmeet"/>
        <s v="Kangana"/>
        <s v="Nina"/>
        <s v="Rathish"/>
        <s v="Rohan"/>
        <s v="Amala"/>
        <s v="Dipali"/>
        <s v="swagata13051978"/>
        <s v="Jolly"/>
        <s v="Jitu"/>
        <s v="John"/>
        <s v="Jai"/>
        <s v="saravanan"/>
        <s v="Tarek"/>
        <s v="narendra"/>
        <s v="Sailee"/>
        <s v="Saravana"/>
        <s v="Arpita"/>
        <s v="Shamal"/>
        <s v="Salima"/>
        <s v="Hemant"/>
        <s v="soumya"/>
        <s v="Pavithra"/>
        <s v="Rana"/>
        <s v="Sumita"/>
        <s v="Ajay"/>
        <s v="Pooja"/>
        <s v="Priyanka"/>
        <s v="A"/>
        <s v="Velmurugan"/>
        <s v="Nilanjana"/>
        <s v="Abhishek"/>
        <s v="Rajat"/>
        <s v="S."/>
        <s v="Kusum"/>
        <s v="Vinithra"/>
        <s v="Anjana"/>
        <s v="Noopur"/>
        <s v="Deepak"/>
        <s v="Madhavi"/>
        <s v="Sayantani"/>
        <s v="Sharad"/>
        <s v="Mahalakshmi"/>
        <s v="Paromita"/>
        <s v="chandni"/>
        <s v="Thanigaivel"/>
        <s v="parul"/>
        <s v="swati"/>
        <s v="Anku"/>
        <s v="shweta"/>
        <s v="Gaurang"/>
        <s v="Pramod"/>
        <s v="Shobhit"/>
        <s v="roohi"/>
        <s v="chandrima"/>
        <s v="Vadim"/>
        <s v="pallavi"/>
        <s v="Deepali"/>
        <s v="Dr."/>
        <s v="Sayanti"/>
        <s v="Apoorva"/>
        <s v="RishuGarg"/>
        <s v="Harshini"/>
        <s v="Madhuparna"/>
        <s v="Shakti"/>
        <s v="Sharmila"/>
        <s v="Monali"/>
        <s v="anjali"/>
        <s v="Gargi"/>
        <s v="Jeevan"/>
        <s v="kritika"/>
        <s v="Mitra"/>
        <s v="Rebecca"/>
        <s v="Valli"/>
        <s v="amit"/>
        <s v="Anastasiia"/>
        <s v="Santhosh"/>
        <s v="J"/>
        <s v="vvijayakakshmi"/>
        <s v="Tapan"/>
        <s v="Shahin"/>
        <s v="Amol"/>
        <s v="ROHIT"/>
        <s v="Kumar"/>
        <s v="NANDINI"/>
        <s v="ONGC"/>
        <s v="ria"/>
        <s v="Saba"/>
        <s v="Poonam"/>
        <s v="VAISHALI"/>
        <s v="Faruk"/>
        <s v="Mariatta"/>
        <s v="DIVYA"/>
        <s v="Shishir"/>
        <s v="veena"/>
        <s v="Gita"/>
        <s v="srisoma"/>
        <s v="Ashna"/>
        <s v="Swathi"/>
        <s v="Aarti"/>
        <s v="Captain"/>
        <s v="Dalreen"/>
        <s v="ANIL"/>
        <s v="Shikha"/>
        <s v="User"/>
        <s v="Sharmistha"/>
        <s v="shashank"/>
        <s v="Jayeta"/>
        <s v="Varun"/>
      </sharedItems>
    </cacheField>
    <cacheField name="Ship_city" numFmtId="49">
      <sharedItems containsSemiMixedTypes="0" containsNonDate="0" containsString="0"/>
    </cacheField>
    <cacheField name="Ship_state" numFmtId="49">
      <sharedItems containsSemiMixedTypes="0" containsNonDate="0" containsString="0"/>
    </cacheField>
    <cacheField name="Description" numFmtId="49">
      <sharedItems containsSemiMixedTypes="0" containsNonDate="0" containsString="0"/>
    </cacheField>
    <cacheField name="Quantity" numFmtId="49">
      <sharedItems containsSemiMixedTypes="0" containsNonDate="0" containsString="0"/>
    </cacheField>
    <cacheField name="Item_total" numFmtId="49">
      <sharedItems containsSemiMixedTypes="0" containsNonDate="0" containsString="0"/>
    </cacheField>
    <cacheField name="Shipping_fee" numFmtId="49">
      <sharedItems containsSemiMixedTypes="0" containsNonDate="0" containsString="0"/>
    </cacheField>
    <cacheField name="New Shipping_fee" numFmtId="49">
      <sharedItems containsString="0" containsBlank="1" containsNumber="1" minValue="0" maxValue="241.9" count="14">
        <m/>
        <n v="60.18"/>
        <n v="84.96"/>
        <n v="114.46"/>
        <n v="62.54"/>
        <n v="81.42"/>
        <n v="47.2"/>
        <n v="178.18"/>
        <n v="210.04"/>
        <n v="80.239999999999995"/>
        <n v="146.32"/>
        <n v="133.34"/>
        <n v="241.9"/>
        <n v="105.02"/>
      </sharedItems>
    </cacheField>
    <cacheField name="COD" numFmtId="49">
      <sharedItems containsSemiMixedTypes="0" containsNonDate="0" containsString="0"/>
    </cacheField>
    <cacheField name="Order_status" numFmtId="49">
      <sharedItems count="2">
        <s v="Delivered to buyer"/>
        <s v="Returned to seller"/>
      </sharedItems>
    </cacheField>
    <cacheField name="Region" numFmtId="0">
      <sharedItems count="6">
        <s v="Northern"/>
        <s v="Northeastern"/>
        <s v="Southern"/>
        <s v="Western"/>
        <s v="Eastern"/>
        <s v="Central"/>
      </sharedItems>
    </cacheField>
    <cacheField name="Quarters" numFmtId="0" databaseField="0">
      <fieldGroup base="2">
        <rangePr groupBy="quarters" startDate="2021-06-13T00:00:00" endDate="2022-02-26T00:00:00"/>
        <groupItems count="6">
          <s v="&lt;13/06/2021"/>
          <s v="Qtr1"/>
          <s v="Qtr2"/>
          <s v="Qtr3"/>
          <s v="Qtr4"/>
          <s v="&gt;26/02/2022"/>
        </groupItems>
      </fieldGroup>
    </cacheField>
    <cacheField name="Years" numFmtId="0" databaseField="0">
      <fieldGroup base="2">
        <rangePr groupBy="years" startDate="2021-06-13T00:00:00" endDate="2022-02-26T00:00:00"/>
        <groupItems count="4">
          <s v="&lt;13/06/2021"/>
          <s v="2021"/>
          <s v="2022"/>
          <s v="&gt;26/0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405-9763961-5211537/SKU:  2X-3C0F-KNJE"/>
    <s v="Sun, 18 Jul, 2021, 10:38 pm IST"/>
    <x v="0"/>
    <n v="18"/>
    <s v="Jul"/>
    <n v="7"/>
    <x v="0"/>
    <x v="0"/>
    <s v="CHANDIGARH,"/>
    <s v="CHANDIGARH"/>
    <s v="100% Leather Elephant Shaped Piggy Coin Bank | Block Printed West Bengal Handicrafts (Shantiniketan Art) | Money Bank for Kids | Children's Gift Ideas"/>
    <s v="1"/>
    <s v="₹449.00"/>
    <s v=""/>
    <x v="0"/>
    <s v=""/>
    <x v="0"/>
    <x v="0"/>
  </r>
  <r>
    <s v="404-3964908-7850720/SKU:  DN-0WDX-VYOT"/>
    <s v="Tue, 19 Oct, 2021, 6:05 pm IST"/>
    <x v="1"/>
    <n v="19"/>
    <s v="Oct"/>
    <n v="10"/>
    <x v="0"/>
    <x v="1"/>
    <s v="PASIGHAT,"/>
    <s v="ARUNACHAL PRADESH"/>
    <s v="Women's Set of 5 Multicolor Pure Leather Single Lipstick Cases with Mirror, Handy and Compact Handcrafted Shantiniketan Block Printed Jewelry Boxes"/>
    <s v="1"/>
    <s v="₹449.00"/>
    <s v="₹60.18"/>
    <x v="1"/>
    <s v=""/>
    <x v="0"/>
    <x v="1"/>
  </r>
  <r>
    <s v="171-8103182-4289117/SKU:  DN-0WDX-VYOT"/>
    <s v="Sun, 28 Nov, 2021, 10:20 pm IST"/>
    <x v="2"/>
    <n v="28"/>
    <s v="Nov"/>
    <n v="11"/>
    <x v="0"/>
    <x v="2"/>
    <s v="PASIGHAT,"/>
    <s v="ARUNACHAL PRADESH"/>
    <s v="Women's Set of 5 Multicolor Pure Leather Single Lipstick Cases with Mirror, Handy and Compact Handcrafted Shantiniketan Block Printed Jewelry Boxes"/>
    <s v="1"/>
    <s v="₹449.00"/>
    <s v="₹60.18"/>
    <x v="1"/>
    <s v=""/>
    <x v="0"/>
    <x v="1"/>
  </r>
  <r>
    <s v="405-3171677-9557154/SKU:  AH-J3AO-R7DN"/>
    <s v="Wed, 28 Jul, 2021, 4:06 am IST"/>
    <x v="3"/>
    <n v="28"/>
    <s v="Jul"/>
    <n v="7"/>
    <x v="0"/>
    <x v="3"/>
    <s v="DEVARAKONDA,"/>
    <s v="TELANGANA"/>
    <s v="Pure 100% Leather Block Print Rectangular Jewelry Box with Mirror | Button Closure Multiple Utility Case (Shantiniketan Handicrafts) (Yellow)"/>
    <s v="1"/>
    <s v=""/>
    <s v=""/>
    <x v="0"/>
    <s v="Cash On Delivery"/>
    <x v="0"/>
    <x v="2"/>
  </r>
  <r>
    <s v="402-8910771-1215552/SKU:  KL-7WAA-Z82I"/>
    <s v="Tue, 28 Sept, 2021, 2:50 pm IST"/>
    <x v="4"/>
    <n v="28"/>
    <s v="Sept"/>
    <n v="9"/>
    <x v="0"/>
    <x v="4"/>
    <s v="MUMBAI,"/>
    <s v="MAHARASHTRA"/>
    <s v="Pure Leather Sling Bag with Multiple Pockets and Adjustable Strap | Shantiniketan Block Print Cross-Body Bags for Women (1 pc) (Brown)"/>
    <s v="1"/>
    <s v="₹1,099.00"/>
    <s v="₹84.96"/>
    <x v="2"/>
    <s v=""/>
    <x v="0"/>
    <x v="3"/>
  </r>
  <r>
    <s v="406-9292208-6725123/SKU:  HH-FOWV-5YWO"/>
    <s v="Thu, 17 Jun, 2021, 9:12 pm IST"/>
    <x v="5"/>
    <n v="17"/>
    <s v="Jun"/>
    <n v="6"/>
    <x v="0"/>
    <x v="5"/>
    <s v="HOWRAH,"/>
    <s v="WEST BENGAL"/>
    <s v="Women's Trendy Pure Leather Clutch Purse | Leather Zipper Wallet"/>
    <s v="1"/>
    <s v="₹200.00"/>
    <s v=""/>
    <x v="0"/>
    <s v=""/>
    <x v="0"/>
    <x v="4"/>
  </r>
  <r>
    <s v="404-5794317-7737924/SKU:  TQ-OE6K-9DIK"/>
    <s v="Thu, 12 Aug, 2021, 8:03 pm IST"/>
    <x v="6"/>
    <n v="12"/>
    <s v="Aug"/>
    <n v="8"/>
    <x v="0"/>
    <x v="6"/>
    <s v="ORAI,"/>
    <s v="UTTAR PRADESH"/>
    <s v="Ultra Slim 100% Pure Leather Men's Wallet with Cash, Card and Coin Compartments | Jet Black Gent's Money Organizer with Cover (1 pc)"/>
    <s v="1"/>
    <s v=""/>
    <s v=""/>
    <x v="0"/>
    <s v="Cash On Delivery"/>
    <x v="1"/>
    <x v="0"/>
  </r>
  <r>
    <s v="405-8702211-4054722/SKU:  S1-A92Q-JU3X"/>
    <s v="Wed, 29 Sept, 2021, 2:55 pm IST"/>
    <x v="7"/>
    <n v="29"/>
    <s v="Sept"/>
    <n v="9"/>
    <x v="0"/>
    <x v="7"/>
    <s v="BAREILLY,"/>
    <s v="UTTAR PRADESH"/>
    <s v="100% Pure Leather Shantiniketan Clutch Purse: Traditional Block Print Bi-color Women's Wallets with Multiple Pockets and Zipper Compartments (1 pc) (G"/>
    <s v="1"/>
    <s v="₹399.00"/>
    <s v="₹84.96"/>
    <x v="2"/>
    <s v="Cash On Delivery"/>
    <x v="0"/>
    <x v="0"/>
  </r>
  <r>
    <s v="171-1434812-8061163/SKU:  3F-4R9N-Z8NJ"/>
    <s v="Sat, 13 Nov, 2021, 7:37 pm IST"/>
    <x v="8"/>
    <n v="13"/>
    <s v="Nov"/>
    <n v="11"/>
    <x v="0"/>
    <x v="8"/>
    <s v="BENGALURU,"/>
    <s v="KARNATAKA"/>
    <s v="Set of 2 Pure Leather Block Print Round Jewelry Boxes | Button Closure Multiple Utility Case (Shantiniketan Handicrafts) (Yellow)"/>
    <s v="1"/>
    <s v="₹399.00"/>
    <s v="₹84.96"/>
    <x v="2"/>
    <s v=""/>
    <x v="0"/>
    <x v="2"/>
  </r>
  <r>
    <s v="171-7954707-4463549/SKU:  NU-CKZ5-4O49"/>
    <s v="Mon, 9 Aug, 2021, 4:47 pm IST"/>
    <x v="9"/>
    <n v="9"/>
    <s v="Aug"/>
    <n v="8"/>
    <x v="0"/>
    <x v="9"/>
    <s v="Bhilai,"/>
    <s v="CHHATTISGARH"/>
    <s v="Pure Leather Sling Bag with Multiple Pockets and Adjustable Strap | Shantiniketan Block Print Cross-Body Bags for Women (1 pc) (Yellow)"/>
    <s v="1"/>
    <s v="₹1,099.00"/>
    <s v=""/>
    <x v="0"/>
    <s v=""/>
    <x v="0"/>
    <x v="5"/>
  </r>
  <r>
    <s v="403-3146183-4920328/SKU:  2X-3C0F-KNJE"/>
    <s v="Sat, 4 Sept, 2021, 11:53 am IST"/>
    <x v="10"/>
    <n v="4"/>
    <s v="Sept"/>
    <n v="9"/>
    <x v="0"/>
    <x v="10"/>
    <s v="FARIDABAD,"/>
    <s v="HARYANA"/>
    <s v="100% Leather Elephant Shaped Piggy Coin Bank | Block Printed West Bengal Handicrafts (Shantiniketan Art) | Money Bank for Kids | Children's Gift Ideas"/>
    <s v="1"/>
    <s v="₹449.00"/>
    <s v="₹114.46"/>
    <x v="3"/>
    <s v=""/>
    <x v="0"/>
    <x v="0"/>
  </r>
  <r>
    <s v="404-4406917-9569950/SKU:  DN-0WDX-VYOT"/>
    <s v="Tue, 16 Nov, 2021, 7:43 am IST"/>
    <x v="11"/>
    <n v="16"/>
    <s v="Nov"/>
    <n v="11"/>
    <x v="0"/>
    <x v="11"/>
    <s v="AGARTALA,"/>
    <s v="TRIPURA"/>
    <s v="Women's Set of 5 Multicolor Pure Leather Single Lipstick Cases with Mirror, Handy and Compact Handcrafted Shantiniketan Block Printed Jewelry Boxes"/>
    <s v="1"/>
    <s v="₹449.00"/>
    <s v="₹60.18"/>
    <x v="1"/>
    <s v=""/>
    <x v="0"/>
    <x v="1"/>
  </r>
  <r>
    <s v="402-5321389-8685152/SKU:  94-TSV3-EIW6"/>
    <s v="Sat, 16 Oct, 2021, 10:11 am IST"/>
    <x v="12"/>
    <n v="16"/>
    <s v="Oct"/>
    <n v="10"/>
    <x v="0"/>
    <x v="12"/>
    <s v="COONOOR,"/>
    <s v="TAMIL NADU"/>
    <s v="Bright and Colorful Shantiniketan Leather Elephant Piggy Coin Bank for Kids/Adults | Light-Weight Handcrafted Elephant Shaped Money Bank (Green, Large"/>
    <s v="1"/>
    <s v="₹449.00"/>
    <s v="₹84.96"/>
    <x v="2"/>
    <s v="Cash On Delivery"/>
    <x v="0"/>
    <x v="2"/>
  </r>
  <r>
    <s v="403-4385783-1379508/SKU:  FL-4CMG-CU48"/>
    <s v="Mon, 4 Oct, 2021, 10:05 am IST"/>
    <x v="13"/>
    <n v="4"/>
    <s v="Oct"/>
    <n v="10"/>
    <x v="0"/>
    <x v="13"/>
    <s v="PUNE,"/>
    <s v="MAHARASHTRA"/>
    <s v="Pure Leather Sling Bag with Multiple Pockets and Adjustable Strap | Shantiniketan Block Print Cross-Body Bags for Women (1 pc) (Black)"/>
    <s v="1"/>
    <s v="₹1,099.00"/>
    <s v="₹84.96"/>
    <x v="2"/>
    <s v=""/>
    <x v="0"/>
    <x v="3"/>
  </r>
  <r>
    <s v="408-9557300-6760347/SKU:  YJ-5CCT-M3PP"/>
    <s v="Thu, 14 Oct, 2021, 11:14 pm IST"/>
    <x v="14"/>
    <n v="14"/>
    <s v="Oct"/>
    <n v="10"/>
    <x v="0"/>
    <x v="14"/>
    <s v="MANTHA,"/>
    <s v="MAHARASHTRA"/>
    <s v="Pure Leather Camel Color Gent's Wallet with Coin Compartment and Card Holders | Men's Ultra Slim Money Organiser (1 pc)"/>
    <s v="1"/>
    <s v=""/>
    <s v="₹84.96"/>
    <x v="2"/>
    <s v="Cash On Delivery"/>
    <x v="1"/>
    <x v="3"/>
  </r>
  <r>
    <s v="402-4179660-9937142/SKU:  KL-7WAA-Z82I"/>
    <s v="Sun, 5 Sept, 2021, 9:10 am IST"/>
    <x v="15"/>
    <n v="5"/>
    <s v="Sept"/>
    <n v="9"/>
    <x v="0"/>
    <x v="15"/>
    <s v="KOLKATA,"/>
    <s v="WEST BENGAL"/>
    <s v="Pure Leather Sling Bag with Multiple Pockets and Adjustable Strap | Shantiniketan Block Print Cross-Body Bags for Women (1 pc) (Brown)"/>
    <s v="1"/>
    <s v="₹1,099.00"/>
    <s v="₹62.54"/>
    <x v="4"/>
    <s v=""/>
    <x v="0"/>
    <x v="4"/>
  </r>
  <r>
    <s v="405-6918787-5602743/SKU:  TQ-OE6K-9DIK"/>
    <s v="Wed, 25 Aug, 2021, 7:48 am IST"/>
    <x v="16"/>
    <n v="25"/>
    <s v="Aug"/>
    <n v="8"/>
    <x v="0"/>
    <x v="16"/>
    <s v="MAHALINGPUR,"/>
    <s v="KARNATAKA"/>
    <s v="Ultra Slim 100% Pure Leather Men's Wallet with Cash, Card and Coin Compartments | Jet Black Gent's Money Organizer with Cover (1 pc)"/>
    <s v="1"/>
    <s v="₹649.00"/>
    <s v="₹81.42"/>
    <x v="5"/>
    <s v="Cash On Delivery"/>
    <x v="0"/>
    <x v="2"/>
  </r>
  <r>
    <s v="406-1403658-9371527/SKU:  PG-WS6J-89DG"/>
    <s v="Sat, 27 Nov, 2021, 12:46 pm IST"/>
    <x v="17"/>
    <n v="27"/>
    <s v="Nov"/>
    <n v="11"/>
    <x v="0"/>
    <x v="17"/>
    <s v="MUMBAI,"/>
    <s v="MAHARASHTRA"/>
    <s v="Bright and Colorful Shantiniketan Leather Elephant Piggy Coin Bank for Kids/Adults | Light-Weight Handcrafted Elephant Shaped Money Bank (Blue, Large)"/>
    <s v="1"/>
    <s v="₹449.00"/>
    <s v="₹84.96"/>
    <x v="2"/>
    <s v=""/>
    <x v="0"/>
    <x v="3"/>
  </r>
  <r>
    <s v="407-2082022-4357107/SKU:  O9-OVS7-G9XK"/>
    <s v="Sun, 21 Nov, 2021, 1:08 pm IST"/>
    <x v="18"/>
    <n v="21"/>
    <s v="Nov"/>
    <n v="11"/>
    <x v="0"/>
    <x v="18"/>
    <s v="HYDERABAD,"/>
    <s v="TELANGANA"/>
    <s v="Set of 2 Pure Leather Block Print Round Jewelry Boxes | Button Closure Multiple Utility Case (Shantiniketan Handicrafts) (Black)"/>
    <s v="1"/>
    <s v="₹399.00"/>
    <s v="₹84.96"/>
    <x v="2"/>
    <s v=""/>
    <x v="0"/>
    <x v="2"/>
  </r>
  <r>
    <s v="402-8678022-3083562/SKU:  S1-A92Q-JU3X"/>
    <s v="Fri, 1 Oct, 2021, 11:34 pm IST"/>
    <x v="19"/>
    <n v="1"/>
    <s v="Oct"/>
    <n v="10"/>
    <x v="0"/>
    <x v="19"/>
    <s v="MUMBAI,"/>
    <s v="MAHARASHTRA"/>
    <s v="100% Pure Leather Shantiniketan Clutch Purse: Traditional Block Print Bi-color Women's Wallets with Multiple Pockets and Zipper Compartments (1 pc) (G"/>
    <s v="1"/>
    <s v="₹399.00"/>
    <s v="₹84.96"/>
    <x v="2"/>
    <s v="Cash On Delivery"/>
    <x v="0"/>
    <x v="3"/>
  </r>
  <r>
    <s v="402-1146202-1933154/SKU:  AY-Z7BT-BMVM"/>
    <s v="Fri, 10 Sept, 2021, 8:36 pm IST"/>
    <x v="20"/>
    <n v="10"/>
    <s v="Sept"/>
    <n v="9"/>
    <x v="0"/>
    <x v="20"/>
    <s v="MUMBAI 400 026,"/>
    <s v="MAHARASHTRA"/>
    <s v="Women's Pure Leather Jhallar Clutch Purse with Zipper Compartments | Floral Block Print Ladies Wallet (Red, 1 pc)"/>
    <s v="1"/>
    <s v="₹399.00"/>
    <s v="₹84.96"/>
    <x v="2"/>
    <m/>
    <x v="0"/>
    <x v="3"/>
  </r>
  <r>
    <s v="402-6406639-0884351/SKU:  DN-0WDX-VYOT"/>
    <s v="Wed, 10 Nov, 2021, 9:07 am IST"/>
    <x v="21"/>
    <n v="10"/>
    <s v="Nov"/>
    <n v="11"/>
    <x v="0"/>
    <x v="21"/>
    <s v="CUTTACK,"/>
    <s v="ODISHA"/>
    <s v="Women's Set of 5 Multicolor Pure Leather Single Lipstick Cases with Mirror, Handy and Compact Handcrafted Shantiniketan Block Printed Jewelry Boxes"/>
    <s v="1"/>
    <s v="₹449.00"/>
    <s v="₹60.18"/>
    <x v="1"/>
    <s v=""/>
    <x v="0"/>
    <x v="4"/>
  </r>
  <r>
    <s v="171-6105173-4790734/SKU:  DN-0WDX-VYOT"/>
    <s v="Fri, 26 Nov, 2021, 7:22 pm IST"/>
    <x v="22"/>
    <n v="26"/>
    <s v="Nov"/>
    <n v="11"/>
    <x v="0"/>
    <x v="22"/>
    <s v="GURUGRAM,"/>
    <s v="HARYANA"/>
    <s v="Women's Set of 5 Multicolor Pure Leather Single Lipstick Cases with Mirror, Handy and Compact Handcrafted Shantiniketan Block Printed Jewelry Boxes"/>
    <s v="1"/>
    <s v=""/>
    <s v="₹84.96"/>
    <x v="2"/>
    <s v=""/>
    <x v="1"/>
    <x v="0"/>
  </r>
  <r>
    <s v="406-9975868-3000368/SKU:  AY-Z7BT-BMVM"/>
    <s v="Wed, 20 Oct, 2021, 10:15 pm IST"/>
    <x v="23"/>
    <n v="20"/>
    <s v="Oct"/>
    <n v="10"/>
    <x v="0"/>
    <x v="23"/>
    <s v="BENGALURU,"/>
    <s v="KARNATAKA"/>
    <s v="Women's Pure Leather Jhallar Clutch Purse with Zipper Compartments | Floral Block Print Ladies Wallet (Red, 1 pc)"/>
    <s v="1"/>
    <s v="₹399.00"/>
    <s v="₹84.96"/>
    <x v="2"/>
    <s v=""/>
    <x v="0"/>
    <x v="2"/>
  </r>
  <r>
    <s v="403-7876698-8356365/SKU:  3O-GBSM-TYZE"/>
    <s v="Fri, 25 Jun, 2021, 7:48 am IST"/>
    <x v="24"/>
    <n v="25"/>
    <s v="Jun"/>
    <n v="6"/>
    <x v="0"/>
    <x v="24"/>
    <s v="MUMBAI,"/>
    <s v="MAHARASHTRA"/>
    <s v="100% Leather Ganesh Ji Piggy Coin Bank | Block Printed West Bengal Handicrafts (Shantiniketan Art) | Money Bank for Kids | Children's Gift Ideas (Red,"/>
    <s v="1"/>
    <s v=""/>
    <s v=""/>
    <x v="0"/>
    <s v="Cash On Delivery"/>
    <x v="1"/>
    <x v="3"/>
  </r>
  <r>
    <s v="402-2054361-4513137/SKU:  TQ-OE6K-9DIK"/>
    <s v="Mon, 6 Sept, 2021, 12:46 pm IST"/>
    <x v="25"/>
    <n v="6"/>
    <s v="Sept"/>
    <n v="9"/>
    <x v="0"/>
    <x v="25"/>
    <s v="JALESWAR,"/>
    <s v="ODISHA"/>
    <s v="Ultra Slim 100% Pure Leather Men's Wallet with Cash, Card and Coin Compartments | Jet Black Gent's Money Organizer with Cover (1 pc)"/>
    <s v="1"/>
    <s v="₹649.00"/>
    <s v="₹60.18"/>
    <x v="1"/>
    <s v="Cash On Delivery"/>
    <x v="0"/>
    <x v="4"/>
  </r>
  <r>
    <s v="405-0695973-7365161/SKU:  AH-J3AO-R7DN"/>
    <s v="Thu, 22 Jul, 2021, 9:32 am IST"/>
    <x v="26"/>
    <n v="22"/>
    <s v="Jul"/>
    <n v="7"/>
    <x v="0"/>
    <x v="26"/>
    <s v="VISAKHAPATNAM,"/>
    <s v="ANDHRA PRADESH"/>
    <s v="Pure 100% Leather Block Print Rectangular Jewelry Box with Mirror | Button Closure Multiple Utility Case (Shantiniketan Handicrafts) (Yellow)"/>
    <s v="1"/>
    <s v="₹250.00"/>
    <s v=""/>
    <x v="0"/>
    <s v=""/>
    <x v="0"/>
    <x v="2"/>
  </r>
  <r>
    <s v="404-9680499-3084319/SKU:  DN-0WDX-VYOT"/>
    <s v="Fri, 29 Oct, 2021, 6:58 am IST"/>
    <x v="27"/>
    <n v="29"/>
    <s v="Oct"/>
    <n v="10"/>
    <x v="0"/>
    <x v="27"/>
    <s v="PUNEpune,"/>
    <s v="MAHARASHTRA"/>
    <s v="Women's Set of 5 Multicolor Pure Leather Single Lipstick Cases with Mirror, Handy and Compact Handcrafted Shantiniketan Block Printed Jewelry Boxes"/>
    <s v="1"/>
    <s v="₹449.00"/>
    <s v="₹84.96"/>
    <x v="2"/>
    <s v="Cash On Delivery"/>
    <x v="0"/>
    <x v="3"/>
  </r>
  <r>
    <s v="406-3518585-4093925/SKU:  0M-RFE6-443C"/>
    <s v="Mon, 20 Sept, 2021, 6:41 pm IST"/>
    <x v="28"/>
    <n v="20"/>
    <s v="Sept"/>
    <n v="9"/>
    <x v="0"/>
    <x v="28"/>
    <s v="NEW DELHI,"/>
    <s v="DELHI"/>
    <s v="Set of 2 Pure Leather Block Print Round Jewelry Boxes | Button Closure Multiple Utility Case (Shantiniketan Handicrafts) (Green)"/>
    <s v="1"/>
    <s v="₹399.00"/>
    <s v="₹84.96"/>
    <x v="2"/>
    <s v="Cash On Delivery"/>
    <x v="0"/>
    <x v="0"/>
  </r>
  <r>
    <s v="404-6883107-8347508/SKU:  DN-0WDX-VYOT"/>
    <s v="Wed, 4 Aug, 2021, 8:16 pm IST"/>
    <x v="29"/>
    <n v="4"/>
    <s v="Aug"/>
    <n v="8"/>
    <x v="0"/>
    <x v="29"/>
    <s v="RAIA,"/>
    <s v="GOA"/>
    <s v="Women's Set of 5 Multicolor Pure Leather Single Lipstick Cases with Mirror, Handy and Compact Handcrafted Shantiniketan Block Printed Jewelry Boxes"/>
    <s v="1"/>
    <s v="₹449.00"/>
    <s v=""/>
    <x v="0"/>
    <s v=""/>
    <x v="0"/>
    <x v="3"/>
  </r>
  <r>
    <s v="404-8244254-9274747/SKU:  DN-0WDX-VYOT"/>
    <s v="Mon, 11 Oct, 2021, 9:30 am IST"/>
    <x v="30"/>
    <n v="11"/>
    <s v="Oct"/>
    <n v="10"/>
    <x v="0"/>
    <x v="30"/>
    <s v="Bhubaneswar,"/>
    <s v="ODISHA"/>
    <s v="Women's Set of 5 Multicolor Pure Leather Single Lipstick Cases with Mirror, Handy and Compact Handcrafted Shantiniketan Block Printed Jewelry Boxes"/>
    <s v="1"/>
    <s v="₹449.00"/>
    <s v="₹60.18"/>
    <x v="1"/>
    <s v=""/>
    <x v="0"/>
    <x v="4"/>
  </r>
  <r>
    <s v="407-2330390-9441923/SKU:  TY-4GPW-U54J"/>
    <s v="Sat, 16 Oct, 2021, 9:51 am IST"/>
    <x v="12"/>
    <n v="16"/>
    <s v="Oct"/>
    <n v="10"/>
    <x v="0"/>
    <x v="31"/>
    <s v="JAGDALPUR,"/>
    <s v="CHHATTISGARH"/>
    <s v="Set of 2 Pure Leather Block Print Round Jewelry Boxes | Button Closure Multiple Utility Case (Shantiniketan Handicrafts) (Red)"/>
    <s v="1"/>
    <s v="₹399.00"/>
    <s v="₹60.18"/>
    <x v="1"/>
    <s v=""/>
    <x v="0"/>
    <x v="5"/>
  </r>
  <r>
    <s v="407-0864859-8033111/SKU:  DN-0WDX-VYOT"/>
    <s v="Fri, 29 Oct, 2021, 2:19 pm IST"/>
    <x v="27"/>
    <n v="29"/>
    <s v="Oct"/>
    <n v="10"/>
    <x v="0"/>
    <x v="32"/>
    <s v="HYDERABAD,"/>
    <s v="TELANGANA"/>
    <s v="Women's Set of 5 Multicolor Pure Leather Single Lipstick Cases with Mirror, Handy and Compact Handcrafted Shantiniketan Block Printed Jewelry Boxes"/>
    <s v="1"/>
    <s v="₹449.00"/>
    <s v="₹84.96"/>
    <x v="2"/>
    <s v="Cash On Delivery"/>
    <x v="0"/>
    <x v="2"/>
  </r>
  <r>
    <s v="402-0249599-9225933/SKU:  DN-0WDX-VYOT"/>
    <s v="Sat, 18 Sept, 2021, 8:06 am IST"/>
    <x v="31"/>
    <n v="18"/>
    <s v="Sept"/>
    <n v="9"/>
    <x v="0"/>
    <x v="33"/>
    <s v="BENGALURU,"/>
    <s v="KARNATAKA"/>
    <s v="Women's Set of 5 Multicolor Pure Leather Single Lipstick Cases with Mirror, Handy and Compact Handcrafted Shantiniketan Block Printed Jewelry Boxes"/>
    <s v="1"/>
    <s v="₹449.00"/>
    <s v="₹84.96"/>
    <x v="2"/>
    <s v=""/>
    <x v="0"/>
    <x v="2"/>
  </r>
  <r>
    <s v="403-0713090-0169940/SKU:  9S-GE8P-RIR4"/>
    <s v="Thu, 28 Oct, 2021, 3:54 pm IST"/>
    <x v="32"/>
    <n v="28"/>
    <s v="Oct"/>
    <n v="10"/>
    <x v="0"/>
    <x v="34"/>
    <s v="KOLKATA,"/>
    <s v="WEST BENGAL"/>
    <s v="Pure 100% Leather Block Print Rectangular Jewelry Box with Mirror | Button Closure Multiple Utility Case (Shantiniketan Handicrafts) (Brown)"/>
    <s v="1"/>
    <s v="₹250.00"/>
    <s v="₹47.20"/>
    <x v="6"/>
    <s v="Cash On Delivery"/>
    <x v="0"/>
    <x v="4"/>
  </r>
  <r>
    <s v="403-7215480-9090745/SKU:  3F-4R9N-Z8NJ"/>
    <s v="Tue, 7 Sept, 2021, 7:11 am IST"/>
    <x v="33"/>
    <n v="7"/>
    <s v="Sept"/>
    <n v="9"/>
    <x v="0"/>
    <x v="35"/>
    <s v="BENGALURU,"/>
    <s v="KARNATAKA"/>
    <s v="Set of 2 Pure Leather Block Print Round Jewelry Boxes | Button Closure Multiple Utility Case (Shantiniketan Handicrafts) (Yellow)"/>
    <s v="1"/>
    <s v="₹399.00"/>
    <s v="₹84.96"/>
    <x v="2"/>
    <s v=""/>
    <x v="0"/>
    <x v="2"/>
  </r>
  <r>
    <s v="403-7217325-7956317/SKU:  0M-RFE6-443C"/>
    <s v="Thu, 2 Sept, 2021, 2:35 pm IST"/>
    <x v="34"/>
    <n v="2"/>
    <s v="Sept"/>
    <n v="9"/>
    <x v="0"/>
    <x v="36"/>
    <s v="SALEM,"/>
    <s v="TAMIL NADU"/>
    <s v="Set of 2 Pure Leather Block Print Round Jewelry Boxes | Button Closure Multiple Utility Case (Shantiniketan Handicrafts) (Green)"/>
    <s v="1"/>
    <s v="₹399.00"/>
    <s v="₹84.96"/>
    <x v="2"/>
    <s v=""/>
    <x v="0"/>
    <x v="2"/>
  </r>
  <r>
    <s v="405-8876256-0913907/SKU:  CR-6E69-UXFW"/>
    <s v="Sat, 18 Sept, 2021, 5:03 pm IST"/>
    <x v="31"/>
    <n v="18"/>
    <s v="Sept"/>
    <n v="9"/>
    <x v="0"/>
    <x v="37"/>
    <s v="PUNE,"/>
    <s v="MAHARASHTRA"/>
    <s v="Bright and Colorful Shantiniketan Leather Elephant Piggy Coin Bank for Kids/Adults | Light-Weight Handcrafted Elephant Shaped Money Bank (Black, Large"/>
    <s v="1"/>
    <s v="₹449.00"/>
    <s v="₹84.96"/>
    <x v="2"/>
    <s v=""/>
    <x v="0"/>
    <x v="3"/>
  </r>
  <r>
    <s v="407-0539421-4069143/SKU:  0M-RFE6-443C"/>
    <s v="Mon, 1 Nov, 2021, 11:33 am IST"/>
    <x v="35"/>
    <n v="1"/>
    <s v="Nov"/>
    <n v="11"/>
    <x v="0"/>
    <x v="38"/>
    <s v="JAMMU,"/>
    <s v="JAMMU and KASHMIR"/>
    <s v="Set of 2 Pure Leather Block Print Round Jewelry Boxes | Button Closure Multiple Utility Case (Shantiniketan Handicrafts) (Green)"/>
    <s v="1"/>
    <s v="₹399.00"/>
    <s v="₹84.96"/>
    <x v="2"/>
    <s v="Cash On Delivery"/>
    <x v="0"/>
    <x v="0"/>
  </r>
  <r>
    <s v="404-8031085-1381943/SKU:  54-D265-B74K"/>
    <s v="Fri, 26 Nov, 2021, 9:12 pm IST"/>
    <x v="22"/>
    <n v="26"/>
    <s v="Nov"/>
    <n v="11"/>
    <x v="0"/>
    <x v="39"/>
    <s v="NEW DELHI,"/>
    <s v="DELHI"/>
    <s v="Set of 2 Pure Leather Block Print Round Jewelry Boxes | Button Closure Multiple Utility Case (Shantiniketan Handicrafts) (Brown)"/>
    <s v="4"/>
    <s v=""/>
    <s v="₹84.96"/>
    <x v="2"/>
    <s v=""/>
    <x v="1"/>
    <x v="0"/>
  </r>
  <r>
    <s v="407-6856738-1928342/SKU:  D4-UD68-TMXH"/>
    <s v="Mon, 6 Sept, 2021, 3:15 pm IST"/>
    <x v="25"/>
    <n v="6"/>
    <s v="Sept"/>
    <n v="9"/>
    <x v="0"/>
    <x v="40"/>
    <s v="HYDERABAD,"/>
    <s v="TELANGANA"/>
    <s v="Set of 3 Multiple Utility Leather Boxes | Bright Polka Dot Jewelry Cases in Different Size (Shantiniketan Handcrafted Gifts) (Yellow)"/>
    <s v="1"/>
    <s v="₹549.00"/>
    <s v="₹84.96"/>
    <x v="2"/>
    <s v=""/>
    <x v="0"/>
    <x v="2"/>
  </r>
  <r>
    <s v="405-4776641-5401922/SKU:  9S-GE8P-RIR4"/>
    <s v="Fri, 1 Oct, 2021, 2:18 pm IST"/>
    <x v="19"/>
    <n v="1"/>
    <s v="Oct"/>
    <n v="10"/>
    <x v="0"/>
    <x v="41"/>
    <s v="AHMEDABAD,"/>
    <s v="GUJARAT"/>
    <s v="Pure 100% Leather Block Print Rectangular Jewelry Box with Mirror | Button Closure Multiple Utility Case (Shantiniketan Handicrafts) (Brown)"/>
    <s v="1"/>
    <s v="₹250.00"/>
    <s v="₹84.96"/>
    <x v="2"/>
    <s v=""/>
    <x v="0"/>
    <x v="3"/>
  </r>
  <r>
    <s v="407-7181943-1725128/SKU:  DN-0WDX-VYOT"/>
    <s v="Mon, 4 Oct, 2021, 1:10 am IST"/>
    <x v="13"/>
    <n v="4"/>
    <s v="Oct"/>
    <n v="10"/>
    <x v="0"/>
    <x v="42"/>
    <s v="GURUGRAM,"/>
    <s v="HARYANA"/>
    <s v="Women's Set of 5 Multicolor Pure Leather Single Lipstick Cases with Mirror, Handy and Compact Handcrafted Shantiniketan Block Printed Jewelry Boxes"/>
    <s v="1"/>
    <s v="₹449.00"/>
    <s v="₹84.96"/>
    <x v="2"/>
    <s v=""/>
    <x v="0"/>
    <x v="0"/>
  </r>
  <r>
    <s v="405-8481932-1229966/SKU:  S1-A92Q-JU3X"/>
    <s v="Sun, 31 Oct, 2021, 11:38 am IST"/>
    <x v="36"/>
    <n v="31"/>
    <s v="Oct"/>
    <n v="10"/>
    <x v="0"/>
    <x v="43"/>
    <s v="KOLKATA,"/>
    <s v="WEST BENGAL"/>
    <s v="100% Pure Leather Shantiniketan Clutch Purse: Traditional Block Print Bi-color Women's Wallets with Multiple Pockets and Zipper Compartments (1 pc) (G"/>
    <s v="1"/>
    <s v=""/>
    <s v="₹47.20"/>
    <x v="6"/>
    <s v=""/>
    <x v="1"/>
    <x v="4"/>
  </r>
  <r>
    <s v="404-9914447-5578722/SKU:  DN-0WDX-VYOT"/>
    <s v="Fri, 6 Aug, 2021, 9:16 am IST"/>
    <x v="37"/>
    <n v="6"/>
    <s v="Aug"/>
    <n v="8"/>
    <x v="0"/>
    <x v="44"/>
    <s v="MUMBAI,"/>
    <s v="MAHARASHTRA"/>
    <s v="Women's Set of 5 Multicolor Pure Leather Single Lipstick Cases with Mirror, Handy and Compact Handcrafted Shantiniketan Block Printed Jewelry Boxes"/>
    <s v="1"/>
    <s v="₹449.00"/>
    <s v=""/>
    <x v="0"/>
    <s v=""/>
    <x v="0"/>
    <x v="3"/>
  </r>
  <r>
    <s v="404-6735919-2773947/SKU:  9S-GE8P-RIR4"/>
    <s v="Sun, 31 Oct, 2021, 11:28 pm IST"/>
    <x v="36"/>
    <n v="31"/>
    <s v="Oct"/>
    <n v="10"/>
    <x v="0"/>
    <x v="45"/>
    <s v="SILCHAR,"/>
    <s v="ASSAM"/>
    <s v="Pure 100% Leather Block Print Rectangular Jewelry Box with Mirror | Button Closure Multiple Utility Case (Shantiniketan Handicrafts) (Brown)"/>
    <s v="1"/>
    <s v="₹250.00"/>
    <s v="₹60.18"/>
    <x v="1"/>
    <s v="Cash On Delivery"/>
    <x v="0"/>
    <x v="1"/>
  </r>
  <r>
    <s v="407-1526604-7803547/SKU:  KL-7WAA-Z82I"/>
    <s v="Fri, 13 Aug, 2021, 12:02 pm IST"/>
    <x v="38"/>
    <n v="13"/>
    <s v="Aug"/>
    <n v="8"/>
    <x v="0"/>
    <x v="46"/>
    <s v="GUWAHATI,"/>
    <s v="ASSAM"/>
    <s v="Pure Leather Sling Bag with Multiple Pockets and Adjustable Strap | Shantiniketan Block Print Cross-Body Bags for Women (1 pc) (Brown)"/>
    <s v="1"/>
    <s v="₹1,099.00"/>
    <s v=""/>
    <x v="0"/>
    <s v="Cash On Delivery"/>
    <x v="0"/>
    <x v="1"/>
  </r>
  <r>
    <s v="405-1981073-5970737/SKU:  I1-AWVT-2QOL"/>
    <s v="Tue, 5 Oct, 2021, 8:53 pm IST"/>
    <x v="39"/>
    <n v="5"/>
    <s v="Oct"/>
    <n v="10"/>
    <x v="0"/>
    <x v="47"/>
    <s v="GUWAHATI,"/>
    <s v="ASSAM"/>
    <s v="Women's Pure Leather Jhallar Clutch Purse with Zipper Compartments | Polka Dot Block Print Ladies Wallet (Brown, 1 pc)"/>
    <s v="1"/>
    <s v=""/>
    <s v="₹60.18"/>
    <x v="1"/>
    <s v="Cash On Delivery"/>
    <x v="1"/>
    <x v="1"/>
  </r>
  <r>
    <s v="171-5705929-2195543/SKU:  NU-CKZ5-4O49"/>
    <s v="Mon, 16 Aug, 2021, 9:27 pm IST"/>
    <x v="40"/>
    <n v="16"/>
    <s v="Aug"/>
    <n v="8"/>
    <x v="0"/>
    <x v="48"/>
    <s v="Ernakulam,"/>
    <s v="KERALA"/>
    <s v="Pure Leather Sling Bag with Multiple Pockets and Adjustable Strap | Shantiniketan Block Print Cross-Body Bags for Women (1 pc) (Yellow)"/>
    <s v="1"/>
    <s v="₹1,099.00"/>
    <s v=""/>
    <x v="0"/>
    <s v="Cash On Delivery"/>
    <x v="0"/>
    <x v="2"/>
  </r>
  <r>
    <s v="405-1111150-1834754/SKU:  TQ-OE6K-9DIK"/>
    <s v="Sun, 5 Sept, 2021, 12:22 am IST"/>
    <x v="15"/>
    <n v="5"/>
    <s v="Sept"/>
    <n v="9"/>
    <x v="0"/>
    <x v="49"/>
    <s v="HYDERABAD,"/>
    <s v="TELANGANA"/>
    <s v="Ultra Slim 100% Pure Leather Men's Wallet with Cash, Card and Coin Compartments | Jet Black Gent's Money Organizer with Cover (1 pc)"/>
    <s v="1"/>
    <s v="₹649.00"/>
    <s v="₹84.96"/>
    <x v="2"/>
    <s v=""/>
    <x v="0"/>
    <x v="2"/>
  </r>
  <r>
    <s v="403-1631300-1893901/SKU:  WR-ANCX-U28C"/>
    <s v="Sat, 13 Nov, 2021, 4:47 pm IST"/>
    <x v="8"/>
    <n v="13"/>
    <s v="Nov"/>
    <n v="11"/>
    <x v="0"/>
    <x v="50"/>
    <s v="KARAIKKUDI,"/>
    <s v="TAMIL NADU"/>
    <s v="Bright and Colorful Shantiniketan Leather Elephant Piggy Coin Bank for Kids/Adults | Light-Weight Handcrafted Elephant Shaped Money Bank (Orange, Larg"/>
    <s v="1"/>
    <s v="₹449.00"/>
    <s v="₹84.96"/>
    <x v="2"/>
    <s v="Cash On Delivery"/>
    <x v="0"/>
    <x v="2"/>
  </r>
  <r>
    <s v="402-5621007-4266725/SKU:  W4-JQ2J-ZUF2"/>
    <s v="Tue, 24 Aug, 2021, 5:18 pm IST"/>
    <x v="41"/>
    <n v="24"/>
    <s v="Aug"/>
    <n v="8"/>
    <x v="0"/>
    <x v="51"/>
    <s v="MUMBAI,"/>
    <s v="MAHARASHTRA"/>
    <s v="100% Pure Leather Shantiniketan Clutch Purse: Traditional Block Print Bi-color Women's Wallets with Multiple Pockets and Zipper Compartments (1 pc) (O"/>
    <s v="1"/>
    <s v="₹399.00"/>
    <s v=""/>
    <x v="0"/>
    <s v=""/>
    <x v="0"/>
    <x v="3"/>
  </r>
  <r>
    <s v="404-7918321-6528342/SKU:  5B-NW9K-L3AO"/>
    <s v="Wed, 16 Jun, 2021, 8:53 pm IST"/>
    <x v="42"/>
    <n v="16"/>
    <s v="Jun"/>
    <n v="6"/>
    <x v="0"/>
    <x v="52"/>
    <s v="KODAD,"/>
    <s v="TELANGANA"/>
    <s v="Pure Leather Elephant Shaped Piggy Coin Bank | Money Bank for Kids | Gift Ideas (Red, S)"/>
    <s v="1"/>
    <s v="₹175.00"/>
    <s v=""/>
    <x v="0"/>
    <s v="Cash On Delivery"/>
    <x v="0"/>
    <x v="2"/>
  </r>
  <r>
    <s v="406-5723826-0192341/SKU:  DN-0WDX-VYOT"/>
    <s v="Fri, 22 Oct, 2021, 2:57 pm IST"/>
    <x v="43"/>
    <n v="22"/>
    <s v="Oct"/>
    <n v="10"/>
    <x v="0"/>
    <x v="53"/>
    <s v="MUMBAI,"/>
    <s v="MAHARASHTRA"/>
    <s v="Women's Set of 5 Multicolor Pure Leather Single Lipstick Cases with Mirror, Handy and Compact Handcrafted Shantiniketan Block Printed Jewelry Boxes"/>
    <s v="1"/>
    <s v="₹449.00"/>
    <s v="₹84.96"/>
    <x v="2"/>
    <s v="Cash On Delivery"/>
    <x v="0"/>
    <x v="3"/>
  </r>
  <r>
    <s v="406-5208445-6151521/SKU:  86-JXO3-EJ7K"/>
    <s v="Tue, 26 Oct, 2021, 9:59 am IST"/>
    <x v="44"/>
    <n v="26"/>
    <s v="Oct"/>
    <n v="10"/>
    <x v="0"/>
    <x v="54"/>
    <s v="KOLKATA,"/>
    <s v="WEST BENGAL"/>
    <s v="Bright and Colorful Handmade Shantiniketan Leather Ganesh Ji Piggy Coin Bank for Kids/Adults | Home Décor Handicrafts (Green)"/>
    <s v="1"/>
    <s v="₹549.00"/>
    <s v="₹47.20"/>
    <x v="6"/>
    <s v=""/>
    <x v="0"/>
    <x v="4"/>
  </r>
  <r>
    <s v="404-5515061-6165137/SKU:  0M-RFE6-443C"/>
    <s v="Fri, 15 Oct, 2021, 8:27 pm IST"/>
    <x v="45"/>
    <n v="15"/>
    <s v="Oct"/>
    <n v="10"/>
    <x v="0"/>
    <x v="55"/>
    <s v="KOLKATA,"/>
    <s v="WEST BENGAL"/>
    <s v="Set of 2 Pure Leather Block Print Round Jewelry Boxes | Button Closure Multiple Utility Case (Shantiniketan Handicrafts) (Green)"/>
    <s v="1"/>
    <s v="₹399.00"/>
    <s v="₹47.20"/>
    <x v="6"/>
    <s v=""/>
    <x v="0"/>
    <x v="4"/>
  </r>
  <r>
    <s v="406-4504814-5756357/SKU:  3O-GBSM-TYZE"/>
    <s v="Wed, 16 Jun, 2021, 10:35 pm IST"/>
    <x v="42"/>
    <n v="16"/>
    <s v="Jun"/>
    <n v="6"/>
    <x v="0"/>
    <x v="56"/>
    <s v="BADLAPUR,"/>
    <s v="MAHARASHTRA"/>
    <s v="Pure Leather Ganesh Piggy Bank | Money Bank for Kids (Red, M)"/>
    <s v="1"/>
    <s v="₹175.00"/>
    <s v=""/>
    <x v="0"/>
    <s v=""/>
    <x v="0"/>
    <x v="3"/>
  </r>
  <r>
    <s v="403-7364233-8411519/SKU:  0M-RFE6-443C"/>
    <s v="Thu, 4 Nov, 2021, 7:38 am IST"/>
    <x v="46"/>
    <n v="4"/>
    <s v="Nov"/>
    <n v="11"/>
    <x v="0"/>
    <x v="57"/>
    <s v="MUMBAI,"/>
    <s v="MAHARASHTRA"/>
    <s v="Set of 2 Pure Leather Block Print Round Jewelry Boxes | Button Closure Multiple Utility Case (Shantiniketan Handicrafts) (Green)"/>
    <s v="1"/>
    <s v="₹399.00"/>
    <s v="₹84.96"/>
    <x v="2"/>
    <s v=""/>
    <x v="0"/>
    <x v="3"/>
  </r>
  <r>
    <s v="402-0413922-0000337/SKU:  SB-WDQN-SDN9"/>
    <s v="Thu, 11 Nov, 2021, 6:16 am IST"/>
    <x v="47"/>
    <n v="11"/>
    <s v="Nov"/>
    <n v="11"/>
    <x v="0"/>
    <x v="58"/>
    <s v="Surat,"/>
    <s v="GUJARAT"/>
    <s v="Traditional Block-Printed Women's 100% Pure Leather Shoulder Bag: Double Handle Red Handbag | Multi-pocket Shantiniketan Leather Bag for Women"/>
    <s v="1"/>
    <s v="₹1,299.00"/>
    <s v="₹178.18"/>
    <x v="7"/>
    <s v="Cash On Delivery"/>
    <x v="0"/>
    <x v="3"/>
  </r>
  <r>
    <s v="171-1070115-6195560/SKU:  3O-GBSM-TYZE"/>
    <s v="Wed, 16 Jun, 2021, 4:27 pm IST"/>
    <x v="42"/>
    <n v="16"/>
    <s v="Jun"/>
    <n v="6"/>
    <x v="0"/>
    <x v="59"/>
    <s v="THANE,"/>
    <s v="MAHARASHTRA"/>
    <s v="Pure Leather Ganesh Piggy Bank | Money Bank for Kids (Red, M)"/>
    <s v="1"/>
    <s v="₹175.00"/>
    <s v=""/>
    <x v="0"/>
    <s v=""/>
    <x v="0"/>
    <x v="3"/>
  </r>
  <r>
    <s v="407-5532335-4314768/SKU:  QV-PHXY-LGY8"/>
    <s v="Sun, 13 Jun, 2021, 7:08 pm IST"/>
    <x v="48"/>
    <n v="13"/>
    <s v="Jun"/>
    <n v="6"/>
    <x v="0"/>
    <x v="60"/>
    <s v="POLLACHI,"/>
    <s v="TAMIL NADU"/>
    <s v="Pure Leather Ganesh Piggy Bank | Money Bank for Kids (Black, M)"/>
    <s v="1"/>
    <s v="₹175.00"/>
    <s v=""/>
    <x v="0"/>
    <s v=""/>
    <x v="0"/>
    <x v="2"/>
  </r>
  <r>
    <s v="402-6806027-8773139/SKU:  0M-RFE6-443C"/>
    <s v="Mon, 29 Nov, 2021, 10:34 am IST"/>
    <x v="49"/>
    <n v="29"/>
    <s v="Nov"/>
    <n v="11"/>
    <x v="0"/>
    <x v="61"/>
    <s v="Pune,"/>
    <s v="MAHARASHTRA"/>
    <s v="Set of 2 Pure Leather Block Print Round Jewelry Boxes | Button Closure Multiple Utility Case (Shantiniketan Handicrafts) (Green)"/>
    <s v="1"/>
    <s v="₹399.00"/>
    <s v="₹84.96"/>
    <x v="2"/>
    <s v=""/>
    <x v="0"/>
    <x v="3"/>
  </r>
  <r>
    <s v="407-5896934-9005133/SKU:  H6-A9OJ-C0Q1"/>
    <s v="Tue, 26 Oct, 2021, 10:32 am IST"/>
    <x v="44"/>
    <n v="26"/>
    <s v="Oct"/>
    <n v="10"/>
    <x v="0"/>
    <x v="62"/>
    <s v="MUMBAI,"/>
    <s v="MAHARASHTRA"/>
    <s v="100% Pure Leather Shantiniketan Clutch Purse: Traditional Block Print Bi-color Women's Wallets with Multiple Pockets and Zipper Compartments (1 pc) (R"/>
    <s v="1"/>
    <s v="₹399.00"/>
    <s v="₹84.96"/>
    <x v="2"/>
    <s v=""/>
    <x v="0"/>
    <x v="3"/>
  </r>
  <r>
    <s v="403-3892336-2999521/SKU:  3O-GBSM-TYZE"/>
    <s v="Mon, 28 Jun, 2021, 5:15 pm IST"/>
    <x v="50"/>
    <n v="28"/>
    <s v="Jun"/>
    <n v="6"/>
    <x v="0"/>
    <x v="63"/>
    <s v="RAIPUR,"/>
    <s v="CHHATTISGARH"/>
    <s v="100% Leather Ganesh Ji Piggy Coin Bank | Block Printed West Bengal Handicrafts (Shantiniketan Art) | Money Bank for Kids | Children's Gift Ideas (Red,"/>
    <s v="1"/>
    <s v="₹349.00"/>
    <s v=""/>
    <x v="0"/>
    <s v=""/>
    <x v="0"/>
    <x v="5"/>
  </r>
  <r>
    <s v="406-9458224-2717157/SKU:  DN-0WDX-VYOT"/>
    <s v="Tue, 9 Nov, 2021, 11:23 pm IST"/>
    <x v="51"/>
    <n v="9"/>
    <s v="Nov"/>
    <n v="11"/>
    <x v="0"/>
    <x v="64"/>
    <s v="GURUGRAM,"/>
    <s v="HARYANA"/>
    <s v="Women's Set of 5 Multicolor Pure Leather Single Lipstick Cases with Mirror, Handy and Compact Handcrafted Shantiniketan Block Printed Jewelry Boxes"/>
    <s v="1"/>
    <s v=""/>
    <s v="₹84.96"/>
    <x v="2"/>
    <s v=""/>
    <x v="0"/>
    <x v="0"/>
  </r>
  <r>
    <s v="408-4317100-7692318/SKU:  DN-0WDX-VYOT"/>
    <s v="Sun, 7 Nov, 2021, 6:58 pm IST"/>
    <x v="52"/>
    <n v="7"/>
    <s v="Nov"/>
    <n v="11"/>
    <x v="0"/>
    <x v="65"/>
    <s v="BAREILLY,"/>
    <s v="UTTAR PRADESH"/>
    <s v="Women's Set of 5 Multicolor Pure Leather Single Lipstick Cases with Mirror, Handy and Compact Handcrafted Shantiniketan Block Printed Jewelry Boxes"/>
    <s v="1"/>
    <s v="₹449.00"/>
    <s v="₹84.96"/>
    <x v="2"/>
    <s v=""/>
    <x v="0"/>
    <x v="0"/>
  </r>
  <r>
    <s v="402-6701060-6592325/SKU:  1T-RAUZ-UZKO"/>
    <s v="Fri, 1 Oct, 2021, 11:35 pm IST"/>
    <x v="19"/>
    <n v="1"/>
    <s v="Oct"/>
    <n v="10"/>
    <x v="0"/>
    <x v="19"/>
    <s v="MUMBAI,"/>
    <s v="MAHARASHTRA"/>
    <s v="Women's Pure Leather Jhallar Clutch Purse with Zipper Compartments | Floral Block Print Ladies Wallet (Green, 1 pc)"/>
    <s v="1"/>
    <s v="₹399.00"/>
    <s v="₹84.96"/>
    <x v="2"/>
    <s v="Cash On Delivery"/>
    <x v="0"/>
    <x v="3"/>
  </r>
  <r>
    <s v="405-0978927-9443544/SKU:  DN-0WDX-VYOT"/>
    <s v="Wed, 10 Nov, 2021, 9:24 pm IST"/>
    <x v="21"/>
    <n v="10"/>
    <s v="Nov"/>
    <n v="11"/>
    <x v="0"/>
    <x v="66"/>
    <s v="JALANDHAR,"/>
    <s v="PUNJAB"/>
    <s v="Women's Set of 5 Multicolor Pure Leather Single Lipstick Cases with Mirror, Handy and Compact Handcrafted Shantiniketan Block Printed Jewelry Boxes"/>
    <s v="1"/>
    <s v="₹449.00"/>
    <s v="₹84.96"/>
    <x v="2"/>
    <s v=""/>
    <x v="0"/>
    <x v="0"/>
  </r>
  <r>
    <s v="407-4805322-7498725/SKU:  CR-6E69-UXFW"/>
    <s v="Wed, 23 Jun, 2021, 6:09 am IST"/>
    <x v="53"/>
    <n v="23"/>
    <s v="Jun"/>
    <n v="6"/>
    <x v="0"/>
    <x v="67"/>
    <s v="THISAYANVILAI,"/>
    <s v="TAMIL NADU"/>
    <s v="Pure Leather Elephant Shaped Piggy Coin Bank | Money Bank for Kids | Gift Ideas (Black, L)"/>
    <s v="1"/>
    <s v="₹449.00"/>
    <s v=""/>
    <x v="0"/>
    <s v=""/>
    <x v="0"/>
    <x v="2"/>
  </r>
  <r>
    <s v="406-6432664-4853932/SKU:  DN-0WDX-VYOT"/>
    <s v="Sun, 19 Sept, 2021, 11:57 am IST"/>
    <x v="54"/>
    <n v="19"/>
    <s v="Sept"/>
    <n v="9"/>
    <x v="0"/>
    <x v="68"/>
    <s v="BIDHAN NAGAR,"/>
    <s v="WEST BENGAL"/>
    <s v="Women's Set of 5 Multicolor Pure Leather Single Lipstick Cases with Mirror, Handy and Compact Handcrafted Shantiniketan Block Printed Jewelry Boxes"/>
    <s v="1"/>
    <s v="₹449.00"/>
    <s v="₹47.20"/>
    <x v="6"/>
    <s v=""/>
    <x v="0"/>
    <x v="4"/>
  </r>
  <r>
    <s v="407-8790284-0125124/SKU:  0M-RFE6-443C"/>
    <s v="Sun, 10 Oct, 2021, 11:02 pm IST"/>
    <x v="55"/>
    <n v="10"/>
    <s v="Oct"/>
    <n v="10"/>
    <x v="0"/>
    <x v="31"/>
    <s v="JAGDALPUR,"/>
    <s v="CHHATTISGARH"/>
    <s v="Set of 2 Pure Leather Block Print Round Jewelry Boxes | Button Closure Multiple Utility Case (Shantiniketan Handicrafts) (Green)"/>
    <s v="1"/>
    <s v="₹399.00"/>
    <s v="₹60.18"/>
    <x v="1"/>
    <s v=""/>
    <x v="0"/>
    <x v="5"/>
  </r>
  <r>
    <s v="402-4834476-0320360/SKU:  UR-WJJ0-I3TN"/>
    <s v="Mon, 16 Aug, 2021, 1:37 pm IST"/>
    <x v="40"/>
    <n v="16"/>
    <s v="Aug"/>
    <n v="8"/>
    <x v="0"/>
    <x v="69"/>
    <s v="KOLKATA,"/>
    <s v="WEST BENGAL"/>
    <s v="Pure 100% Leather Block Print Rectangular Jewelry Box with Mirror | Button Closure Multiple Utility Case (Shantiniketan Handicrafts) (Red)"/>
    <s v="1"/>
    <s v="₹250.00"/>
    <s v=""/>
    <x v="0"/>
    <s v=""/>
    <x v="0"/>
    <x v="4"/>
  </r>
  <r>
    <s v="171-2479820-8391565/SKU:  RG-29TH-MROF"/>
    <s v="Thu, 29 Jul, 2021, 6:04 pm IST"/>
    <x v="56"/>
    <n v="29"/>
    <s v="Jul"/>
    <n v="7"/>
    <x v="0"/>
    <x v="70"/>
    <s v="New Delhi,"/>
    <s v="DELHI"/>
    <s v="Bright and Colorful Handmade Shantiniketan Leather Ganesh Ji Piggy Coin Bank for Kids/Adults | Home Décor Handicrafts (Blue)"/>
    <s v="1"/>
    <s v="₹349.00"/>
    <s v=""/>
    <x v="0"/>
    <s v=""/>
    <x v="0"/>
    <x v="0"/>
  </r>
  <r>
    <s v="408-0358198-6688308/SKU:  GP-RMI4-GJ6L"/>
    <s v="Wed, 21 Jul, 2021, 7:40 pm IST"/>
    <x v="57"/>
    <n v="21"/>
    <s v="Jul"/>
    <n v="7"/>
    <x v="0"/>
    <x v="71"/>
    <s v="Tuticorin,"/>
    <s v="TAMIL NADU"/>
    <s v="Bright &amp; Colorful Shantiniketan Leather Piggy Bank for Kids/Adults | Light-Weight Handcrafted Owl Shaped Coin Bank (Green)"/>
    <s v="1"/>
    <s v="₹549.00"/>
    <s v=""/>
    <x v="0"/>
    <s v="Cash On Delivery"/>
    <x v="0"/>
    <x v="2"/>
  </r>
  <r>
    <s v="171-2095880-5548309/SKU:  SB-WDQN-SDN9"/>
    <s v="Fri, 12 Nov, 2021, 7:10 pm IST"/>
    <x v="58"/>
    <n v="12"/>
    <s v="Nov"/>
    <n v="11"/>
    <x v="0"/>
    <x v="72"/>
    <s v="JAIPUR,"/>
    <s v="RAJASTHAN"/>
    <s v="Traditional Block-Printed Women's 100% Pure Leather Shoulder Bag: Double Handle Red Handbag | Multi-pocket Shantiniketan Leather Bag for Women"/>
    <s v="1"/>
    <s v="₹1,299.00"/>
    <s v="₹210.04"/>
    <x v="8"/>
    <s v=""/>
    <x v="0"/>
    <x v="0"/>
  </r>
  <r>
    <s v="403-3087278-4501963/SKU:  U1-8YOK-510E"/>
    <s v="Sat, 27 Nov, 2021, 9:28 pm IST"/>
    <x v="17"/>
    <n v="27"/>
    <s v="Nov"/>
    <n v="11"/>
    <x v="0"/>
    <x v="73"/>
    <s v="CHENNAI,"/>
    <s v="TAMIL NADU"/>
    <s v="100% Leather Cat Shaped Piggy Coin Bank | Block Printed West Bengal Handicrafts (Shantiniketan Art) | Money Bank for Kids | Children's Gift Ideas (Blu"/>
    <s v="1"/>
    <s v="₹449.00"/>
    <s v="₹84.96"/>
    <x v="2"/>
    <s v=""/>
    <x v="0"/>
    <x v="2"/>
  </r>
  <r>
    <s v="406-6774677-4553965/SKU:  5B-NW9K-L3AO"/>
    <s v="Tue, 13 Jul, 2021, 12:04 pm IST"/>
    <x v="59"/>
    <n v="13"/>
    <s v="Jul"/>
    <n v="7"/>
    <x v="0"/>
    <x v="65"/>
    <s v="HYDERABAD,"/>
    <s v="TELANGANA"/>
    <s v="100% Leather Elephant Shaped Piggy Coin Bank | Block Printed West Bengal Handicrafts (Shantiniketan Art) | Money Bank for Kids | Children's Gift Ideas"/>
    <s v="1"/>
    <s v="₹349.00"/>
    <s v=""/>
    <x v="0"/>
    <s v="Cash On Delivery"/>
    <x v="0"/>
    <x v="2"/>
  </r>
  <r>
    <s v="402-6614720-2475547/SKU:  9S-GE8P-RIR4"/>
    <s v="Sun, 19 Sept, 2021, 7:52 pm IST"/>
    <x v="54"/>
    <n v="19"/>
    <s v="Sept"/>
    <n v="9"/>
    <x v="0"/>
    <x v="74"/>
    <s v="PALAI,"/>
    <s v="KERALA"/>
    <s v="Pure 100% Leather Block Print Rectangular Jewelry Box with Mirror | Button Closure Multiple Utility Case (Shantiniketan Handicrafts) (Brown)"/>
    <s v="1"/>
    <s v="₹250.00"/>
    <s v="₹84.96"/>
    <x v="2"/>
    <s v="Cash On Delivery"/>
    <x v="0"/>
    <x v="2"/>
  </r>
  <r>
    <s v="405-4735668-0393136/SKU:  DN-0WDX-VYOT"/>
    <s v="Thu, 23 Sept, 2021, 3:19 pm IST"/>
    <x v="60"/>
    <n v="23"/>
    <s v="Sept"/>
    <n v="9"/>
    <x v="0"/>
    <x v="75"/>
    <s v="KORBA,"/>
    <s v="CHHATTISGARH"/>
    <s v="Women's Set of 5 Multicolor Pure Leather Single Lipstick Cases with Mirror, Handy and Compact Handcrafted Shantiniketan Block Printed Jewelry Boxes"/>
    <s v="1"/>
    <s v="₹449.00"/>
    <s v="₹60.18"/>
    <x v="1"/>
    <s v=""/>
    <x v="0"/>
    <x v="5"/>
  </r>
  <r>
    <s v="408-7282076-9330761/SKU:  D9-CVL3-8JF6"/>
    <s v="Sun, 24 Oct, 2021, 6:56 pm IST"/>
    <x v="61"/>
    <n v="24"/>
    <s v="Oct"/>
    <n v="10"/>
    <x v="0"/>
    <x v="76"/>
    <s v="BENGALURU,"/>
    <s v="KARNATAKA"/>
    <s v="Bright and Colorful Handmade Shantiniketan Leather Ganesh Ji Piggy Coin Bank for Kids/Adults | Home Décor Handicrafts (Black)"/>
    <s v="1"/>
    <s v="₹549.00"/>
    <s v="₹84.96"/>
    <x v="2"/>
    <s v=""/>
    <x v="0"/>
    <x v="2"/>
  </r>
  <r>
    <s v="403-9782961-0644358/SKU:  54-D265-B74K"/>
    <s v="Wed, 10 Nov, 2021, 6:00 pm IST"/>
    <x v="21"/>
    <n v="10"/>
    <s v="Nov"/>
    <n v="11"/>
    <x v="0"/>
    <x v="77"/>
    <s v="HYDERABAD,"/>
    <s v="TELANGANA"/>
    <s v="Set of 2 Pure Leather Block Print Round Jewelry Boxes | Button Closure Multiple Utility Case (Shantiniketan Handicrafts) (Brown)"/>
    <s v="1"/>
    <s v="₹399.00"/>
    <s v="₹84.96"/>
    <x v="2"/>
    <s v=""/>
    <x v="0"/>
    <x v="2"/>
  </r>
  <r>
    <s v="402-3054284-1226754/SKU:  G4-B5GQ-8V30"/>
    <s v="Thu, 18 Nov, 2021, 12:32 am IST"/>
    <x v="62"/>
    <n v="18"/>
    <s v="Nov"/>
    <n v="11"/>
    <x v="0"/>
    <x v="78"/>
    <s v="KOLKATA,"/>
    <s v="WEST BENGAL"/>
    <s v="100% Pure Leather Shantiniketan Clutch Purse: Traditional Block Print Bi-color Women's Wallets with Multiple Pockets and Zipper Compartments (1 pc) (B"/>
    <s v="1"/>
    <s v="₹399.00"/>
    <s v="₹47.20"/>
    <x v="6"/>
    <s v=""/>
    <x v="0"/>
    <x v="4"/>
  </r>
  <r>
    <s v="403-4722970-7103536/SKU:  TY-4GPW-U54J"/>
    <s v="Thu, 4 Nov, 2021, 8:52 am IST"/>
    <x v="46"/>
    <n v="4"/>
    <s v="Nov"/>
    <n v="11"/>
    <x v="0"/>
    <x v="57"/>
    <s v="MUMBAI,"/>
    <s v="MAHARASHTRA"/>
    <s v="Set of 2 Pure Leather Block Print Round Jewelry Boxes | Button Closure Multiple Utility Case (Shantiniketan Handicrafts) (Red)"/>
    <s v="1"/>
    <s v="₹399.00"/>
    <s v="₹84.96"/>
    <x v="2"/>
    <s v=""/>
    <x v="0"/>
    <x v="3"/>
  </r>
  <r>
    <s v="407-8029342-1162714/SKU:  NV-1DWM-41VX"/>
    <s v="Wed, 1 Sept, 2021, 11:32 am IST"/>
    <x v="63"/>
    <n v="1"/>
    <s v="Sept"/>
    <n v="9"/>
    <x v="0"/>
    <x v="79"/>
    <s v="BENGALURU,"/>
    <s v="KARNATAKA"/>
    <s v="Bright &amp; Colorful Shantiniketan Leather Piggy Bank for Kids/Adults | Light-Weight Handcrafted Owl Shaped Coin Bank (Red)"/>
    <s v="1"/>
    <s v="₹549.00"/>
    <s v="₹114.46"/>
    <x v="3"/>
    <s v=""/>
    <x v="0"/>
    <x v="2"/>
  </r>
  <r>
    <s v="406-9976360-8935534/SKU:  PG-WS6J-89DG"/>
    <s v="Sat, 20 Nov, 2021, 2:41 am IST"/>
    <x v="64"/>
    <n v="20"/>
    <s v="Nov"/>
    <n v="11"/>
    <x v="0"/>
    <x v="17"/>
    <s v="MUMBAI,"/>
    <s v="MAHARASHTRA"/>
    <s v="Bright and Colorful Shantiniketan Leather Elephant Piggy Coin Bank for Kids/Adults | Light-Weight Handcrafted Elephant Shaped Money Bank (Blue, Large)"/>
    <s v="1"/>
    <s v="₹449.00"/>
    <s v="₹84.96"/>
    <x v="2"/>
    <s v=""/>
    <x v="0"/>
    <x v="3"/>
  </r>
  <r>
    <s v="406-0702616-4123501/SKU:  9W-AS6W-6O9X"/>
    <s v="Sun, 29 Aug, 2021, 11:28 pm IST"/>
    <x v="65"/>
    <n v="29"/>
    <s v="Aug"/>
    <n v="8"/>
    <x v="0"/>
    <x v="80"/>
    <s v="CHENNAI,"/>
    <s v="TAMIL NADU"/>
    <s v="Pure 100% Leather Block Print Rectangular Jewelry Box with Mirror | Button Closure Multiple Utility Case (Shantiniketan Handicrafts) (Blue)"/>
    <s v="1"/>
    <s v="₹250.00"/>
    <s v="₹81.42"/>
    <x v="5"/>
    <s v="Cash On Delivery"/>
    <x v="0"/>
    <x v="2"/>
  </r>
  <r>
    <s v="408-6770537-3774707/SKU:  DN-0WDX-VYOT"/>
    <s v="Sun, 17 Oct, 2021, 10:22 am IST"/>
    <x v="66"/>
    <n v="17"/>
    <s v="Oct"/>
    <n v="10"/>
    <x v="0"/>
    <x v="81"/>
    <s v="Mumbai,"/>
    <s v="MAHARASHTRA"/>
    <s v="Women's Set of 5 Multicolor Pure Leather Single Lipstick Cases with Mirror, Handy and Compact Handcrafted Shantiniketan Block Printed Jewelry Boxes"/>
    <s v="2"/>
    <s v="₹898.00"/>
    <s v="₹84.96"/>
    <x v="2"/>
    <s v=""/>
    <x v="0"/>
    <x v="3"/>
  </r>
  <r>
    <s v="403-4274611-4049927/SKU:  UR-WJJ0-I3TN"/>
    <s v="Thu, 7 Oct, 2021, 11:23 am IST"/>
    <x v="67"/>
    <n v="7"/>
    <s v="Oct"/>
    <n v="10"/>
    <x v="0"/>
    <x v="64"/>
    <s v="SAHARANPUR,"/>
    <s v="UTTAR PRADESH"/>
    <s v="Pure 100% Leather Block Print Rectangular Jewelry Box with Mirror | Button Closure Multiple Utility Case (Shantiniketan Handicrafts) (Red)"/>
    <s v="1"/>
    <s v=""/>
    <s v="₹84.96"/>
    <x v="2"/>
    <s v=""/>
    <x v="0"/>
    <x v="0"/>
  </r>
  <r>
    <s v="407-7598159-3965161/SKU:  S1-A92Q-JU3X"/>
    <s v="Mon, 15 Nov, 2021, 12:29 pm IST"/>
    <x v="68"/>
    <n v="15"/>
    <s v="Nov"/>
    <n v="11"/>
    <x v="0"/>
    <x v="82"/>
    <s v="THAMARASSERY,"/>
    <s v="KERALA"/>
    <s v="100% Pure Leather Shantiniketan Clutch Purse: Traditional Block Print Bi-color Women's Wallets with Multiple Pockets and Zipper Compartments (1 pc) (G"/>
    <s v="1"/>
    <s v="₹399.00"/>
    <s v="₹210.04"/>
    <x v="8"/>
    <s v=""/>
    <x v="0"/>
    <x v="2"/>
  </r>
  <r>
    <s v="403-0124463-2966723/SKU:  QD-RNE2-2FH8"/>
    <s v="Mon, 26 Jul, 2021, 8:15 am IST"/>
    <x v="69"/>
    <n v="26"/>
    <s v="Jul"/>
    <n v="7"/>
    <x v="0"/>
    <x v="83"/>
    <s v="CHENNAI,"/>
    <s v="TAMIL NADU"/>
    <s v="Colourful and Bright Peacock Shaped Piggy Coin Bank | Block Printed West Bengal's 100% Leather Handicrafts (Shantiniketan Art) | Money Bank for Kids |"/>
    <s v="1"/>
    <s v="₹449.00"/>
    <s v=""/>
    <x v="0"/>
    <s v=""/>
    <x v="0"/>
    <x v="2"/>
  </r>
  <r>
    <s v="403-5745034-5441137/SKU:  3V-FKXN-C4QJ"/>
    <s v="Fri, 20 Aug, 2021, 11:07 pm IST"/>
    <x v="70"/>
    <n v="20"/>
    <s v="Aug"/>
    <n v="8"/>
    <x v="0"/>
    <x v="84"/>
    <s v="Surat,"/>
    <s v="GUJARAT"/>
    <s v="Handcrafted Women's Traditional Block Printed Handbag: 100% Pure Leather Shantiniketan Shoulder Bag | Multi Pocket with Highly Durable Leather Handles"/>
    <s v="1"/>
    <s v="₹1,099.00"/>
    <s v=""/>
    <x v="0"/>
    <s v="Cash On Delivery"/>
    <x v="0"/>
    <x v="3"/>
  </r>
  <r>
    <s v="404-1364960-1146735/SKU:  0M-RFE6-443C"/>
    <s v="Thu, 25 Nov, 2021, 10:09 pm IST"/>
    <x v="71"/>
    <n v="25"/>
    <s v="Nov"/>
    <n v="11"/>
    <x v="0"/>
    <x v="85"/>
    <s v="GURUGRAM,"/>
    <s v="HARYANA"/>
    <s v="Set of 2 Pure Leather Block Print Round Jewelry Boxes | Button Closure Multiple Utility Case (Shantiniketan Handicrafts) (Green)"/>
    <s v="1"/>
    <s v="₹399.00"/>
    <s v="₹84.96"/>
    <x v="2"/>
    <s v=""/>
    <x v="0"/>
    <x v="0"/>
  </r>
  <r>
    <s v="171-5917046-2682765/SKU:  TQ-OE6K-9DIK"/>
    <s v="Thu, 7 Oct, 2021, 10:04 am IST"/>
    <x v="67"/>
    <n v="7"/>
    <s v="Oct"/>
    <n v="10"/>
    <x v="0"/>
    <x v="86"/>
    <s v="GUWAHATI,"/>
    <s v="ASSAM"/>
    <s v="Ultra Slim 100% Pure Leather Men's Wallet with Cash, Card and Coin Compartments | Jet Black Gent's Money Organizer with Cover (1 pc)"/>
    <s v="1"/>
    <s v="₹649.00"/>
    <s v="₹60.18"/>
    <x v="1"/>
    <s v="Cash On Delivery"/>
    <x v="0"/>
    <x v="1"/>
  </r>
  <r>
    <s v="408-9069501-2731541/SKU:  O9-OVS7-G9XK"/>
    <s v="Wed, 18 Aug, 2021, 11:10 am IST"/>
    <x v="72"/>
    <n v="18"/>
    <s v="Aug"/>
    <n v="8"/>
    <x v="0"/>
    <x v="87"/>
    <s v="MUMBAI,"/>
    <s v="MAHARASHTRA"/>
    <s v="Set of 2 Pure Leather Block Print Round Jewelry Boxes | Button Closure Multiple Utility Case (Shantiniketan Handicrafts) (Black)"/>
    <s v="1"/>
    <s v="₹399.00"/>
    <s v=""/>
    <x v="0"/>
    <s v=""/>
    <x v="0"/>
    <x v="3"/>
  </r>
  <r>
    <s v="403-3308024-9965128/SKU:  G4-B5GQ-8V30"/>
    <s v="Tue, 16 Nov, 2021, 9:04 am IST"/>
    <x v="11"/>
    <n v="16"/>
    <s v="Nov"/>
    <n v="11"/>
    <x v="0"/>
    <x v="77"/>
    <s v="HYDERABAD,"/>
    <s v="TELANGANA"/>
    <s v="100% Pure Leather Shantiniketan Clutch Purse: Traditional Block Print Bi-color Women's Wallets with Multiple Pockets and Zipper Compartments (1 pc) (B"/>
    <s v="1"/>
    <s v="₹399.00"/>
    <s v="₹84.96"/>
    <x v="2"/>
    <s v=""/>
    <x v="0"/>
    <x v="2"/>
  </r>
  <r>
    <s v="405-7861224-4380325/SKU:  2X-3C0F-KNJE"/>
    <s v="Sat, 13 Nov, 2021, 12:48 pm IST"/>
    <x v="8"/>
    <n v="13"/>
    <s v="Nov"/>
    <n v="11"/>
    <x v="0"/>
    <x v="88"/>
    <s v="AHMEDABAD,"/>
    <s v="GUJARAT"/>
    <s v="100% Leather Elephant Shaped Piggy Coin Bank | Block Printed West Bengal Handicrafts (Shantiniketan Art) | Money Bank for Kids | Children's Gift Ideas"/>
    <s v="1"/>
    <s v="₹449.00"/>
    <s v="₹84.96"/>
    <x v="2"/>
    <s v=""/>
    <x v="0"/>
    <x v="3"/>
  </r>
  <r>
    <s v="406-9977841-6948310/SKU:  0M-RFE6-443C"/>
    <s v="Thu, 16 Sept, 2021, 6:59 am IST"/>
    <x v="73"/>
    <n v="16"/>
    <s v="Sept"/>
    <n v="9"/>
    <x v="0"/>
    <x v="89"/>
    <s v="GAUTAM BUDDHA NAGAR,"/>
    <s v="UTTAR PRADESH"/>
    <s v="Set of 2 Pure Leather Block Print Round Jewelry Boxes | Button Closure Multiple Utility Case (Shantiniketan Handicrafts) (Green)"/>
    <s v="1"/>
    <s v=""/>
    <s v="₹84.96"/>
    <x v="2"/>
    <s v=""/>
    <x v="0"/>
    <x v="0"/>
  </r>
  <r>
    <s v="171-6267238-3345112/SKU:  DN-0WDX-VYOT"/>
    <s v="Thu, 18 Nov, 2021, 9:55 pm IST"/>
    <x v="62"/>
    <n v="18"/>
    <s v="Nov"/>
    <n v="11"/>
    <x v="0"/>
    <x v="22"/>
    <s v="GURUGRAM,"/>
    <s v="HARYANA"/>
    <s v="Women's Set of 5 Multicolor Pure Leather Single Lipstick Cases with Mirror, Handy and Compact Handcrafted Shantiniketan Block Printed Jewelry Boxes"/>
    <s v="3"/>
    <s v="₹1,347.00"/>
    <s v="₹84.96"/>
    <x v="2"/>
    <s v=""/>
    <x v="0"/>
    <x v="0"/>
  </r>
  <r>
    <s v="405-3304794-2671568/SKU:  D9-CVL3-8JF6"/>
    <s v="Sat, 9 Oct, 2021, 8:46 pm IST"/>
    <x v="74"/>
    <n v="9"/>
    <s v="Oct"/>
    <n v="10"/>
    <x v="0"/>
    <x v="90"/>
    <s v="NEW DELHI,"/>
    <s v="DELHI"/>
    <s v="Bright and Colorful Handmade Shantiniketan Leather Ganesh Ji Piggy Coin Bank for Kids/Adults | Home Décor Handicrafts (Black)"/>
    <s v="1"/>
    <s v="₹549.00"/>
    <s v="₹84.96"/>
    <x v="2"/>
    <s v=""/>
    <x v="0"/>
    <x v="0"/>
  </r>
  <r>
    <s v="404-3621013-4015566/SKU:  54-D265-B74K"/>
    <s v="Sun, 8 Aug, 2021, 7:08 am IST"/>
    <x v="75"/>
    <n v="8"/>
    <s v="Aug"/>
    <n v="8"/>
    <x v="0"/>
    <x v="91"/>
    <s v="BENGALURU,"/>
    <s v="KARNATAKA"/>
    <s v="Set of 2 Pure Leather Block Print Round Jewelry Boxes | Button Closure Multiple Utility Case (Shantiniketan Handicrafts) (Brown)"/>
    <s v="1"/>
    <s v="₹399.00"/>
    <s v=""/>
    <x v="0"/>
    <s v="Cash On Delivery"/>
    <x v="0"/>
    <x v="2"/>
  </r>
  <r>
    <s v="407-9473791-2643568/SKU:  P1-LF2X-L3ZC"/>
    <s v="Fri, 25 Feb, 2022, 12:04 am IST"/>
    <x v="76"/>
    <n v="25"/>
    <s v="Feb"/>
    <n v="2"/>
    <x v="1"/>
    <x v="92"/>
    <s v="KATWA,"/>
    <s v="WEST BENGAL"/>
    <s v="Colourful and Bright Peacock Shaped Piggy Coin Bank | Block Printed West Bengal's 100% Leather Handicrafts (Shantiniketan Art) | Money Bank for Kids | Children's Gift Ideas (1 pc) (Red)"/>
    <s v="1"/>
    <s v="₹449.00"/>
    <s v="₹60.18"/>
    <x v="1"/>
    <s v=""/>
    <x v="0"/>
    <x v="4"/>
  </r>
  <r>
    <s v="171-5463316-4433940/SKU:  GP-RMI4-GJ6L"/>
    <s v="Thu, 27 Jan, 2022, 5:31 pm IST"/>
    <x v="77"/>
    <n v="27"/>
    <s v="Jan"/>
    <n v="1"/>
    <x v="1"/>
    <x v="93"/>
    <s v="NEW DELHI,"/>
    <s v="DELHI"/>
    <s v="Bright &amp; Colorful Shantiniketan Leather Piggy Bank for Kids/Adults | Light-Weight Handcrafted Owl Shaped Coin Bank (Green)"/>
    <s v="1"/>
    <s v="₹549.00"/>
    <s v="₹84.96"/>
    <x v="2"/>
    <s v="Cash On Delivery"/>
    <x v="0"/>
    <x v="0"/>
  </r>
  <r>
    <s v="406-8570816-2548324/SKU:  UR-WJJ0-I3TN"/>
    <s v="Sun, 30 Jan, 2022, 10:25 am IST"/>
    <x v="78"/>
    <n v="30"/>
    <s v="Jan"/>
    <n v="1"/>
    <x v="1"/>
    <x v="94"/>
    <s v="MUMBAI,"/>
    <s v="MAHARASHTRA"/>
    <s v="Set of 2 Pure 100% Leather Block Print Rectangular Jewelry Box with Mirror | Button Closure Multiple Utility Case (Shantiniketan Handicrafts)"/>
    <s v="1"/>
    <s v="₹499.00"/>
    <s v="₹84.96"/>
    <x v="2"/>
    <s v=""/>
    <x v="0"/>
    <x v="3"/>
  </r>
  <r>
    <s v="171-1925470-1621156/SKU:  DN-0WDX-VYOT"/>
    <s v="Tue, 25 Jan, 2022, 11:42 am IST"/>
    <x v="79"/>
    <n v="25"/>
    <s v="Jan"/>
    <n v="1"/>
    <x v="1"/>
    <x v="95"/>
    <s v="JODHPUR,"/>
    <s v="RAJASTHAN"/>
    <s v="Women's Set of 5 Multicolor Pure Leather Single Lipstick Cases with Mirror, Handy and Compact Handcrafted Shantiniketan Block Printed Jewelry Boxes"/>
    <s v="1"/>
    <s v="₹449.00"/>
    <s v="₹84.96"/>
    <x v="2"/>
    <s v="Cash On Delivery"/>
    <x v="0"/>
    <x v="0"/>
  </r>
  <r>
    <s v="404-9528809-9494717/SKU:  TQ-OE6K-9DIK"/>
    <s v="Mon, 3 Jan, 2022, 9:43 pm IST"/>
    <x v="80"/>
    <n v="3"/>
    <s v="Jan"/>
    <n v="1"/>
    <x v="1"/>
    <x v="96"/>
    <s v="MALDA,"/>
    <s v="WEST BENGAL"/>
    <s v="Ultra Slim 100% Pure Leather Men's Wallet with Cash, Card and Coin Compartments | Jet Black Gent's Money Organizer with Cover (1 pc)"/>
    <s v="1"/>
    <s v="₹649.00"/>
    <s v="₹60.18"/>
    <x v="1"/>
    <s v=""/>
    <x v="0"/>
    <x v="4"/>
  </r>
  <r>
    <s v="404-3361026-0027538/SKU:  7K-6YIU-KO0R"/>
    <s v="Mon, 29 Nov, 2021, 6:09 pm IST"/>
    <x v="49"/>
    <n v="29"/>
    <s v="Nov"/>
    <n v="11"/>
    <x v="0"/>
    <x v="97"/>
    <s v="NOIDA,"/>
    <s v="UTTAR PRADESH"/>
    <s v="Women's Pure Leather Jhallar Clutch Purse with Zipper Compartments | Polka Dot Block Print Ladies Wallet (Dark Green, 1 pc)"/>
    <s v="1"/>
    <s v="₹399.00"/>
    <s v="₹84.96"/>
    <x v="2"/>
    <s v=""/>
    <x v="0"/>
    <x v="0"/>
  </r>
  <r>
    <s v="408-1794879-4342714/SKU:  PG-WS6J-89DG"/>
    <s v="Thu, 23 Dec, 2021, 12:02 pm IST"/>
    <x v="81"/>
    <n v="23"/>
    <s v="Dec"/>
    <n v="12"/>
    <x v="0"/>
    <x v="98"/>
    <s v="BENGALURU,"/>
    <s v="KARNATAKA"/>
    <s v="Bright and Colorful Shantiniketan Leather Elephant Piggy Coin Bank for Kids/Adults | Light-Weight Handcrafted Elephant Shaped Money Bank (Blue, Large)"/>
    <s v="1"/>
    <s v=""/>
    <s v="₹84.96"/>
    <x v="2"/>
    <s v=""/>
    <x v="0"/>
    <x v="2"/>
  </r>
  <r>
    <s v="403-2108547-9065907/SKU:  54-D265-B74K"/>
    <s v="Thu, 10 Feb, 2022, 11:22 pm IST"/>
    <x v="82"/>
    <n v="10"/>
    <s v="Feb"/>
    <n v="2"/>
    <x v="1"/>
    <x v="99"/>
    <s v="CHANDIGARH"/>
    <s v="CHANDIGARH"/>
    <s v="Set of 3 Pure Leather Block Print Round Jewelry Boxes | Button Closure Multiple Utility Case (Shantiniketan Handicrafts) (Brown)"/>
    <s v="1"/>
    <s v="₹475.00"/>
    <s v="₹84.96"/>
    <x v="2"/>
    <s v="Cash On Delivery"/>
    <x v="0"/>
    <x v="0"/>
  </r>
  <r>
    <s v="405-0789055-6741110/SKU:  W4-JQ2J-ZUF2"/>
    <s v="Fri, 25 Feb, 2022, 8:44 pm IST"/>
    <x v="76"/>
    <n v="25"/>
    <s v="Feb"/>
    <n v="2"/>
    <x v="1"/>
    <x v="100"/>
    <s v="SECUNDERABAD,"/>
    <s v="TELANGANA"/>
    <s v="100% Pure Leather Shantiniketan Clutch Purse: Traditional Block Print Bi-color Women's Wallets with Multiple Pockets and Zipper Compartments (1 pc) (Orange)"/>
    <s v="1"/>
    <s v="₹399.00"/>
    <s v="₹84.96"/>
    <x v="2"/>
    <s v="Cash On Delivery"/>
    <x v="0"/>
    <x v="2"/>
  </r>
  <r>
    <s v="171-4664401-7903525/SKU:  NT-6I2C-2TWX"/>
    <s v="Sun, 26 Dec, 2021, 6:00 am IST"/>
    <x v="83"/>
    <n v="26"/>
    <s v="Dec"/>
    <n v="12"/>
    <x v="0"/>
    <x v="101"/>
    <s v="Kolkata,"/>
    <s v="WEST BENGAL"/>
    <s v="Handcrafted Women's Handbag: 100% Pure Shantiniketan Leather Polka Dotted Shoulder Bag | Multi Pocket with Highly Durable Leather Handles (Black)"/>
    <s v="1"/>
    <s v="₹1,299.00"/>
    <s v="₹80.24"/>
    <x v="9"/>
    <s v=""/>
    <x v="0"/>
    <x v="4"/>
  </r>
  <r>
    <s v="406-1051099-3807565/SKU:  2X-3C0F-KNJE"/>
    <s v="Wed, 19 Jan, 2022, 7:13 pm IST"/>
    <x v="84"/>
    <n v="19"/>
    <s v="Jan"/>
    <n v="1"/>
    <x v="1"/>
    <x v="102"/>
    <s v="CHANDIGARH,"/>
    <s v="CHANDIGARH"/>
    <s v="100% Leather Elephant Shaped Piggy Coin Bank | Block Printed West Bengal Handicrafts (Shantiniketan Art) | Money Bank for Kids | Children's Gift Ideas"/>
    <s v="1"/>
    <s v="₹449.00"/>
    <s v="₹84.96"/>
    <x v="2"/>
    <s v=""/>
    <x v="0"/>
    <x v="0"/>
  </r>
  <r>
    <s v="408-9435263-6891514/SKU:  SB-WDQN-SDN9"/>
    <s v="Thu, 9 Dec, 2021, 3:48 pm IST"/>
    <x v="85"/>
    <n v="9"/>
    <s v="Dec"/>
    <n v="12"/>
    <x v="0"/>
    <x v="103"/>
    <s v="NOIDA,"/>
    <s v="UTTAR PRADESH"/>
    <s v="Traditional Block-Printed Women's 100% Pure Leather Shoulder Bag: Double Handle Red Handbag | Multi-pocket Shantiniketan Leather Bag for Women"/>
    <s v="1"/>
    <s v="₹1,299.00"/>
    <s v="₹146.32"/>
    <x v="10"/>
    <s v=""/>
    <x v="0"/>
    <x v="0"/>
  </r>
  <r>
    <s v="405-0868310-6684357/SKU:  X2-PMD5-PL2D"/>
    <s v="Fri, 17 Dec, 2021, 3:57 pm IST"/>
    <x v="86"/>
    <n v="17"/>
    <s v="Dec"/>
    <n v="12"/>
    <x v="0"/>
    <x v="104"/>
    <s v="SIWAN,"/>
    <s v="BIHAR"/>
    <s v="Bright and Colorful Handmade Shantiniketan Leather Ganesh Ji Piggy Coin Bank for Kids/Adults | Home Décor Handicrafts (Yellow)"/>
    <s v="1"/>
    <s v="₹549.00"/>
    <s v="₹60.18"/>
    <x v="1"/>
    <s v="Cash On Delivery"/>
    <x v="0"/>
    <x v="4"/>
  </r>
  <r>
    <s v="407-2925312-1225952/SKU:  54-D265-B74K"/>
    <s v="Wed, 8 Dec, 2021, 9:22 pm IST"/>
    <x v="87"/>
    <n v="8"/>
    <s v="Dec"/>
    <n v="12"/>
    <x v="0"/>
    <x v="105"/>
    <s v="GURUGRAM,"/>
    <s v="HARYANA"/>
    <s v="Set of 2 Pure Leather Block Print Round Jewelry Boxes | Button Closure Multiple Utility Case (Shantiniketan Handicrafts) (Brown)"/>
    <s v="1"/>
    <s v="₹399.00"/>
    <s v="₹84.96"/>
    <x v="2"/>
    <s v=""/>
    <x v="0"/>
    <x v="0"/>
  </r>
  <r>
    <s v="405-0209265-6273962/SKU:  V6-KQJX-XGP2"/>
    <s v="Sun, 23 Jan, 2022, 9:37 am IST"/>
    <x v="88"/>
    <n v="23"/>
    <s v="Jan"/>
    <n v="1"/>
    <x v="1"/>
    <x v="106"/>
    <s v="Ernakulam,"/>
    <s v="KERALA"/>
    <s v="Women's Pure Leather Jhallar Clutch Purse with Zipper Compartments | Motif Block Print Ladies Wallet (Blue, 1 pc)"/>
    <s v="1"/>
    <s v=""/>
    <s v="₹84.96"/>
    <x v="2"/>
    <s v=""/>
    <x v="1"/>
    <x v="2"/>
  </r>
  <r>
    <s v="403-0102354-2668323/SKU:  2X-3C0F-KNJE"/>
    <s v="Sun, 30 Jan, 2022, 2:42 am IST"/>
    <x v="78"/>
    <n v="30"/>
    <s v="Jan"/>
    <n v="1"/>
    <x v="1"/>
    <x v="107"/>
    <s v="HYDERABAD,"/>
    <s v="TELANGANA"/>
    <s v="100% Leather Elephant Shaped Piggy Coin Bank | Block Printed West Bengal Handicrafts (Shantiniketan Art) | Money Bank for Kids | Children's Gift Ideas"/>
    <s v="1"/>
    <s v=""/>
    <s v="₹84.96"/>
    <x v="2"/>
    <s v="Cash On Delivery"/>
    <x v="0"/>
    <x v="2"/>
  </r>
  <r>
    <s v="407-3924859-8788324/SKU:  SB-WDQN-SDN9"/>
    <s v="Mon, 6 Dec, 2021, 4:22 pm IST"/>
    <x v="89"/>
    <n v="6"/>
    <s v="Dec"/>
    <n v="12"/>
    <x v="0"/>
    <x v="108"/>
    <s v="NAVI MUMBAI,"/>
    <s v="MAHARASHTRA"/>
    <s v="Traditional Block-Printed Women's 100% Pure Leather Shoulder Bag: Double Handle Red Handbag | Multi-pocket Shantiniketan Leather Bag for Women"/>
    <s v="1"/>
    <s v="₹1,299.00"/>
    <s v="₹114.46"/>
    <x v="3"/>
    <s v="Cash On Delivery"/>
    <x v="0"/>
    <x v="3"/>
  </r>
  <r>
    <s v="402-6563725-6606725/SKU:  SB-WDQN-SDN9"/>
    <s v="Tue, 21 Dec, 2021, 4:11 pm IST"/>
    <x v="90"/>
    <n v="21"/>
    <s v="Dec"/>
    <n v="12"/>
    <x v="0"/>
    <x v="109"/>
    <s v="Kolkata,"/>
    <s v="WEST BENGAL"/>
    <s v="Traditional Block-Printed Women's 100% Pure Leather Shoulder Bag: Double Handle Red Handbag | Multi-pocket Shantiniketan Leather Bag for Women"/>
    <s v="3"/>
    <s v="₹3,897.00"/>
    <s v="₹133.34"/>
    <x v="11"/>
    <s v=""/>
    <x v="0"/>
    <x v="4"/>
  </r>
  <r>
    <s v="408-3173592-1224340/SKU:  DN-0WDX-VYOT"/>
    <s v="Thu, 9 Dec, 2021, 1:22 pm IST"/>
    <x v="85"/>
    <n v="9"/>
    <s v="Dec"/>
    <n v="12"/>
    <x v="0"/>
    <x v="44"/>
    <s v="Mumbai,"/>
    <s v="MAHARASHTRA"/>
    <s v="Women's Set of 5 Multicolor Pure Leather Single Lipstick Cases with Mirror, Handy and Compact Handcrafted Shantiniketan Block Printed Jewelry Boxes"/>
    <s v="1"/>
    <s v="₹449.00"/>
    <s v="₹84.96"/>
    <x v="2"/>
    <s v=""/>
    <x v="0"/>
    <x v="3"/>
  </r>
  <r>
    <s v="406-6970801-9059504/SKU:  CR-6E69-UXFW"/>
    <s v="Wed, 1 Dec, 2021, 7:12 pm IST"/>
    <x v="91"/>
    <n v="1"/>
    <s v="Dec"/>
    <n v="12"/>
    <x v="0"/>
    <x v="110"/>
    <s v="Bardez,"/>
    <s v="GOA"/>
    <s v="Bright and Colorful Shantiniketan Leather Elephant Piggy Coin Bank for Kids/Adults | Light-Weight Handcrafted Elephant Shaped Money Bank (Black, Large"/>
    <s v="1"/>
    <s v="₹449.00"/>
    <s v="₹84.96"/>
    <x v="2"/>
    <s v=""/>
    <x v="0"/>
    <x v="3"/>
  </r>
  <r>
    <s v="407-7313002-2067527/SKU:  4H-Y62P-R483"/>
    <s v="Fri, 4 Feb, 2022, 11:44 pm IST"/>
    <x v="92"/>
    <n v="4"/>
    <s v="Feb"/>
    <n v="2"/>
    <x v="1"/>
    <x v="60"/>
    <s v="chennai,"/>
    <s v="TAMIL NADU"/>
    <s v="Stylish and Sleek Multiple Pockets 100% Leather Shoulder Bag | Contemporary Indian Leather Handicrafts for Women (Black)"/>
    <s v="1"/>
    <s v="₹1,499.00"/>
    <s v="₹114.46"/>
    <x v="3"/>
    <s v=""/>
    <x v="0"/>
    <x v="2"/>
  </r>
  <r>
    <s v="402-9977250-1302757/SKU:  SB-WDQN-SDN9"/>
    <s v="Tue, 21 Dec, 2021, 4:15 pm IST"/>
    <x v="90"/>
    <n v="21"/>
    <s v="Dec"/>
    <n v="12"/>
    <x v="0"/>
    <x v="109"/>
    <s v="CHENNAI,"/>
    <s v="TAMIL NADU"/>
    <s v="Traditional Block-Printed Women's 100% Pure Leather Shoulder Bag: Double Handle Red Handbag | Multi-pocket Shantiniketan Leather Bag for Women"/>
    <s v="3"/>
    <s v="₹3,897.00"/>
    <s v="₹241.90"/>
    <x v="12"/>
    <s v=""/>
    <x v="0"/>
    <x v="2"/>
  </r>
  <r>
    <s v="404-7450458-9882702/SKU:  4V-I7XD-JQVR"/>
    <s v="Mon, 6 Dec, 2021, 11:29 pm IST"/>
    <x v="89"/>
    <n v="6"/>
    <s v="Dec"/>
    <n v="12"/>
    <x v="0"/>
    <x v="55"/>
    <s v="Thane District,"/>
    <s v="MAHARASHTRA"/>
    <s v="Bright and Colorful Shantiniketan Leather Elephant Piggy Coin Bank for Kids/Adults | Light-Weight Handcrafted Elephant Shaped Money Bank (Black, Small"/>
    <s v="1"/>
    <s v="₹349.00"/>
    <s v="₹84.96"/>
    <x v="2"/>
    <s v=""/>
    <x v="0"/>
    <x v="3"/>
  </r>
  <r>
    <s v="402-4007700-9289906/SKU:  8V-OQ14-I63T"/>
    <s v="Mon, 13 Dec, 2021, 1:03 pm IST"/>
    <x v="93"/>
    <n v="13"/>
    <s v="Dec"/>
    <n v="12"/>
    <x v="0"/>
    <x v="111"/>
    <s v="HYDERABAD,"/>
    <s v="TELANGANA"/>
    <s v="Bright and Colorful Shantiniketan Leather Elephant Piggy Coin Bank for Kids/Adults | Light-Weight Handcrafted Elephant Shaped Money Bank (Yellow, Larg"/>
    <s v="1"/>
    <s v="₹449.00"/>
    <s v="₹84.96"/>
    <x v="2"/>
    <s v=""/>
    <x v="0"/>
    <x v="2"/>
  </r>
  <r>
    <s v="408-9442756-9477100/SKU:  CR-6E69-UXFW"/>
    <s v="Wed, 2 Feb, 2022, 11:58 am IST"/>
    <x v="94"/>
    <n v="2"/>
    <s v="Feb"/>
    <n v="2"/>
    <x v="1"/>
    <x v="112"/>
    <s v="INDORE,"/>
    <s v="MADHYA Pradesh"/>
    <s v="Bright and Colorful Shantiniketan Leather Elephant Piggy Coin Bank for Kids/Adults | Light-Weight Handcrafted Elephant Shaped Money Bank (Black, Large"/>
    <s v="1"/>
    <s v="₹449.00"/>
    <s v="₹84.96"/>
    <x v="2"/>
    <s v=""/>
    <x v="0"/>
    <x v="5"/>
  </r>
  <r>
    <s v="403-7552858-2817166/SKU:  W4-JQ2J-ZUF2"/>
    <s v="Sat, 4 Dec, 2021, 2:28 pm IST"/>
    <x v="95"/>
    <n v="4"/>
    <s v="Dec"/>
    <n v="12"/>
    <x v="0"/>
    <x v="113"/>
    <s v="Visakhapatnam,"/>
    <s v="ANDHRA PRADESH"/>
    <s v="100% Pure Leather Shantiniketan Clutch Purse: Traditional Block Print Bi-color Women's Wallets with Multiple Pockets and Zipper Compartments (1 pc) (O"/>
    <s v="1"/>
    <s v="₹399.00"/>
    <s v="₹84.96"/>
    <x v="2"/>
    <s v=""/>
    <x v="0"/>
    <x v="2"/>
  </r>
  <r>
    <s v="404-9326436-3517161/SKU:  4V-I7XD-JQVR"/>
    <s v="Wed, 29 Dec, 2021, 1:03 pm IST"/>
    <x v="96"/>
    <n v="29"/>
    <s v="Dec"/>
    <n v="12"/>
    <x v="0"/>
    <x v="114"/>
    <s v="BENGALURU,"/>
    <s v="KARNATAKA"/>
    <s v="Bright and Colorful Shantiniketan Leather Elephant Piggy Coin Bank for Kids/Adults | Light-Weight Handcrafted Elephant Shaped Money Bank (Black, Small"/>
    <s v="1"/>
    <s v="₹349.00"/>
    <s v="₹84.96"/>
    <x v="2"/>
    <s v=""/>
    <x v="0"/>
    <x v="2"/>
  </r>
  <r>
    <s v="405-8264291-1183552/SKU:  94-TSV3-EIW6"/>
    <s v="Tue, 11 Jan, 2022, 1:46 pm IST"/>
    <x v="97"/>
    <n v="11"/>
    <s v="Jan"/>
    <n v="1"/>
    <x v="1"/>
    <x v="13"/>
    <s v="NEW DELHI,"/>
    <s v="DELHI"/>
    <s v="Bright and Colorful Shantiniketan Leather Elephant Piggy Coin Bank for Kids/Adults | Light-Weight Handcrafted Elephant Shaped Money Bank (Green, Large"/>
    <s v="1"/>
    <s v="₹449.00"/>
    <s v="₹84.96"/>
    <x v="2"/>
    <s v=""/>
    <x v="0"/>
    <x v="0"/>
  </r>
  <r>
    <s v="403-9089686-7304307/SKU:  ST-27BR-VEMQ"/>
    <s v="Mon, 6 Dec, 2021, 10:25 pm IST"/>
    <x v="89"/>
    <n v="6"/>
    <s v="Dec"/>
    <n v="12"/>
    <x v="0"/>
    <x v="115"/>
    <s v="BENGALURU,"/>
    <s v="KARNATAKA"/>
    <s v="Stunning Women's Finished Leather Handbag | Sleek and Elegant Party Bag with Glamorous Steel Rings and Multiple Pockets (Pink)"/>
    <s v="1"/>
    <s v="₹899.00"/>
    <s v="₹114.46"/>
    <x v="3"/>
    <s v=""/>
    <x v="0"/>
    <x v="2"/>
  </r>
  <r>
    <s v="403-3882329-3552343/SKU:  3F-4R9N-Z8NJ"/>
    <s v="Thu, 20 Jan, 2022, 11:49 am IST"/>
    <x v="98"/>
    <n v="20"/>
    <s v="Jan"/>
    <n v="1"/>
    <x v="1"/>
    <x v="36"/>
    <s v="SALEM,"/>
    <s v="TAMIL NADU"/>
    <s v="Set of 3 Pure Leather Block Print Round Jewelry Boxes | Button Closure Multiple Utility Case (Shantiniketan Handicrafts) (Yellow)"/>
    <s v="1"/>
    <s v="₹475.00"/>
    <s v="₹84.96"/>
    <x v="2"/>
    <s v=""/>
    <x v="0"/>
    <x v="2"/>
  </r>
  <r>
    <s v="407-4026447-7131527/SKU:  NV-1DWM-41VX"/>
    <s v="Sat, 4 Dec, 2021, 10:32 pm IST"/>
    <x v="95"/>
    <n v="4"/>
    <s v="Dec"/>
    <n v="12"/>
    <x v="0"/>
    <x v="92"/>
    <s v="BENGALURU,"/>
    <s v="KARNATAKA"/>
    <s v="Bright &amp; Colorful Shantiniketan Leather Piggy Bank for Kids/Adults | Light-Weight Handcrafted Owl Shaped Coin Bank (Red)"/>
    <s v="1"/>
    <s v="₹549.00"/>
    <s v="₹84.96"/>
    <x v="2"/>
    <s v=""/>
    <x v="0"/>
    <x v="2"/>
  </r>
  <r>
    <s v="171-5230421-3237921/SKU:  DN-0WDX-VYOT"/>
    <s v="Wed, 8 Dec, 2021, 12:15 am IST"/>
    <x v="87"/>
    <n v="8"/>
    <s v="Dec"/>
    <n v="12"/>
    <x v="0"/>
    <x v="22"/>
    <s v="GURUGRAM,"/>
    <s v="HARYANA"/>
    <s v="Women's Set of 5 Multicolor Pure Leather Single Lipstick Cases with Mirror, Handy and Compact Handcrafted Shantiniketan Block Printed Jewelry Boxes"/>
    <s v="1"/>
    <s v="₹449.00"/>
    <s v="₹84.96"/>
    <x v="2"/>
    <s v=""/>
    <x v="0"/>
    <x v="0"/>
  </r>
  <r>
    <s v="403-2445664-7853913/SKU:  AY-Z7BT-BMVM"/>
    <s v="Wed, 1 Dec, 2021, 12:58 pm IST"/>
    <x v="91"/>
    <n v="1"/>
    <s v="Dec"/>
    <n v="12"/>
    <x v="0"/>
    <x v="116"/>
    <s v="CHENNAI,"/>
    <s v="TAMIL NADU"/>
    <s v="Women's Pure Leather Jhallar Clutch Purse with Zipper Compartments | Floral Block Print Ladies Wallet (Red, 1 pc)"/>
    <s v="1"/>
    <s v="₹399.00"/>
    <s v="₹84.96"/>
    <x v="2"/>
    <s v=""/>
    <x v="0"/>
    <x v="2"/>
  </r>
  <r>
    <s v="407-8892478-3863557/SKU:  NN-AGEZ-5DUM"/>
    <s v="Mon, 14 Feb, 2022, 7:12 pm IST"/>
    <x v="99"/>
    <n v="14"/>
    <s v="Feb"/>
    <n v="2"/>
    <x v="1"/>
    <x v="117"/>
    <s v="GHAZIABAD,"/>
    <s v="UTTAR PRADESH"/>
    <s v="Colourful and Bright Peacock Shaped Piggy Coin Bank | Block Printed West Bengal's 100% Leather Handicrafts (Shantiniketan Art) | Money Bank for Kids |"/>
    <s v="1"/>
    <s v="₹449.00"/>
    <s v="₹84.96"/>
    <x v="2"/>
    <s v=""/>
    <x v="0"/>
    <x v="0"/>
  </r>
  <r>
    <s v="171-3919731-3769907/SKU:  DN-0WDX-VYOT"/>
    <s v="Tue, 25 Jan, 2022, 11:32 am IST"/>
    <x v="79"/>
    <n v="25"/>
    <s v="Jan"/>
    <n v="1"/>
    <x v="1"/>
    <x v="95"/>
    <s v="JODHPUR,"/>
    <s v="RAJASTHAN"/>
    <s v="Women's Set of 5 Multicolor Pure Leather Single Lipstick Cases with Mirror, Handy and Compact Handcrafted Shantiniketan Block Printed Jewelry Boxes"/>
    <s v="1"/>
    <s v=""/>
    <s v="₹84.96"/>
    <x v="2"/>
    <s v=""/>
    <x v="1"/>
    <x v="0"/>
  </r>
  <r>
    <s v="171-3733329-6916359/SKU:  DN-0WDX-VYOT"/>
    <s v="Fri, 10 Dec, 2021, 5:53 pm IST"/>
    <x v="100"/>
    <n v="10"/>
    <s v="Dec"/>
    <n v="12"/>
    <x v="0"/>
    <x v="118"/>
    <s v="MUMBAI,"/>
    <s v="MAHARASHTRA"/>
    <s v="Women's Set of 5 Multicolor Pure Leather Single Lipstick Cases with Mirror, Handy and Compact Handcrafted Shantiniketan Block Printed Jewelry Boxes"/>
    <s v="1"/>
    <s v="₹449.00"/>
    <s v="₹84.96"/>
    <x v="2"/>
    <s v="Cash On Delivery"/>
    <x v="0"/>
    <x v="3"/>
  </r>
  <r>
    <s v="171-7361479-0297146/SKU:  DN-0WDX-VYOT"/>
    <s v="Fri, 10 Dec, 2021, 11:38 am IST"/>
    <x v="100"/>
    <n v="10"/>
    <s v="Dec"/>
    <n v="12"/>
    <x v="0"/>
    <x v="119"/>
    <s v="PUNE,"/>
    <s v="MAHARASHTRA"/>
    <s v="Women's Set of 5 Multicolor Pure Leather Single Lipstick Cases with Mirror, Handy and Compact Handcrafted Shantiniketan Block Printed Jewelry Boxes"/>
    <s v="4"/>
    <s v="₹1,796.00"/>
    <s v="₹84.96"/>
    <x v="2"/>
    <s v=""/>
    <x v="0"/>
    <x v="3"/>
  </r>
  <r>
    <s v="408-9200041-8517139/SKU:  CR-6E69-UXFW"/>
    <s v="Sun, 2 Jan, 2022, 5:51 pm IST"/>
    <x v="101"/>
    <n v="2"/>
    <s v="Jan"/>
    <n v="1"/>
    <x v="1"/>
    <x v="120"/>
    <s v="SECUNDERABAD,"/>
    <s v="TELANGANA"/>
    <s v="Bright and Colorful Shantiniketan Leather Elephant Piggy Coin Bank for Kids/Adults | Light-Weight Handcrafted Elephant Shaped Money Bank (Black, Large"/>
    <s v="1"/>
    <s v="₹449.00"/>
    <s v="₹84.96"/>
    <x v="2"/>
    <s v=""/>
    <x v="0"/>
    <x v="2"/>
  </r>
  <r>
    <s v="408-3276798-6731502/SKU:  NN-AGEZ-5DUM"/>
    <s v="Tue, 30 Nov, 2021, 7:49 pm IST"/>
    <x v="102"/>
    <n v="30"/>
    <s v="Nov"/>
    <n v="11"/>
    <x v="0"/>
    <x v="121"/>
    <s v="BENGALURU,"/>
    <s v="KARNATAKA"/>
    <s v="Colourful and Bright Peacock Shaped Piggy Coin Bank | Block Printed West Bengal's 100% Leather Handicrafts (Shantiniketan Art) | Money Bank for Kids |"/>
    <s v="1"/>
    <s v="₹449.00"/>
    <s v="₹84.96"/>
    <x v="2"/>
    <s v=""/>
    <x v="0"/>
    <x v="2"/>
  </r>
  <r>
    <s v="405-7588425-0136360/SKU:  NV-1DWM-41VX"/>
    <s v="Sat, 4 Dec, 2021, 12:43 am IST"/>
    <x v="95"/>
    <n v="4"/>
    <s v="Dec"/>
    <n v="12"/>
    <x v="0"/>
    <x v="106"/>
    <s v="Kolkata,"/>
    <s v="WEST BENGAL"/>
    <s v="Bright &amp; Colorful Shantiniketan Leather Piggy Bank for Kids/Adults | Light-Weight Handcrafted Owl Shaped Coin Bank (Red)"/>
    <s v="1"/>
    <s v="₹549.00"/>
    <s v="₹47.20"/>
    <x v="6"/>
    <s v=""/>
    <x v="0"/>
    <x v="4"/>
  </r>
  <r>
    <s v="406-6034782-6293117/SKU:  W4-JQ2J-ZUF2"/>
    <s v="Fri, 31 Dec, 2021, 9:55 pm IST"/>
    <x v="103"/>
    <n v="31"/>
    <s v="Dec"/>
    <n v="12"/>
    <x v="0"/>
    <x v="122"/>
    <s v="KOLKATA,"/>
    <s v="WEST BENGAL"/>
    <s v="100% Pure Leather Shantiniketan Clutch Purse: Traditional Block Print Bi-color Women's Wallets with Multiple Pockets and Zipper Compartments (1 pc) (O"/>
    <s v="1"/>
    <s v="₹399.00"/>
    <s v="₹47.20"/>
    <x v="6"/>
    <s v=""/>
    <x v="0"/>
    <x v="4"/>
  </r>
  <r>
    <s v="403-1376026-4537157/SKU:  5B-NW9K-L3AO"/>
    <s v="Sun, 30 Jan, 2022, 7:13 pm IST"/>
    <x v="78"/>
    <n v="30"/>
    <s v="Jan"/>
    <n v="1"/>
    <x v="1"/>
    <x v="123"/>
    <s v="VADODARA,"/>
    <s v="GUJARAT"/>
    <s v="Bright and Colorful Shantiniketan Leather Elephant Piggy Coin Bank for Kids/Adults | Light-Weight Handcrafted Elephant Shaped Money Bank (Red, Small)"/>
    <s v="1"/>
    <s v="₹349.00"/>
    <s v="₹84.96"/>
    <x v="2"/>
    <s v=""/>
    <x v="0"/>
    <x v="3"/>
  </r>
  <r>
    <s v="402-3108828-3083537/SKU:  DN-0WDX-VYOT"/>
    <s v="Wed, 29 Dec, 2021, 8:44 am IST"/>
    <x v="96"/>
    <n v="29"/>
    <s v="Dec"/>
    <n v="12"/>
    <x v="0"/>
    <x v="70"/>
    <s v="MOHALI,"/>
    <s v="PUNJAB"/>
    <s v="Women's Set of 5 Multicolor Pure Leather Single Lipstick Cases with Mirror, Handy and Compact Handcrafted Shantiniketan Block Printed Jewelry Boxes"/>
    <s v="1"/>
    <s v="₹449.00"/>
    <s v="₹84.96"/>
    <x v="2"/>
    <s v="Cash On Delivery"/>
    <x v="0"/>
    <x v="0"/>
  </r>
  <r>
    <s v="171-5110229-2797921/SKU:  3F-4R9N-Z8NJ"/>
    <s v="Sun, 16 Jan, 2022, 5:23 pm IST"/>
    <x v="104"/>
    <n v="16"/>
    <s v="Jan"/>
    <n v="1"/>
    <x v="1"/>
    <x v="124"/>
    <s v="KOLKATA,"/>
    <s v="WEST BENGAL"/>
    <s v="Set of 3 Pure Leather Block Print Round Jewelry Boxes | Button Closure Multiple Utility Case (Shantiniketan Handicrafts) (Yellow)"/>
    <s v="1"/>
    <s v="₹475.00"/>
    <s v="₹47.20"/>
    <x v="6"/>
    <s v=""/>
    <x v="0"/>
    <x v="4"/>
  </r>
  <r>
    <s v="171-1659664-7877932/SKU:  CR-6E69-UXFW"/>
    <s v="Wed, 23 Feb, 2022, 9:29 pm IST"/>
    <x v="105"/>
    <n v="23"/>
    <s v="Feb"/>
    <n v="2"/>
    <x v="1"/>
    <x v="125"/>
    <s v="AMROHA,"/>
    <s v="UTTAR PRADESH"/>
    <s v="Bright and Colorful Shantiniketan Leather Elephant Piggy Coin Bank for Kids/Adults | Light-Weight Handcrafted Elephant Shaped Money Bank (Black, Large"/>
    <s v="1"/>
    <s v="₹449.00"/>
    <s v="₹84.96"/>
    <x v="2"/>
    <s v="Cash On Delivery"/>
    <x v="0"/>
    <x v="0"/>
  </r>
  <r>
    <s v="404-5325305-3342738/SKU:  5B-NW9K-L3AO"/>
    <s v="Wed, 9 Feb, 2022, 7:17 pm IST"/>
    <x v="106"/>
    <n v="9"/>
    <s v="Feb"/>
    <n v="2"/>
    <x v="1"/>
    <x v="126"/>
    <s v="MUMBAI,"/>
    <s v="MAHARASHTRA"/>
    <s v="Bright and Colorful Shantiniketan Leather Elephant Piggy Coin Bank for Kids/Adults | Light-Weight Handcrafted Elephant Shaped Money Bank (Red, Small)"/>
    <s v="1"/>
    <s v="₹349.00"/>
    <s v="₹84.96"/>
    <x v="2"/>
    <s v=""/>
    <x v="0"/>
    <x v="3"/>
  </r>
  <r>
    <s v="408-4117801-6732368/SKU:  PG-WS6J-89DG"/>
    <s v="Thu, 13 Jan, 2022, 7:35 pm IST"/>
    <x v="107"/>
    <n v="13"/>
    <s v="Jan"/>
    <n v="1"/>
    <x v="1"/>
    <x v="127"/>
    <s v="LUCKNOW,"/>
    <s v="UTTAR PRADESH"/>
    <s v="Bright and Colorful Shantiniketan Leather Elephant Piggy Coin Bank for Kids/Adults | Light-Weight Handcrafted Elephant Shaped Money Bank (Blue, Large)"/>
    <s v="1"/>
    <s v="₹449.00"/>
    <s v="₹84.96"/>
    <x v="2"/>
    <s v=""/>
    <x v="0"/>
    <x v="0"/>
  </r>
  <r>
    <s v="405-0409316-6263510/SKU:  3F-4R9N-Z8NJ"/>
    <s v="Mon, 20 Dec, 2021, 8:29 pm IST"/>
    <x v="108"/>
    <n v="20"/>
    <s v="Dec"/>
    <n v="12"/>
    <x v="0"/>
    <x v="128"/>
    <s v="BURDWAN,"/>
    <s v="WEST BENGAL"/>
    <s v="Set of 3 Pure Leather Block Print Round Jewelry Boxes | Button Closure Multiple Utility Case (Shantiniketan Handicrafts) (Yellow)"/>
    <s v="1"/>
    <s v="₹475.00"/>
    <s v="₹60.18"/>
    <x v="1"/>
    <s v=""/>
    <x v="0"/>
    <x v="4"/>
  </r>
  <r>
    <s v="407-0369001-6370762/SKU:  G4-B5GQ-8V30"/>
    <s v="Sun, 9 Jan, 2022, 12:28 am IST"/>
    <x v="109"/>
    <n v="9"/>
    <s v="Jan"/>
    <n v="1"/>
    <x v="1"/>
    <x v="60"/>
    <s v="chennai,"/>
    <s v="TAMIL NADU"/>
    <s v="100% Pure Leather Shantiniketan Clutch Purse: Traditional Block Print Bi-color Women's Wallets with Multiple Pockets and Zipper Compartments (1 pc) (B"/>
    <s v="1"/>
    <s v="₹399.00"/>
    <s v="₹84.96"/>
    <x v="2"/>
    <s v=""/>
    <x v="0"/>
    <x v="2"/>
  </r>
  <r>
    <s v="402-1369108-5988348/SKU:  DN-0WDX-VYOT"/>
    <s v="Thu, 9 Dec, 2021, 11:29 am IST"/>
    <x v="85"/>
    <n v="9"/>
    <s v="Dec"/>
    <n v="12"/>
    <x v="0"/>
    <x v="129"/>
    <s v="Kodambakkam, Chennai,"/>
    <s v="TAMIL NADU"/>
    <s v="Women's Set of 5 Multicolor Pure Leather Single Lipstick Cases with Mirror, Handy and Compact Handcrafted Shantiniketan Block Printed Jewelry Boxes"/>
    <s v="1"/>
    <s v="₹449.00"/>
    <s v="₹84.96"/>
    <x v="2"/>
    <s v="Cash On Delivery"/>
    <x v="0"/>
    <x v="2"/>
  </r>
  <r>
    <s v="405-7352232-5348320/SKU:  DN-0WDX-VYOT"/>
    <s v="Sun, 19 Dec, 2021, 7:41 am IST"/>
    <x v="110"/>
    <n v="19"/>
    <s v="Dec"/>
    <n v="12"/>
    <x v="0"/>
    <x v="130"/>
    <s v="BENGALURU,"/>
    <s v="KARNATAKA"/>
    <s v="Women's Set of 5 Multicolor Pure Leather Single Lipstick Cases with Mirror, Handy and Compact Handcrafted Shantiniketan Block Printed Jewelry Boxes"/>
    <s v="1"/>
    <s v=""/>
    <s v="₹84.96"/>
    <x v="2"/>
    <s v=""/>
    <x v="1"/>
    <x v="2"/>
  </r>
  <r>
    <s v="171-8930811-8770760/SKU:  4V-I7XD-JQVR"/>
    <s v="Mon, 21 Feb, 2022, 7:52 pm IST"/>
    <x v="111"/>
    <n v="21"/>
    <s v="Feb"/>
    <n v="2"/>
    <x v="1"/>
    <x v="131"/>
    <s v="ALLAHABAD,"/>
    <s v="UTTAR PRADESH"/>
    <s v="Bright and Colorful Shantiniketan Leather Elephant Piggy Coin Bank for Kids/Adults | Light-Weight Handcrafted Elephant Shaped Money Bank (Black, Small"/>
    <s v="1"/>
    <s v="₹349.00"/>
    <s v="₹60.18"/>
    <x v="1"/>
    <s v=""/>
    <x v="0"/>
    <x v="0"/>
  </r>
  <r>
    <s v="404-5892855-1521926/SKU:  V6-VUWR-856W"/>
    <s v="Wed, 15 Dec, 2021, 11:11 am IST"/>
    <x v="112"/>
    <n v="15"/>
    <s v="Dec"/>
    <n v="12"/>
    <x v="0"/>
    <x v="132"/>
    <s v="BENGALURU,"/>
    <s v="KARNATAKA"/>
    <s v="Bright &amp; Colorful Shantiniketan Leather Piggy Bank for Kids/Adults | Light-Weight Handcrafted Owl Shaped Coin Bank (Black)"/>
    <s v="1"/>
    <s v="₹549.00"/>
    <s v="₹84.96"/>
    <x v="2"/>
    <s v=""/>
    <x v="0"/>
    <x v="2"/>
  </r>
  <r>
    <s v="403-0543607-1044310/SKU:  CR-6E69-UXFW"/>
    <s v="Tue, 1 Feb, 2022, 6:45 am IST"/>
    <x v="113"/>
    <n v="1"/>
    <s v="Feb"/>
    <n v="2"/>
    <x v="1"/>
    <x v="133"/>
    <s v="CHENNAI,"/>
    <s v="TAMIL NADU"/>
    <s v="Bright and Colorful Shantiniketan Leather Elephant Piggy Coin Bank for Kids/Adults | Light-Weight Handcrafted Elephant Shaped Money Bank (Black, Large"/>
    <s v="1"/>
    <s v="₹449.00"/>
    <s v="₹84.96"/>
    <x v="2"/>
    <s v=""/>
    <x v="0"/>
    <x v="2"/>
  </r>
  <r>
    <s v="171-4338001-7654754/SKU:  U1-8YOK-510E"/>
    <s v="Sun, 9 Jan, 2022, 9:33 pm IST"/>
    <x v="109"/>
    <n v="9"/>
    <s v="Jan"/>
    <n v="1"/>
    <x v="1"/>
    <x v="134"/>
    <s v="NEW DELHI,"/>
    <s v="DELHI"/>
    <s v="100% Leather Cat Shaped Piggy Coin Bank | Block Printed West Bengal Handicrafts (Shantiniketan Art) | Money Bank for Kids | Children's Gift Ideas (Blu"/>
    <s v="1"/>
    <s v="₹449.00"/>
    <s v="₹84.96"/>
    <x v="2"/>
    <s v=""/>
    <x v="0"/>
    <x v="0"/>
  </r>
  <r>
    <s v="408-5721047-6522728/SKU:  DN-0WDX-VYOT"/>
    <s v="Sun, 12 Dec, 2021, 7:09 pm IST"/>
    <x v="114"/>
    <n v="12"/>
    <s v="Dec"/>
    <n v="12"/>
    <x v="0"/>
    <x v="135"/>
    <s v="CHANDIGARH,"/>
    <s v="CHANDIGARH"/>
    <s v="Women's Set of 5 Multicolor Pure Leather Single Lipstick Cases with Mirror, Handy and Compact Handcrafted Shantiniketan Block Printed Jewelry Boxes"/>
    <s v="1"/>
    <s v=""/>
    <s v="₹84.96"/>
    <x v="2"/>
    <s v=""/>
    <x v="0"/>
    <x v="0"/>
  </r>
  <r>
    <s v="402-5940762-2914747/SKU:  0M-RFE6-443C"/>
    <s v="Sun, 2 Jan, 2022, 3:01 pm IST"/>
    <x v="101"/>
    <n v="2"/>
    <s v="Jan"/>
    <n v="1"/>
    <x v="1"/>
    <x v="136"/>
    <s v="Visakhapatnam,"/>
    <s v="ANDHRA PRADESH"/>
    <s v="Set of 3 Pure Leather Block Print Round Jewelry Boxes | Button Closure Multiple Utility Case (Shantiniketan Handicrafts) (Green)"/>
    <s v="1"/>
    <s v="₹475.00"/>
    <s v="₹84.96"/>
    <x v="2"/>
    <s v=""/>
    <x v="0"/>
    <x v="2"/>
  </r>
  <r>
    <s v="407-6814126-3628337/SKU:  S1-A92Q-JU3X"/>
    <s v="Wed, 8 Dec, 2021, 11:54 pm IST"/>
    <x v="87"/>
    <n v="8"/>
    <s v="Dec"/>
    <n v="12"/>
    <x v="0"/>
    <x v="137"/>
    <s v="BILIMORA,"/>
    <s v="GUJARAT"/>
    <s v="100% Pure Leather Shantiniketan Clutch Purse: Traditional Block Print Bi-color Women's Wallets with Multiple Pockets and Zipper Compartments (1 pc) (G"/>
    <s v="1"/>
    <s v="₹399.00"/>
    <s v="₹84.96"/>
    <x v="2"/>
    <s v="Cash On Delivery"/>
    <x v="0"/>
    <x v="3"/>
  </r>
  <r>
    <s v="171-3007462-1281169/SKU:  78-ZYA1-UMZH"/>
    <s v="Thu, 17 Feb, 2022, 9:14 pm IST"/>
    <x v="115"/>
    <n v="17"/>
    <s v="Feb"/>
    <n v="2"/>
    <x v="1"/>
    <x v="138"/>
    <s v="KOLKATA,"/>
    <s v="WEST BENGAL"/>
    <s v="Bright and Colorful Horse Shaped Piggy Coin Bank | Block Printed West Bengal's 100% Leather Handicrafts (Shantiniketan Art) | Money Bank for Kids | Ch"/>
    <s v="1"/>
    <s v="₹449.00"/>
    <s v="₹47.20"/>
    <x v="6"/>
    <s v="Cash On Delivery"/>
    <x v="0"/>
    <x v="4"/>
  </r>
  <r>
    <s v="403-8215280-0912306/SKU:  CR-6E69-UXFW"/>
    <s v="Sun, 30 Jan, 2022, 1:37 pm IST"/>
    <x v="78"/>
    <n v="30"/>
    <s v="Jan"/>
    <n v="1"/>
    <x v="1"/>
    <x v="133"/>
    <s v="CHENNAI,"/>
    <s v="TAMIL NADU"/>
    <s v="Bright and Colorful Shantiniketan Leather Elephant Piggy Coin Bank for Kids/Adults | Light-Weight Handcrafted Elephant Shaped Money Bank (Black, Large"/>
    <s v="1"/>
    <s v=""/>
    <s v="₹84.96"/>
    <x v="2"/>
    <s v="Cash On Delivery"/>
    <x v="1"/>
    <x v="2"/>
  </r>
  <r>
    <s v="402-2278272-1998728/SKU:  DN-0WDX-VYOT"/>
    <s v="Fri, 10 Dec, 2021, 4:15 pm IST"/>
    <x v="100"/>
    <n v="10"/>
    <s v="Dec"/>
    <n v="12"/>
    <x v="0"/>
    <x v="139"/>
    <s v="BENGALURU,"/>
    <s v="KARNATAKA"/>
    <s v="Women's Set of 5 Multicolor Pure Leather Single Lipstick Cases with Mirror, Handy and Compact Handcrafted Shantiniketan Block Printed Jewelry Boxes"/>
    <s v="1"/>
    <s v="₹449.00"/>
    <s v="₹84.96"/>
    <x v="2"/>
    <s v=""/>
    <x v="0"/>
    <x v="2"/>
  </r>
  <r>
    <s v="405-3911719-8266724/SKU:  DN-0WDX-VYOT"/>
    <s v="Wed, 1 Dec, 2021, 6:53 pm IST"/>
    <x v="91"/>
    <n v="1"/>
    <s v="Dec"/>
    <n v="12"/>
    <x v="0"/>
    <x v="140"/>
    <s v="KANPUR,"/>
    <s v="UTTAR PRADESH"/>
    <s v="Women's Set of 5 Multicolor Pure Leather Single Lipstick Cases with Mirror, Handy and Compact Handcrafted Shantiniketan Block Printed Jewelry Boxes"/>
    <s v="1"/>
    <s v="₹449.00"/>
    <s v="₹84.96"/>
    <x v="2"/>
    <s v=""/>
    <x v="0"/>
    <x v="0"/>
  </r>
  <r>
    <s v="406-5755913-6641938/SKU:  WR-ANCX-U28C"/>
    <s v="Thu, 17 Feb, 2022, 8:47 am IST"/>
    <x v="115"/>
    <n v="17"/>
    <s v="Feb"/>
    <n v="2"/>
    <x v="1"/>
    <x v="141"/>
    <s v="NAVI MUMBAI,"/>
    <s v="MAHARASHTRA"/>
    <s v="Bright and Colorful Shantiniketan Leather Elephant Piggy Coin Bank for Kids/Adults | Light-Weight Handcrafted Elephant Shaped Money Bank (Orange, Larg"/>
    <s v="1"/>
    <s v="₹449.00"/>
    <s v="₹84.96"/>
    <x v="2"/>
    <s v=""/>
    <x v="0"/>
    <x v="3"/>
  </r>
  <r>
    <s v="171-7565385-5722750/SKU:  2X-3C0F-KNJE"/>
    <s v="Thu, 20 Jan, 2022, 10:57 am IST"/>
    <x v="98"/>
    <n v="20"/>
    <s v="Jan"/>
    <n v="1"/>
    <x v="1"/>
    <x v="93"/>
    <s v="NEW DELHI,"/>
    <s v="DELHI"/>
    <s v="100% Leather Elephant Shaped Piggy Coin Bank | Block Printed West Bengal Handicrafts (Shantiniketan Art) | Money Bank for Kids | Children's Gift Ideas"/>
    <s v="1"/>
    <s v="₹449.00"/>
    <s v="₹84.96"/>
    <x v="2"/>
    <s v="Cash On Delivery"/>
    <x v="0"/>
    <x v="0"/>
  </r>
  <r>
    <s v="402-8044719-8889119/SKU:  3F-4R9N-Z8NJ"/>
    <s v="Sat, 4 Dec, 2021, 10:28 pm IST"/>
    <x v="95"/>
    <n v="4"/>
    <s v="Dec"/>
    <n v="12"/>
    <x v="0"/>
    <x v="136"/>
    <s v="Visakhapatnam,"/>
    <s v="ANDHRA PRADESH"/>
    <s v="Set of 2 Pure Leather Block Print Round Jewelry Boxes | Button Closure Multiple Utility Case (Shantiniketan Handicrafts) (Yellow)"/>
    <s v="1"/>
    <s v="₹399.00"/>
    <s v="₹84.96"/>
    <x v="2"/>
    <s v=""/>
    <x v="0"/>
    <x v="2"/>
  </r>
  <r>
    <s v="402-1808225-2809140/SKU:  S1-A92Q-JU3X"/>
    <s v="Sat, 25 Dec, 2021, 4:03 pm IST"/>
    <x v="116"/>
    <n v="25"/>
    <s v="Dec"/>
    <n v="12"/>
    <x v="0"/>
    <x v="142"/>
    <s v="Solan,"/>
    <s v="Himachal Pradesh"/>
    <s v="100% Pure Leather Shantiniketan Clutch Purse: Traditional Block Print Bi-color Women's Wallets with Multiple Pockets and Zipper Compartments (1 pc) (G"/>
    <s v="1"/>
    <s v="₹399.00"/>
    <s v="₹84.96"/>
    <x v="2"/>
    <s v=""/>
    <x v="0"/>
    <x v="0"/>
  </r>
  <r>
    <s v="171-2829978-1258758/SKU:  DN-0WDX-VYOT"/>
    <s v="Mon, 13 Dec, 2021, 11:30 am IST"/>
    <x v="93"/>
    <n v="13"/>
    <s v="Dec"/>
    <n v="12"/>
    <x v="0"/>
    <x v="118"/>
    <s v="MUMBAI,"/>
    <s v="MAHARASHTRA"/>
    <s v="Women's Set of 5 Multicolor Pure Leather Single Lipstick Cases with Mirror, Handy and Compact Handcrafted Shantiniketan Block Printed Jewelry Boxes"/>
    <s v="3"/>
    <s v="₹1,347.00"/>
    <s v="₹84.96"/>
    <x v="2"/>
    <s v="Cash On Delivery"/>
    <x v="0"/>
    <x v="3"/>
  </r>
  <r>
    <s v="402-3045457-5360311/SKU:  SB-WDQN-SDN9"/>
    <s v="Wed, 1 Dec, 2021, 12:18 pm IST"/>
    <x v="91"/>
    <n v="1"/>
    <s v="Dec"/>
    <n v="12"/>
    <x v="0"/>
    <x v="143"/>
    <s v="DEHRADUN,"/>
    <s v="UTTARAKHAND"/>
    <s v="Traditional Block-Printed Women's 100% Pure Leather Shoulder Bag: Double Handle Red Handbag | Multi-pocket Shantiniketan Leather Bag for Women"/>
    <s v="1"/>
    <s v="₹1,299.00"/>
    <s v="₹114.46"/>
    <x v="3"/>
    <s v=""/>
    <x v="0"/>
    <x v="0"/>
  </r>
  <r>
    <s v="408-2260162-8323567/SKU:  SB-WDQN-SDN9"/>
    <s v="Thu, 9 Dec, 2021, 6:55 pm IST"/>
    <x v="85"/>
    <n v="9"/>
    <s v="Dec"/>
    <n v="12"/>
    <x v="0"/>
    <x v="144"/>
    <s v="Durg,"/>
    <s v="CHHATTISGARH"/>
    <s v="Traditional Block-Printed Women's 100% Pure Leather Shoulder Bag: Double Handle Red Handbag | Multi-pocket Shantiniketan Leather Bag for Women"/>
    <s v="1"/>
    <s v="₹1,299.00"/>
    <s v="₹105.02"/>
    <x v="13"/>
    <s v=""/>
    <x v="0"/>
    <x v="5"/>
  </r>
  <r>
    <s v="403-5664951-8941100/SKU:  N8-YFZF-P74I"/>
    <s v="Wed, 23 Feb, 2022, 12:43 am IST"/>
    <x v="105"/>
    <n v="23"/>
    <s v="Feb"/>
    <n v="2"/>
    <x v="1"/>
    <x v="145"/>
    <s v="KOLKATA,"/>
    <s v="WEST BENGAL"/>
    <s v="Stylish and Sleek Multiple Pockets 100 Percent Leather Shoulder Bag Contemporary Indian Leather Handicrafts for Women (Yellow) (BL335)"/>
    <s v="1"/>
    <s v="₹1,499.00"/>
    <s v="₹80.24"/>
    <x v="9"/>
    <s v="Cash On Delivery"/>
    <x v="0"/>
    <x v="4"/>
  </r>
  <r>
    <s v="402-4845680-8041921/SKU:  2X-3C0F-KNJE"/>
    <s v="Sun, 26 Dec, 2021, 6:21 pm IST"/>
    <x v="83"/>
    <n v="26"/>
    <s v="Dec"/>
    <n v="12"/>
    <x v="0"/>
    <x v="146"/>
    <s v="MUMBAI,"/>
    <s v="MAHARASHTRA"/>
    <s v="100% Leather Elephant Shaped Piggy Coin Bank | Block Printed West Bengal Handicrafts (Shantiniketan Art) | Money Bank for Kids | Children's Gift Ideas"/>
    <s v="1"/>
    <s v="₹449.00"/>
    <s v="₹84.96"/>
    <x v="2"/>
    <s v="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chartFormat="1">
  <location ref="A3:B14" firstHeaderRow="1" firstDataRow="1" firstDataCol="1"/>
  <pivotFields count="2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9" showAll="0"/>
    <pivotField showAll="0"/>
    <pivotField showAll="0"/>
    <pivotField axis="axisRow" numFmtId="1" showAll="0">
      <items count="3">
        <item x="0"/>
        <item x="1"/>
        <item t="default"/>
      </items>
    </pivotField>
    <pivotField dataField="1" showAll="0">
      <items count="148">
        <item x="66"/>
        <item x="9"/>
        <item x="137"/>
        <item x="69"/>
        <item x="3"/>
        <item x="13"/>
        <item x="63"/>
        <item x="43"/>
        <item x="112"/>
        <item x="119"/>
        <item x="113"/>
        <item x="140"/>
        <item x="105"/>
        <item x="74"/>
        <item x="86"/>
        <item x="98"/>
        <item x="55"/>
        <item x="135"/>
        <item x="12"/>
        <item x="138"/>
        <item x="82"/>
        <item x="92"/>
        <item x="29"/>
        <item x="139"/>
        <item x="76"/>
        <item x="95"/>
        <item x="32"/>
        <item x="44"/>
        <item x="130"/>
        <item x="96"/>
        <item x="33"/>
        <item x="128"/>
        <item x="106"/>
        <item x="88"/>
        <item x="22"/>
        <item x="133"/>
        <item x="100"/>
        <item x="31"/>
        <item x="19"/>
        <item x="23"/>
        <item x="20"/>
        <item x="58"/>
        <item x="8"/>
        <item x="115"/>
        <item x="49"/>
        <item x="145"/>
        <item x="107"/>
        <item x="47"/>
        <item x="48"/>
        <item x="46"/>
        <item x="15"/>
        <item x="39"/>
        <item x="108"/>
        <item x="121"/>
        <item x="72"/>
        <item x="28"/>
        <item x="35"/>
        <item x="77"/>
        <item x="101"/>
        <item x="36"/>
        <item x="80"/>
        <item x="27"/>
        <item x="129"/>
        <item x="1"/>
        <item x="109"/>
        <item x="104"/>
        <item x="16"/>
        <item x="0"/>
        <item x="122"/>
        <item x="52"/>
        <item x="21"/>
        <item x="68"/>
        <item x="40"/>
        <item x="75"/>
        <item x="123"/>
        <item x="94"/>
        <item x="38"/>
        <item x="81"/>
        <item x="84"/>
        <item x="60"/>
        <item x="64"/>
        <item x="126"/>
        <item x="89"/>
        <item x="7"/>
        <item x="18"/>
        <item x="65"/>
        <item x="70"/>
        <item x="25"/>
        <item x="61"/>
        <item x="41"/>
        <item x="110"/>
        <item x="124"/>
        <item x="99"/>
        <item x="42"/>
        <item x="120"/>
        <item x="11"/>
        <item x="91"/>
        <item x="71"/>
        <item x="125"/>
        <item x="26"/>
        <item x="53"/>
        <item x="57"/>
        <item x="114"/>
        <item x="54"/>
        <item x="50"/>
        <item x="14"/>
        <item x="34"/>
        <item x="78"/>
        <item x="97"/>
        <item x="118"/>
        <item x="6"/>
        <item x="102"/>
        <item x="56"/>
        <item x="79"/>
        <item x="103"/>
        <item x="143"/>
        <item x="144"/>
        <item x="141"/>
        <item x="17"/>
        <item x="131"/>
        <item x="90"/>
        <item x="37"/>
        <item x="87"/>
        <item x="59"/>
        <item x="134"/>
        <item x="30"/>
        <item x="5"/>
        <item x="10"/>
        <item x="62"/>
        <item x="4"/>
        <item x="45"/>
        <item x="136"/>
        <item x="85"/>
        <item x="117"/>
        <item x="51"/>
        <item x="83"/>
        <item x="142"/>
        <item x="93"/>
        <item x="127"/>
        <item x="111"/>
        <item x="146"/>
        <item x="132"/>
        <item x="67"/>
        <item x="73"/>
        <item x="116"/>
        <item x="2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2">
    <field x="6"/>
    <field x="2"/>
  </rowFields>
  <rowItems count="11">
    <i>
      <x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</rowItems>
  <colItems count="1">
    <i/>
  </colItems>
  <dataFields count="1">
    <dataField name="Count of Buyer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outline="1" outlineData="1" multipleFieldFilters="0" chartFormat="7">
  <location ref="A44:C50" firstHeaderRow="0" firstDataRow="1" firstDataCol="1" rowPageCount="1" colPageCount="1"/>
  <pivotFields count="20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9" showAll="0"/>
    <pivotField showAll="0"/>
    <pivotField showAll="0"/>
    <pivotField numFmtId="1" showAll="0"/>
    <pivotField dataField="1" showAll="0">
      <items count="148">
        <item x="66"/>
        <item x="9"/>
        <item x="137"/>
        <item x="69"/>
        <item x="3"/>
        <item x="13"/>
        <item x="63"/>
        <item x="43"/>
        <item x="112"/>
        <item x="119"/>
        <item x="113"/>
        <item x="140"/>
        <item x="105"/>
        <item x="74"/>
        <item x="86"/>
        <item x="98"/>
        <item x="55"/>
        <item x="135"/>
        <item x="12"/>
        <item x="138"/>
        <item x="82"/>
        <item x="92"/>
        <item x="29"/>
        <item x="139"/>
        <item x="76"/>
        <item x="95"/>
        <item x="32"/>
        <item x="44"/>
        <item x="130"/>
        <item x="96"/>
        <item x="33"/>
        <item x="128"/>
        <item x="106"/>
        <item x="88"/>
        <item x="22"/>
        <item x="133"/>
        <item x="100"/>
        <item x="31"/>
        <item x="19"/>
        <item x="23"/>
        <item x="20"/>
        <item x="58"/>
        <item x="8"/>
        <item x="115"/>
        <item x="49"/>
        <item x="145"/>
        <item x="107"/>
        <item x="47"/>
        <item x="48"/>
        <item x="46"/>
        <item x="15"/>
        <item x="39"/>
        <item x="108"/>
        <item x="121"/>
        <item x="72"/>
        <item x="28"/>
        <item x="35"/>
        <item x="77"/>
        <item x="101"/>
        <item x="36"/>
        <item x="80"/>
        <item x="27"/>
        <item x="129"/>
        <item x="1"/>
        <item x="109"/>
        <item x="104"/>
        <item x="16"/>
        <item x="0"/>
        <item x="122"/>
        <item x="52"/>
        <item x="21"/>
        <item x="68"/>
        <item x="40"/>
        <item x="75"/>
        <item x="123"/>
        <item x="94"/>
        <item x="38"/>
        <item x="81"/>
        <item x="84"/>
        <item x="60"/>
        <item x="64"/>
        <item x="126"/>
        <item x="89"/>
        <item x="7"/>
        <item x="18"/>
        <item x="65"/>
        <item x="70"/>
        <item x="25"/>
        <item x="61"/>
        <item x="41"/>
        <item x="110"/>
        <item x="124"/>
        <item x="99"/>
        <item x="42"/>
        <item x="120"/>
        <item x="11"/>
        <item x="91"/>
        <item x="71"/>
        <item x="125"/>
        <item x="26"/>
        <item x="53"/>
        <item x="57"/>
        <item x="114"/>
        <item x="54"/>
        <item x="50"/>
        <item x="14"/>
        <item x="34"/>
        <item x="78"/>
        <item x="97"/>
        <item x="118"/>
        <item x="6"/>
        <item x="102"/>
        <item x="56"/>
        <item x="79"/>
        <item x="103"/>
        <item x="143"/>
        <item x="144"/>
        <item x="141"/>
        <item x="17"/>
        <item x="131"/>
        <item x="90"/>
        <item x="37"/>
        <item x="87"/>
        <item x="59"/>
        <item x="134"/>
        <item x="30"/>
        <item x="5"/>
        <item x="10"/>
        <item x="62"/>
        <item x="4"/>
        <item x="45"/>
        <item x="136"/>
        <item x="85"/>
        <item x="117"/>
        <item x="51"/>
        <item x="83"/>
        <item x="142"/>
        <item x="93"/>
        <item x="127"/>
        <item x="111"/>
        <item x="146"/>
        <item x="132"/>
        <item x="67"/>
        <item x="73"/>
        <item x="116"/>
        <item x="2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5">
        <item x="6"/>
        <item x="1"/>
        <item x="4"/>
        <item x="9"/>
        <item x="5"/>
        <item x="2"/>
        <item x="13"/>
        <item x="3"/>
        <item x="11"/>
        <item x="10"/>
        <item x="7"/>
        <item x="8"/>
        <item x="12"/>
        <item h="1" x="0"/>
        <item t="default"/>
      </items>
    </pivotField>
    <pivotField showAll="0"/>
    <pivotField showAll="0"/>
    <pivotField axis="axisRow" showAll="0">
      <items count="7">
        <item x="5"/>
        <item x="4"/>
        <item x="1"/>
        <item x="0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7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pageFields count="1">
    <pageField fld="14" hier="0"/>
  </pageFields>
  <dataFields count="2">
    <dataField name="Count of Buyer" fld="7" subtotal="count" baseField="0" baseItem="0"/>
    <dataField name="Average of New Shipping_fee" fld="14" subtotal="average" baseField="17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createdVersion="8" indent="0" outline="1" outlineData="1" multipleFieldFilters="0" chartFormat="7">
  <location ref="A25:C38" firstHeaderRow="1" firstDataRow="2" firstDataCol="1"/>
  <pivotFields count="2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9" showAll="0"/>
    <pivotField showAll="0"/>
    <pivotField showAll="0"/>
    <pivotField axis="axisRow" numFmtId="1" showAll="0">
      <items count="3">
        <item x="0"/>
        <item x="1"/>
        <item t="default"/>
      </items>
    </pivotField>
    <pivotField dataField="1" showAll="0">
      <items count="148">
        <item x="66"/>
        <item x="9"/>
        <item x="137"/>
        <item x="69"/>
        <item x="3"/>
        <item x="13"/>
        <item x="63"/>
        <item x="43"/>
        <item x="112"/>
        <item x="119"/>
        <item x="113"/>
        <item x="140"/>
        <item x="105"/>
        <item x="74"/>
        <item x="86"/>
        <item x="98"/>
        <item x="55"/>
        <item x="135"/>
        <item x="12"/>
        <item x="138"/>
        <item x="82"/>
        <item x="92"/>
        <item x="29"/>
        <item x="139"/>
        <item x="76"/>
        <item x="95"/>
        <item x="32"/>
        <item x="44"/>
        <item x="130"/>
        <item x="96"/>
        <item x="33"/>
        <item x="128"/>
        <item x="106"/>
        <item x="88"/>
        <item x="22"/>
        <item x="133"/>
        <item x="100"/>
        <item x="31"/>
        <item x="19"/>
        <item x="23"/>
        <item x="20"/>
        <item x="58"/>
        <item x="8"/>
        <item x="115"/>
        <item x="49"/>
        <item x="145"/>
        <item x="107"/>
        <item x="47"/>
        <item x="48"/>
        <item x="46"/>
        <item x="15"/>
        <item x="39"/>
        <item x="108"/>
        <item x="121"/>
        <item x="72"/>
        <item x="28"/>
        <item x="35"/>
        <item x="77"/>
        <item x="101"/>
        <item x="36"/>
        <item x="80"/>
        <item x="27"/>
        <item x="129"/>
        <item x="1"/>
        <item x="109"/>
        <item x="104"/>
        <item x="16"/>
        <item x="0"/>
        <item x="122"/>
        <item x="52"/>
        <item x="21"/>
        <item x="68"/>
        <item x="40"/>
        <item x="75"/>
        <item x="123"/>
        <item x="94"/>
        <item x="38"/>
        <item x="81"/>
        <item x="84"/>
        <item x="60"/>
        <item x="64"/>
        <item x="126"/>
        <item x="89"/>
        <item x="7"/>
        <item x="18"/>
        <item x="65"/>
        <item x="70"/>
        <item x="25"/>
        <item x="61"/>
        <item x="41"/>
        <item x="110"/>
        <item x="124"/>
        <item x="99"/>
        <item x="42"/>
        <item x="120"/>
        <item x="11"/>
        <item x="91"/>
        <item x="71"/>
        <item x="125"/>
        <item x="26"/>
        <item x="53"/>
        <item x="57"/>
        <item x="114"/>
        <item x="54"/>
        <item x="50"/>
        <item x="14"/>
        <item x="34"/>
        <item x="78"/>
        <item x="97"/>
        <item x="118"/>
        <item x="6"/>
        <item x="102"/>
        <item x="56"/>
        <item x="79"/>
        <item x="103"/>
        <item x="143"/>
        <item x="144"/>
        <item x="141"/>
        <item x="17"/>
        <item x="131"/>
        <item x="90"/>
        <item x="37"/>
        <item x="87"/>
        <item x="59"/>
        <item x="134"/>
        <item x="30"/>
        <item x="5"/>
        <item x="10"/>
        <item x="62"/>
        <item x="4"/>
        <item x="45"/>
        <item x="136"/>
        <item x="85"/>
        <item x="117"/>
        <item x="51"/>
        <item x="83"/>
        <item x="142"/>
        <item x="93"/>
        <item x="127"/>
        <item x="111"/>
        <item x="146"/>
        <item x="132"/>
        <item x="67"/>
        <item x="73"/>
        <item x="116"/>
        <item x="2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6"/>
    <field x="2"/>
  </rowFields>
  <rowItems count="12">
    <i>
      <x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t="grand">
      <x/>
    </i>
  </rowItems>
  <colFields count="1">
    <field x="16"/>
  </colFields>
  <colItems count="2">
    <i>
      <x/>
    </i>
    <i>
      <x v="1"/>
    </i>
  </colItems>
  <dataFields count="1">
    <dataField name="Count of Buyer" fld="7" subtotal="count" showDataAs="percentOfTotal" baseField="2" baseItem="10" numFmtId="1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opLeftCell="A42" workbookViewId="0">
      <selection activeCell="D17" sqref="D17"/>
    </sheetView>
  </sheetViews>
  <sheetFormatPr defaultColWidth="14.44140625" defaultRowHeight="15" customHeight="1"/>
  <cols>
    <col min="1" max="1" width="44.109375" customWidth="1"/>
    <col min="2" max="2" width="29.44140625" customWidth="1"/>
    <col min="3" max="26" width="8.6640625" customWidth="1"/>
  </cols>
  <sheetData>
    <row r="1" spans="1:17" ht="14.25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/>
      <c r="M1" s="18"/>
      <c r="N1" s="18"/>
      <c r="O1" s="18"/>
      <c r="Q1" s="18"/>
    </row>
    <row r="2" spans="1:17" ht="14.25" customHeight="1">
      <c r="A2" s="18" t="s">
        <v>11</v>
      </c>
      <c r="B2" s="18" t="s">
        <v>12</v>
      </c>
      <c r="C2" s="18" t="s">
        <v>13</v>
      </c>
      <c r="D2" s="18" t="s">
        <v>14</v>
      </c>
      <c r="E2" s="18" t="s">
        <v>15</v>
      </c>
      <c r="F2" s="18" t="s">
        <v>16</v>
      </c>
      <c r="G2" s="18" t="s">
        <v>17</v>
      </c>
      <c r="H2" s="18" t="s">
        <v>18</v>
      </c>
      <c r="I2" s="18" t="s">
        <v>19</v>
      </c>
      <c r="J2" s="18" t="s">
        <v>19</v>
      </c>
      <c r="K2" s="18" t="s">
        <v>20</v>
      </c>
    </row>
    <row r="3" spans="1:17" ht="14.25" customHeight="1">
      <c r="A3" s="18" t="s">
        <v>21</v>
      </c>
      <c r="B3" s="18" t="s">
        <v>22</v>
      </c>
      <c r="C3" s="18" t="s">
        <v>23</v>
      </c>
      <c r="D3" s="18" t="s">
        <v>24</v>
      </c>
      <c r="E3" s="18" t="s">
        <v>25</v>
      </c>
      <c r="F3" s="18" t="s">
        <v>26</v>
      </c>
      <c r="G3" s="18" t="s">
        <v>17</v>
      </c>
      <c r="H3" s="18" t="s">
        <v>18</v>
      </c>
      <c r="I3" s="18" t="s">
        <v>27</v>
      </c>
      <c r="J3" s="18" t="s">
        <v>19</v>
      </c>
      <c r="K3" s="18" t="s">
        <v>20</v>
      </c>
    </row>
    <row r="4" spans="1:17" ht="14.25" customHeight="1">
      <c r="A4" s="18" t="s">
        <v>28</v>
      </c>
      <c r="B4" s="18" t="s">
        <v>29</v>
      </c>
      <c r="C4" s="18" t="s">
        <v>30</v>
      </c>
      <c r="D4" s="18" t="s">
        <v>24</v>
      </c>
      <c r="E4" s="18" t="s">
        <v>25</v>
      </c>
      <c r="F4" s="18" t="s">
        <v>26</v>
      </c>
      <c r="G4" s="18" t="s">
        <v>17</v>
      </c>
      <c r="H4" s="18" t="s">
        <v>18</v>
      </c>
      <c r="I4" s="18" t="s">
        <v>27</v>
      </c>
      <c r="J4" s="18" t="s">
        <v>19</v>
      </c>
      <c r="K4" s="18" t="s">
        <v>20</v>
      </c>
    </row>
    <row r="5" spans="1:17" ht="14.25" customHeight="1">
      <c r="A5" s="18" t="s">
        <v>31</v>
      </c>
      <c r="B5" s="18" t="s">
        <v>32</v>
      </c>
      <c r="C5" s="18" t="s">
        <v>33</v>
      </c>
      <c r="D5" s="18" t="s">
        <v>34</v>
      </c>
      <c r="E5" s="18" t="s">
        <v>35</v>
      </c>
      <c r="F5" s="18" t="s">
        <v>36</v>
      </c>
      <c r="G5" s="18" t="s">
        <v>17</v>
      </c>
      <c r="H5" s="18" t="s">
        <v>19</v>
      </c>
      <c r="I5" s="18" t="s">
        <v>19</v>
      </c>
      <c r="J5" s="18" t="s">
        <v>37</v>
      </c>
      <c r="K5" s="18" t="s">
        <v>20</v>
      </c>
    </row>
    <row r="6" spans="1:17" ht="14.25" customHeight="1">
      <c r="A6" s="18" t="s">
        <v>38</v>
      </c>
      <c r="B6" s="18" t="s">
        <v>39</v>
      </c>
      <c r="C6" s="18" t="s">
        <v>40</v>
      </c>
      <c r="D6" s="18" t="s">
        <v>41</v>
      </c>
      <c r="E6" s="18" t="s">
        <v>42</v>
      </c>
      <c r="F6" s="18" t="s">
        <v>43</v>
      </c>
      <c r="G6" s="18" t="s">
        <v>17</v>
      </c>
      <c r="H6" s="18" t="s">
        <v>44</v>
      </c>
      <c r="I6" s="18" t="s">
        <v>45</v>
      </c>
      <c r="J6" s="18" t="s">
        <v>19</v>
      </c>
      <c r="K6" s="18" t="s">
        <v>20</v>
      </c>
    </row>
    <row r="7" spans="1:17" ht="14.25" customHeight="1">
      <c r="A7" s="18" t="s">
        <v>46</v>
      </c>
      <c r="B7" s="18" t="s">
        <v>47</v>
      </c>
      <c r="C7" s="18" t="s">
        <v>48</v>
      </c>
      <c r="D7" s="18" t="s">
        <v>49</v>
      </c>
      <c r="E7" s="18" t="s">
        <v>50</v>
      </c>
      <c r="F7" s="18" t="s">
        <v>51</v>
      </c>
      <c r="G7" s="18" t="s">
        <v>17</v>
      </c>
      <c r="H7" s="18" t="s">
        <v>52</v>
      </c>
      <c r="I7" s="18" t="s">
        <v>19</v>
      </c>
      <c r="J7" s="18" t="s">
        <v>19</v>
      </c>
      <c r="K7" s="18" t="s">
        <v>20</v>
      </c>
    </row>
    <row r="8" spans="1:17" ht="14.25" customHeight="1">
      <c r="A8" s="18" t="s">
        <v>53</v>
      </c>
      <c r="B8" s="18" t="s">
        <v>54</v>
      </c>
      <c r="C8" s="18" t="s">
        <v>55</v>
      </c>
      <c r="D8" s="18" t="s">
        <v>56</v>
      </c>
      <c r="E8" s="18" t="s">
        <v>57</v>
      </c>
      <c r="F8" s="18" t="s">
        <v>58</v>
      </c>
      <c r="G8" s="18" t="s">
        <v>17</v>
      </c>
      <c r="H8" s="18" t="s">
        <v>19</v>
      </c>
      <c r="I8" s="18" t="s">
        <v>19</v>
      </c>
      <c r="J8" s="18" t="s">
        <v>37</v>
      </c>
      <c r="K8" s="18" t="s">
        <v>59</v>
      </c>
    </row>
    <row r="9" spans="1:17" ht="14.25" customHeight="1">
      <c r="A9" s="18" t="s">
        <v>60</v>
      </c>
      <c r="B9" s="18" t="s">
        <v>61</v>
      </c>
      <c r="C9" s="18" t="s">
        <v>62</v>
      </c>
      <c r="D9" s="18" t="s">
        <v>63</v>
      </c>
      <c r="E9" s="18" t="s">
        <v>57</v>
      </c>
      <c r="F9" s="18" t="s">
        <v>64</v>
      </c>
      <c r="G9" s="18" t="s">
        <v>17</v>
      </c>
      <c r="H9" s="18" t="s">
        <v>65</v>
      </c>
      <c r="I9" s="18" t="s">
        <v>45</v>
      </c>
      <c r="J9" s="18" t="s">
        <v>37</v>
      </c>
      <c r="K9" s="18" t="s">
        <v>20</v>
      </c>
    </row>
    <row r="10" spans="1:17" ht="14.25" customHeight="1">
      <c r="A10" s="18" t="s">
        <v>66</v>
      </c>
      <c r="B10" s="18" t="s">
        <v>67</v>
      </c>
      <c r="C10" s="18" t="s">
        <v>68</v>
      </c>
      <c r="D10" s="18" t="s">
        <v>69</v>
      </c>
      <c r="E10" s="18" t="s">
        <v>70</v>
      </c>
      <c r="F10" s="18" t="s">
        <v>71</v>
      </c>
      <c r="G10" s="18" t="s">
        <v>17</v>
      </c>
      <c r="H10" s="18" t="s">
        <v>65</v>
      </c>
      <c r="I10" s="18" t="s">
        <v>45</v>
      </c>
      <c r="J10" s="18" t="s">
        <v>19</v>
      </c>
      <c r="K10" s="18" t="s">
        <v>20</v>
      </c>
    </row>
    <row r="11" spans="1:17" ht="14.25" customHeight="1">
      <c r="A11" s="18" t="s">
        <v>72</v>
      </c>
      <c r="B11" s="18" t="s">
        <v>73</v>
      </c>
      <c r="C11" s="18" t="s">
        <v>74</v>
      </c>
      <c r="D11" s="18" t="s">
        <v>75</v>
      </c>
      <c r="E11" s="18" t="s">
        <v>76</v>
      </c>
      <c r="F11" s="18" t="s">
        <v>77</v>
      </c>
      <c r="G11" s="18" t="s">
        <v>17</v>
      </c>
      <c r="H11" s="18" t="s">
        <v>44</v>
      </c>
      <c r="I11" s="18" t="s">
        <v>19</v>
      </c>
      <c r="J11" s="18" t="s">
        <v>19</v>
      </c>
      <c r="K11" s="18" t="s">
        <v>20</v>
      </c>
    </row>
    <row r="12" spans="1:17" ht="14.25" customHeight="1">
      <c r="A12" s="18" t="s">
        <v>78</v>
      </c>
      <c r="B12" s="18" t="s">
        <v>79</v>
      </c>
      <c r="C12" s="18" t="s">
        <v>80</v>
      </c>
      <c r="D12" s="18" t="s">
        <v>81</v>
      </c>
      <c r="E12" s="18" t="s">
        <v>82</v>
      </c>
      <c r="F12" s="18" t="s">
        <v>16</v>
      </c>
      <c r="G12" s="18" t="s">
        <v>17</v>
      </c>
      <c r="H12" s="18" t="s">
        <v>18</v>
      </c>
      <c r="I12" s="18" t="s">
        <v>83</v>
      </c>
      <c r="J12" s="18" t="s">
        <v>19</v>
      </c>
      <c r="K12" s="18" t="s">
        <v>20</v>
      </c>
    </row>
    <row r="13" spans="1:17" ht="14.25" customHeight="1">
      <c r="A13" s="18" t="s">
        <v>84</v>
      </c>
      <c r="B13" s="18" t="s">
        <v>85</v>
      </c>
      <c r="C13" s="18" t="s">
        <v>86</v>
      </c>
      <c r="D13" s="18" t="s">
        <v>87</v>
      </c>
      <c r="E13" s="18" t="s">
        <v>88</v>
      </c>
      <c r="F13" s="18" t="s">
        <v>26</v>
      </c>
      <c r="G13" s="18" t="s">
        <v>17</v>
      </c>
      <c r="H13" s="18" t="s">
        <v>18</v>
      </c>
      <c r="I13" s="18" t="s">
        <v>27</v>
      </c>
      <c r="J13" s="18" t="s">
        <v>19</v>
      </c>
      <c r="K13" s="18" t="s">
        <v>20</v>
      </c>
    </row>
    <row r="14" spans="1:17" ht="14.25" customHeight="1">
      <c r="A14" s="18" t="s">
        <v>89</v>
      </c>
      <c r="B14" s="18" t="s">
        <v>90</v>
      </c>
      <c r="C14" s="18" t="s">
        <v>91</v>
      </c>
      <c r="D14" s="18" t="s">
        <v>92</v>
      </c>
      <c r="E14" s="18" t="s">
        <v>93</v>
      </c>
      <c r="F14" s="18" t="s">
        <v>94</v>
      </c>
      <c r="G14" s="18" t="s">
        <v>17</v>
      </c>
      <c r="H14" s="18" t="s">
        <v>18</v>
      </c>
      <c r="I14" s="18" t="s">
        <v>45</v>
      </c>
      <c r="J14" s="18" t="s">
        <v>37</v>
      </c>
      <c r="K14" s="18" t="s">
        <v>20</v>
      </c>
    </row>
    <row r="15" spans="1:17" ht="14.25" customHeight="1">
      <c r="A15" s="18" t="s">
        <v>95</v>
      </c>
      <c r="B15" s="18" t="s">
        <v>96</v>
      </c>
      <c r="C15" s="18" t="s">
        <v>97</v>
      </c>
      <c r="D15" s="18" t="s">
        <v>98</v>
      </c>
      <c r="E15" s="18" t="s">
        <v>42</v>
      </c>
      <c r="F15" s="18" t="s">
        <v>99</v>
      </c>
      <c r="G15" s="18" t="s">
        <v>17</v>
      </c>
      <c r="H15" s="18" t="s">
        <v>44</v>
      </c>
      <c r="I15" s="18" t="s">
        <v>45</v>
      </c>
      <c r="J15" s="18" t="s">
        <v>19</v>
      </c>
      <c r="K15" s="18" t="s">
        <v>20</v>
      </c>
    </row>
    <row r="16" spans="1:17" ht="14.25" customHeight="1">
      <c r="A16" s="18" t="s">
        <v>100</v>
      </c>
      <c r="B16" s="18" t="s">
        <v>101</v>
      </c>
      <c r="C16" s="18" t="s">
        <v>102</v>
      </c>
      <c r="D16" s="18" t="s">
        <v>103</v>
      </c>
      <c r="E16" s="18" t="s">
        <v>42</v>
      </c>
      <c r="F16" s="18" t="s">
        <v>104</v>
      </c>
      <c r="G16" s="18" t="s">
        <v>17</v>
      </c>
      <c r="H16" s="18" t="s">
        <v>19</v>
      </c>
      <c r="I16" s="18" t="s">
        <v>45</v>
      </c>
      <c r="J16" s="18" t="s">
        <v>37</v>
      </c>
      <c r="K16" s="18" t="s">
        <v>59</v>
      </c>
    </row>
    <row r="17" spans="1:11" ht="14.25" customHeight="1">
      <c r="A17" s="18" t="s">
        <v>105</v>
      </c>
      <c r="B17" s="18" t="s">
        <v>106</v>
      </c>
      <c r="C17" s="18" t="s">
        <v>107</v>
      </c>
      <c r="D17" s="18" t="s">
        <v>108</v>
      </c>
      <c r="E17" s="18" t="s">
        <v>50</v>
      </c>
      <c r="F17" s="18" t="s">
        <v>43</v>
      </c>
      <c r="G17" s="18" t="s">
        <v>17</v>
      </c>
      <c r="H17" s="18" t="s">
        <v>44</v>
      </c>
      <c r="I17" s="18" t="s">
        <v>109</v>
      </c>
      <c r="J17" s="18" t="s">
        <v>19</v>
      </c>
      <c r="K17" s="18" t="s">
        <v>20</v>
      </c>
    </row>
    <row r="18" spans="1:11" ht="14.25" customHeight="1">
      <c r="A18" s="18" t="s">
        <v>110</v>
      </c>
      <c r="B18" s="18" t="s">
        <v>111</v>
      </c>
      <c r="C18" s="18" t="s">
        <v>112</v>
      </c>
      <c r="D18" s="18" t="s">
        <v>113</v>
      </c>
      <c r="E18" s="18" t="s">
        <v>70</v>
      </c>
      <c r="F18" s="18" t="s">
        <v>58</v>
      </c>
      <c r="G18" s="18" t="s">
        <v>17</v>
      </c>
      <c r="H18" s="18" t="s">
        <v>114</v>
      </c>
      <c r="I18" s="18" t="s">
        <v>115</v>
      </c>
      <c r="J18" s="18" t="s">
        <v>37</v>
      </c>
      <c r="K18" s="18" t="s">
        <v>20</v>
      </c>
    </row>
    <row r="19" spans="1:11" ht="14.25" customHeight="1">
      <c r="A19" s="18" t="s">
        <v>116</v>
      </c>
      <c r="B19" s="18" t="s">
        <v>117</v>
      </c>
      <c r="C19" s="18" t="s">
        <v>118</v>
      </c>
      <c r="D19" s="18" t="s">
        <v>41</v>
      </c>
      <c r="E19" s="18" t="s">
        <v>42</v>
      </c>
      <c r="F19" s="18" t="s">
        <v>119</v>
      </c>
      <c r="G19" s="18" t="s">
        <v>17</v>
      </c>
      <c r="H19" s="18" t="s">
        <v>18</v>
      </c>
      <c r="I19" s="18" t="s">
        <v>45</v>
      </c>
      <c r="J19" s="18" t="s">
        <v>19</v>
      </c>
      <c r="K19" s="18" t="s">
        <v>20</v>
      </c>
    </row>
    <row r="20" spans="1:11" ht="14.25" customHeight="1">
      <c r="A20" s="18" t="s">
        <v>120</v>
      </c>
      <c r="B20" s="18" t="s">
        <v>121</v>
      </c>
      <c r="C20" s="18" t="s">
        <v>122</v>
      </c>
      <c r="D20" s="18" t="s">
        <v>123</v>
      </c>
      <c r="E20" s="18" t="s">
        <v>35</v>
      </c>
      <c r="F20" s="18" t="s">
        <v>124</v>
      </c>
      <c r="G20" s="18" t="s">
        <v>17</v>
      </c>
      <c r="H20" s="18" t="s">
        <v>65</v>
      </c>
      <c r="I20" s="18" t="s">
        <v>45</v>
      </c>
      <c r="J20" s="18" t="s">
        <v>19</v>
      </c>
      <c r="K20" s="18" t="s">
        <v>20</v>
      </c>
    </row>
    <row r="21" spans="1:11" ht="14.25" customHeight="1">
      <c r="A21" s="18" t="s">
        <v>125</v>
      </c>
      <c r="B21" s="18" t="s">
        <v>126</v>
      </c>
      <c r="C21" s="18" t="s">
        <v>127</v>
      </c>
      <c r="D21" s="18" t="s">
        <v>41</v>
      </c>
      <c r="E21" s="18" t="s">
        <v>42</v>
      </c>
      <c r="F21" s="18" t="s">
        <v>64</v>
      </c>
      <c r="G21" s="18" t="s">
        <v>17</v>
      </c>
      <c r="H21" s="18" t="s">
        <v>65</v>
      </c>
      <c r="I21" s="18" t="s">
        <v>45</v>
      </c>
      <c r="J21" s="18" t="s">
        <v>37</v>
      </c>
      <c r="K21" s="18" t="s">
        <v>20</v>
      </c>
    </row>
    <row r="22" spans="1:11" ht="14.25" customHeight="1">
      <c r="A22" s="18" t="s">
        <v>128</v>
      </c>
      <c r="B22" s="18" t="s">
        <v>129</v>
      </c>
      <c r="C22" s="18" t="s">
        <v>130</v>
      </c>
      <c r="D22" s="18" t="s">
        <v>131</v>
      </c>
      <c r="E22" s="18" t="s">
        <v>42</v>
      </c>
      <c r="F22" s="18" t="s">
        <v>132</v>
      </c>
      <c r="G22" s="18" t="s">
        <v>17</v>
      </c>
      <c r="H22" s="18" t="s">
        <v>65</v>
      </c>
      <c r="I22" s="18" t="s">
        <v>45</v>
      </c>
      <c r="J22" s="18"/>
      <c r="K22" s="18" t="s">
        <v>20</v>
      </c>
    </row>
    <row r="23" spans="1:11" ht="14.25" customHeight="1">
      <c r="A23" s="18" t="s">
        <v>133</v>
      </c>
      <c r="B23" s="18" t="s">
        <v>134</v>
      </c>
      <c r="C23" s="18" t="s">
        <v>135</v>
      </c>
      <c r="D23" s="18" t="s">
        <v>136</v>
      </c>
      <c r="E23" s="18" t="s">
        <v>137</v>
      </c>
      <c r="F23" s="18" t="s">
        <v>26</v>
      </c>
      <c r="G23" s="18" t="s">
        <v>17</v>
      </c>
      <c r="H23" s="18" t="s">
        <v>18</v>
      </c>
      <c r="I23" s="18" t="s">
        <v>27</v>
      </c>
      <c r="J23" s="18" t="s">
        <v>19</v>
      </c>
      <c r="K23" s="18" t="s">
        <v>20</v>
      </c>
    </row>
    <row r="24" spans="1:11" ht="14.25" customHeight="1">
      <c r="A24" s="18" t="s">
        <v>138</v>
      </c>
      <c r="B24" s="18" t="s">
        <v>139</v>
      </c>
      <c r="C24" s="18" t="s">
        <v>140</v>
      </c>
      <c r="D24" s="18" t="s">
        <v>141</v>
      </c>
      <c r="E24" s="18" t="s">
        <v>82</v>
      </c>
      <c r="F24" s="18" t="s">
        <v>26</v>
      </c>
      <c r="G24" s="18" t="s">
        <v>17</v>
      </c>
      <c r="H24" s="18" t="s">
        <v>19</v>
      </c>
      <c r="I24" s="18" t="s">
        <v>45</v>
      </c>
      <c r="J24" s="18" t="s">
        <v>19</v>
      </c>
      <c r="K24" s="18" t="s">
        <v>59</v>
      </c>
    </row>
    <row r="25" spans="1:11" ht="14.25" customHeight="1">
      <c r="A25" s="18" t="s">
        <v>142</v>
      </c>
      <c r="B25" s="18" t="s">
        <v>143</v>
      </c>
      <c r="C25" s="18" t="s">
        <v>144</v>
      </c>
      <c r="D25" s="18" t="s">
        <v>69</v>
      </c>
      <c r="E25" s="18" t="s">
        <v>70</v>
      </c>
      <c r="F25" s="18" t="s">
        <v>132</v>
      </c>
      <c r="G25" s="18" t="s">
        <v>17</v>
      </c>
      <c r="H25" s="18" t="s">
        <v>65</v>
      </c>
      <c r="I25" s="18" t="s">
        <v>45</v>
      </c>
      <c r="J25" s="18" t="s">
        <v>19</v>
      </c>
      <c r="K25" s="18" t="s">
        <v>20</v>
      </c>
    </row>
    <row r="26" spans="1:11" ht="14.25" customHeight="1">
      <c r="A26" s="18" t="s">
        <v>145</v>
      </c>
      <c r="B26" s="18" t="s">
        <v>146</v>
      </c>
      <c r="C26" s="18" t="s">
        <v>147</v>
      </c>
      <c r="D26" s="18" t="s">
        <v>41</v>
      </c>
      <c r="E26" s="18" t="s">
        <v>42</v>
      </c>
      <c r="F26" s="18" t="s">
        <v>148</v>
      </c>
      <c r="G26" s="18" t="s">
        <v>17</v>
      </c>
      <c r="H26" s="18" t="s">
        <v>19</v>
      </c>
      <c r="I26" s="18" t="s">
        <v>19</v>
      </c>
      <c r="J26" s="18" t="s">
        <v>37</v>
      </c>
      <c r="K26" s="18" t="s">
        <v>59</v>
      </c>
    </row>
    <row r="27" spans="1:11" ht="14.25" customHeight="1">
      <c r="A27" s="18" t="s">
        <v>149</v>
      </c>
      <c r="B27" s="18" t="s">
        <v>150</v>
      </c>
      <c r="C27" s="18" t="s">
        <v>151</v>
      </c>
      <c r="D27" s="18" t="s">
        <v>152</v>
      </c>
      <c r="E27" s="18" t="s">
        <v>137</v>
      </c>
      <c r="F27" s="18" t="s">
        <v>58</v>
      </c>
      <c r="G27" s="18" t="s">
        <v>17</v>
      </c>
      <c r="H27" s="18" t="s">
        <v>114</v>
      </c>
      <c r="I27" s="18" t="s">
        <v>27</v>
      </c>
      <c r="J27" s="18" t="s">
        <v>37</v>
      </c>
      <c r="K27" s="18" t="s">
        <v>20</v>
      </c>
    </row>
    <row r="28" spans="1:11" ht="14.25" customHeight="1">
      <c r="A28" s="18" t="s">
        <v>153</v>
      </c>
      <c r="B28" s="18" t="s">
        <v>154</v>
      </c>
      <c r="C28" s="18" t="s">
        <v>155</v>
      </c>
      <c r="D28" s="18" t="s">
        <v>156</v>
      </c>
      <c r="E28" s="18" t="s">
        <v>157</v>
      </c>
      <c r="F28" s="18" t="s">
        <v>36</v>
      </c>
      <c r="G28" s="18" t="s">
        <v>17</v>
      </c>
      <c r="H28" s="18" t="s">
        <v>158</v>
      </c>
      <c r="I28" s="18" t="s">
        <v>19</v>
      </c>
      <c r="J28" s="18" t="s">
        <v>19</v>
      </c>
      <c r="K28" s="18" t="s">
        <v>20</v>
      </c>
    </row>
    <row r="29" spans="1:11" ht="14.25" customHeight="1">
      <c r="A29" s="18" t="s">
        <v>159</v>
      </c>
      <c r="B29" s="18" t="s">
        <v>160</v>
      </c>
      <c r="C29" s="18" t="s">
        <v>161</v>
      </c>
      <c r="D29" s="18" t="s">
        <v>162</v>
      </c>
      <c r="E29" s="18" t="s">
        <v>42</v>
      </c>
      <c r="F29" s="18" t="s">
        <v>26</v>
      </c>
      <c r="G29" s="18" t="s">
        <v>17</v>
      </c>
      <c r="H29" s="18" t="s">
        <v>18</v>
      </c>
      <c r="I29" s="18" t="s">
        <v>45</v>
      </c>
      <c r="J29" s="18" t="s">
        <v>37</v>
      </c>
      <c r="K29" s="18" t="s">
        <v>20</v>
      </c>
    </row>
    <row r="30" spans="1:11" ht="14.25" customHeight="1">
      <c r="A30" s="18" t="s">
        <v>163</v>
      </c>
      <c r="B30" s="18" t="s">
        <v>164</v>
      </c>
      <c r="C30" s="18" t="s">
        <v>165</v>
      </c>
      <c r="D30" s="18" t="s">
        <v>166</v>
      </c>
      <c r="E30" s="18" t="s">
        <v>167</v>
      </c>
      <c r="F30" s="18" t="s">
        <v>168</v>
      </c>
      <c r="G30" s="18" t="s">
        <v>17</v>
      </c>
      <c r="H30" s="18" t="s">
        <v>65</v>
      </c>
      <c r="I30" s="18" t="s">
        <v>45</v>
      </c>
      <c r="J30" s="18" t="s">
        <v>37</v>
      </c>
      <c r="K30" s="18" t="s">
        <v>20</v>
      </c>
    </row>
    <row r="31" spans="1:11" ht="14.25" customHeight="1">
      <c r="A31" s="18" t="s">
        <v>169</v>
      </c>
      <c r="B31" s="18" t="s">
        <v>170</v>
      </c>
      <c r="C31" s="18" t="s">
        <v>171</v>
      </c>
      <c r="D31" s="18" t="s">
        <v>172</v>
      </c>
      <c r="E31" s="18" t="s">
        <v>173</v>
      </c>
      <c r="F31" s="18" t="s">
        <v>26</v>
      </c>
      <c r="G31" s="18" t="s">
        <v>17</v>
      </c>
      <c r="H31" s="18" t="s">
        <v>18</v>
      </c>
      <c r="I31" s="18" t="s">
        <v>19</v>
      </c>
      <c r="J31" s="18" t="s">
        <v>19</v>
      </c>
      <c r="K31" s="18" t="s">
        <v>20</v>
      </c>
    </row>
    <row r="32" spans="1:11" ht="14.25" customHeight="1">
      <c r="A32" s="18" t="s">
        <v>174</v>
      </c>
      <c r="B32" s="18" t="s">
        <v>175</v>
      </c>
      <c r="C32" s="18" t="s">
        <v>176</v>
      </c>
      <c r="D32" s="18" t="s">
        <v>177</v>
      </c>
      <c r="E32" s="18" t="s">
        <v>178</v>
      </c>
      <c r="F32" s="18" t="s">
        <v>26</v>
      </c>
      <c r="G32" s="18" t="s">
        <v>17</v>
      </c>
      <c r="H32" s="18" t="s">
        <v>18</v>
      </c>
      <c r="I32" s="18" t="s">
        <v>27</v>
      </c>
      <c r="J32" s="18" t="s">
        <v>19</v>
      </c>
      <c r="K32" s="18" t="s">
        <v>20</v>
      </c>
    </row>
    <row r="33" spans="1:11" ht="14.25" customHeight="1">
      <c r="A33" s="18" t="s">
        <v>179</v>
      </c>
      <c r="B33" s="18" t="s">
        <v>180</v>
      </c>
      <c r="C33" s="18" t="s">
        <v>181</v>
      </c>
      <c r="D33" s="18" t="s">
        <v>182</v>
      </c>
      <c r="E33" s="18" t="s">
        <v>76</v>
      </c>
      <c r="F33" s="18" t="s">
        <v>183</v>
      </c>
      <c r="G33" s="18" t="s">
        <v>17</v>
      </c>
      <c r="H33" s="18" t="s">
        <v>65</v>
      </c>
      <c r="I33" s="18" t="s">
        <v>27</v>
      </c>
      <c r="J33" s="18" t="s">
        <v>19</v>
      </c>
      <c r="K33" s="18" t="s">
        <v>20</v>
      </c>
    </row>
    <row r="34" spans="1:11" ht="14.25" customHeight="1">
      <c r="A34" s="18" t="s">
        <v>184</v>
      </c>
      <c r="B34" s="18" t="s">
        <v>185</v>
      </c>
      <c r="C34" s="18" t="s">
        <v>186</v>
      </c>
      <c r="D34" s="18" t="s">
        <v>123</v>
      </c>
      <c r="E34" s="18" t="s">
        <v>35</v>
      </c>
      <c r="F34" s="18" t="s">
        <v>26</v>
      </c>
      <c r="G34" s="18" t="s">
        <v>17</v>
      </c>
      <c r="H34" s="18" t="s">
        <v>18</v>
      </c>
      <c r="I34" s="18" t="s">
        <v>45</v>
      </c>
      <c r="J34" s="18" t="s">
        <v>37</v>
      </c>
      <c r="K34" s="18" t="s">
        <v>20</v>
      </c>
    </row>
    <row r="35" spans="1:11" ht="14.25" customHeight="1">
      <c r="A35" s="18" t="s">
        <v>187</v>
      </c>
      <c r="B35" s="18" t="s">
        <v>188</v>
      </c>
      <c r="C35" s="18" t="s">
        <v>189</v>
      </c>
      <c r="D35" s="18" t="s">
        <v>69</v>
      </c>
      <c r="E35" s="18" t="s">
        <v>70</v>
      </c>
      <c r="F35" s="18" t="s">
        <v>26</v>
      </c>
      <c r="G35" s="18" t="s">
        <v>17</v>
      </c>
      <c r="H35" s="18" t="s">
        <v>18</v>
      </c>
      <c r="I35" s="18" t="s">
        <v>45</v>
      </c>
      <c r="J35" s="18" t="s">
        <v>19</v>
      </c>
      <c r="K35" s="18" t="s">
        <v>20</v>
      </c>
    </row>
    <row r="36" spans="1:11" ht="14.25" customHeight="1">
      <c r="A36" s="18" t="s">
        <v>190</v>
      </c>
      <c r="B36" s="18" t="s">
        <v>191</v>
      </c>
      <c r="C36" s="18" t="s">
        <v>192</v>
      </c>
      <c r="D36" s="18" t="s">
        <v>108</v>
      </c>
      <c r="E36" s="18" t="s">
        <v>50</v>
      </c>
      <c r="F36" s="18" t="s">
        <v>193</v>
      </c>
      <c r="G36" s="18" t="s">
        <v>17</v>
      </c>
      <c r="H36" s="18" t="s">
        <v>158</v>
      </c>
      <c r="I36" s="18" t="s">
        <v>194</v>
      </c>
      <c r="J36" s="18" t="s">
        <v>37</v>
      </c>
      <c r="K36" s="18" t="s">
        <v>20</v>
      </c>
    </row>
    <row r="37" spans="1:11" ht="14.25" customHeight="1">
      <c r="A37" s="18" t="s">
        <v>195</v>
      </c>
      <c r="B37" s="18" t="s">
        <v>196</v>
      </c>
      <c r="C37" s="18" t="s">
        <v>197</v>
      </c>
      <c r="D37" s="18" t="s">
        <v>69</v>
      </c>
      <c r="E37" s="18" t="s">
        <v>70</v>
      </c>
      <c r="F37" s="18" t="s">
        <v>71</v>
      </c>
      <c r="G37" s="18" t="s">
        <v>17</v>
      </c>
      <c r="H37" s="18" t="s">
        <v>65</v>
      </c>
      <c r="I37" s="18" t="s">
        <v>45</v>
      </c>
      <c r="J37" s="18" t="s">
        <v>19</v>
      </c>
      <c r="K37" s="18" t="s">
        <v>20</v>
      </c>
    </row>
    <row r="38" spans="1:11" ht="14.25" customHeight="1">
      <c r="A38" s="18" t="s">
        <v>198</v>
      </c>
      <c r="B38" s="18" t="s">
        <v>199</v>
      </c>
      <c r="C38" s="18" t="s">
        <v>200</v>
      </c>
      <c r="D38" s="18" t="s">
        <v>201</v>
      </c>
      <c r="E38" s="18" t="s">
        <v>93</v>
      </c>
      <c r="F38" s="18" t="s">
        <v>168</v>
      </c>
      <c r="G38" s="18" t="s">
        <v>17</v>
      </c>
      <c r="H38" s="18" t="s">
        <v>65</v>
      </c>
      <c r="I38" s="18" t="s">
        <v>45</v>
      </c>
      <c r="J38" s="18" t="s">
        <v>19</v>
      </c>
      <c r="K38" s="18" t="s">
        <v>20</v>
      </c>
    </row>
    <row r="39" spans="1:11" ht="14.25" customHeight="1">
      <c r="A39" s="18" t="s">
        <v>202</v>
      </c>
      <c r="B39" s="18" t="s">
        <v>203</v>
      </c>
      <c r="C39" s="18" t="s">
        <v>204</v>
      </c>
      <c r="D39" s="18" t="s">
        <v>98</v>
      </c>
      <c r="E39" s="18" t="s">
        <v>42</v>
      </c>
      <c r="F39" s="18" t="s">
        <v>205</v>
      </c>
      <c r="G39" s="18" t="s">
        <v>17</v>
      </c>
      <c r="H39" s="18" t="s">
        <v>18</v>
      </c>
      <c r="I39" s="18" t="s">
        <v>45</v>
      </c>
      <c r="J39" s="18" t="s">
        <v>19</v>
      </c>
      <c r="K39" s="18" t="s">
        <v>20</v>
      </c>
    </row>
    <row r="40" spans="1:11" ht="14.25" customHeight="1">
      <c r="A40" s="18" t="s">
        <v>206</v>
      </c>
      <c r="B40" s="18" t="s">
        <v>207</v>
      </c>
      <c r="C40" s="18" t="s">
        <v>208</v>
      </c>
      <c r="D40" s="18" t="s">
        <v>209</v>
      </c>
      <c r="E40" s="18" t="s">
        <v>210</v>
      </c>
      <c r="F40" s="18" t="s">
        <v>168</v>
      </c>
      <c r="G40" s="18" t="s">
        <v>17</v>
      </c>
      <c r="H40" s="18" t="s">
        <v>65</v>
      </c>
      <c r="I40" s="18" t="s">
        <v>45</v>
      </c>
      <c r="J40" s="18" t="s">
        <v>37</v>
      </c>
      <c r="K40" s="18" t="s">
        <v>20</v>
      </c>
    </row>
    <row r="41" spans="1:11" ht="14.25" customHeight="1">
      <c r="A41" s="18" t="s">
        <v>211</v>
      </c>
      <c r="B41" s="18" t="s">
        <v>212</v>
      </c>
      <c r="C41" s="18" t="s">
        <v>213</v>
      </c>
      <c r="D41" s="18" t="s">
        <v>166</v>
      </c>
      <c r="E41" s="18" t="s">
        <v>167</v>
      </c>
      <c r="F41" s="18" t="s">
        <v>214</v>
      </c>
      <c r="G41" s="18" t="s">
        <v>215</v>
      </c>
      <c r="H41" s="18" t="s">
        <v>19</v>
      </c>
      <c r="I41" s="18" t="s">
        <v>45</v>
      </c>
      <c r="J41" s="18" t="s">
        <v>19</v>
      </c>
      <c r="K41" s="18" t="s">
        <v>59</v>
      </c>
    </row>
    <row r="42" spans="1:11" ht="14.25" customHeight="1">
      <c r="A42" s="18" t="s">
        <v>216</v>
      </c>
      <c r="B42" s="18" t="s">
        <v>217</v>
      </c>
      <c r="C42" s="18" t="s">
        <v>218</v>
      </c>
      <c r="D42" s="18" t="s">
        <v>123</v>
      </c>
      <c r="E42" s="18" t="s">
        <v>35</v>
      </c>
      <c r="F42" s="18" t="s">
        <v>219</v>
      </c>
      <c r="G42" s="18" t="s">
        <v>17</v>
      </c>
      <c r="H42" s="18" t="s">
        <v>220</v>
      </c>
      <c r="I42" s="18" t="s">
        <v>45</v>
      </c>
      <c r="J42" s="18" t="s">
        <v>19</v>
      </c>
      <c r="K42" s="18" t="s">
        <v>20</v>
      </c>
    </row>
    <row r="43" spans="1:11" ht="14.25" customHeight="1">
      <c r="A43" s="18" t="s">
        <v>221</v>
      </c>
      <c r="B43" s="18" t="s">
        <v>222</v>
      </c>
      <c r="C43" s="18" t="s">
        <v>223</v>
      </c>
      <c r="D43" s="18" t="s">
        <v>224</v>
      </c>
      <c r="E43" s="18" t="s">
        <v>225</v>
      </c>
      <c r="F43" s="18" t="s">
        <v>193</v>
      </c>
      <c r="G43" s="18" t="s">
        <v>17</v>
      </c>
      <c r="H43" s="18" t="s">
        <v>158</v>
      </c>
      <c r="I43" s="18" t="s">
        <v>45</v>
      </c>
      <c r="J43" s="18" t="s">
        <v>19</v>
      </c>
      <c r="K43" s="18" t="s">
        <v>20</v>
      </c>
    </row>
    <row r="44" spans="1:11" ht="14.25" customHeight="1">
      <c r="A44" s="18" t="s">
        <v>226</v>
      </c>
      <c r="B44" s="18" t="s">
        <v>227</v>
      </c>
      <c r="C44" s="18" t="s">
        <v>228</v>
      </c>
      <c r="D44" s="18" t="s">
        <v>141</v>
      </c>
      <c r="E44" s="18" t="s">
        <v>82</v>
      </c>
      <c r="F44" s="18" t="s">
        <v>26</v>
      </c>
      <c r="G44" s="18" t="s">
        <v>17</v>
      </c>
      <c r="H44" s="18" t="s">
        <v>18</v>
      </c>
      <c r="I44" s="18" t="s">
        <v>45</v>
      </c>
      <c r="J44" s="18" t="s">
        <v>19</v>
      </c>
      <c r="K44" s="18" t="s">
        <v>20</v>
      </c>
    </row>
    <row r="45" spans="1:11" ht="14.25" customHeight="1">
      <c r="A45" s="18" t="s">
        <v>229</v>
      </c>
      <c r="B45" s="18" t="s">
        <v>230</v>
      </c>
      <c r="C45" s="18" t="s">
        <v>231</v>
      </c>
      <c r="D45" s="18" t="s">
        <v>108</v>
      </c>
      <c r="E45" s="18" t="s">
        <v>50</v>
      </c>
      <c r="F45" s="18" t="s">
        <v>64</v>
      </c>
      <c r="G45" s="18" t="s">
        <v>17</v>
      </c>
      <c r="H45" s="18" t="s">
        <v>19</v>
      </c>
      <c r="I45" s="18" t="s">
        <v>194</v>
      </c>
      <c r="J45" s="18" t="s">
        <v>19</v>
      </c>
      <c r="K45" s="18" t="s">
        <v>59</v>
      </c>
    </row>
    <row r="46" spans="1:11" ht="14.25" customHeight="1">
      <c r="A46" s="18" t="s">
        <v>232</v>
      </c>
      <c r="B46" s="18" t="s">
        <v>233</v>
      </c>
      <c r="C46" s="18" t="s">
        <v>234</v>
      </c>
      <c r="D46" s="18" t="s">
        <v>235</v>
      </c>
      <c r="E46" s="18" t="s">
        <v>42</v>
      </c>
      <c r="F46" s="18" t="s">
        <v>26</v>
      </c>
      <c r="G46" s="18" t="s">
        <v>17</v>
      </c>
      <c r="H46" s="18" t="s">
        <v>18</v>
      </c>
      <c r="I46" s="18" t="s">
        <v>19</v>
      </c>
      <c r="J46" s="18" t="s">
        <v>19</v>
      </c>
      <c r="K46" s="18" t="s">
        <v>20</v>
      </c>
    </row>
    <row r="47" spans="1:11" ht="14.25" customHeight="1">
      <c r="A47" s="18" t="s">
        <v>236</v>
      </c>
      <c r="B47" s="18" t="s">
        <v>237</v>
      </c>
      <c r="C47" s="18" t="s">
        <v>238</v>
      </c>
      <c r="D47" s="18" t="s">
        <v>239</v>
      </c>
      <c r="E47" s="18" t="s">
        <v>240</v>
      </c>
      <c r="F47" s="18" t="s">
        <v>193</v>
      </c>
      <c r="G47" s="18" t="s">
        <v>17</v>
      </c>
      <c r="H47" s="18" t="s">
        <v>158</v>
      </c>
      <c r="I47" s="18" t="s">
        <v>27</v>
      </c>
      <c r="J47" s="18" t="s">
        <v>37</v>
      </c>
      <c r="K47" s="18" t="s">
        <v>20</v>
      </c>
    </row>
    <row r="48" spans="1:11" ht="14.25" customHeight="1">
      <c r="A48" s="18" t="s">
        <v>241</v>
      </c>
      <c r="B48" s="18" t="s">
        <v>242</v>
      </c>
      <c r="C48" s="18" t="s">
        <v>243</v>
      </c>
      <c r="D48" s="18" t="s">
        <v>244</v>
      </c>
      <c r="E48" s="18" t="s">
        <v>240</v>
      </c>
      <c r="F48" s="18" t="s">
        <v>43</v>
      </c>
      <c r="G48" s="18" t="s">
        <v>17</v>
      </c>
      <c r="H48" s="18" t="s">
        <v>44</v>
      </c>
      <c r="I48" s="18" t="s">
        <v>19</v>
      </c>
      <c r="J48" s="18" t="s">
        <v>37</v>
      </c>
      <c r="K48" s="18" t="s">
        <v>20</v>
      </c>
    </row>
    <row r="49" spans="1:11" ht="14.25" customHeight="1">
      <c r="A49" s="18" t="s">
        <v>245</v>
      </c>
      <c r="B49" s="18" t="s">
        <v>246</v>
      </c>
      <c r="C49" s="18" t="s">
        <v>247</v>
      </c>
      <c r="D49" s="18" t="s">
        <v>244</v>
      </c>
      <c r="E49" s="18" t="s">
        <v>240</v>
      </c>
      <c r="F49" s="18" t="s">
        <v>248</v>
      </c>
      <c r="G49" s="18" t="s">
        <v>17</v>
      </c>
      <c r="H49" s="18" t="s">
        <v>19</v>
      </c>
      <c r="I49" s="18" t="s">
        <v>27</v>
      </c>
      <c r="J49" s="18" t="s">
        <v>37</v>
      </c>
      <c r="K49" s="18" t="s">
        <v>59</v>
      </c>
    </row>
    <row r="50" spans="1:11" ht="14.25" customHeight="1">
      <c r="A50" s="18" t="s">
        <v>249</v>
      </c>
      <c r="B50" s="18" t="s">
        <v>250</v>
      </c>
      <c r="C50" s="18" t="s">
        <v>251</v>
      </c>
      <c r="D50" s="18" t="s">
        <v>252</v>
      </c>
      <c r="E50" s="18" t="s">
        <v>253</v>
      </c>
      <c r="F50" s="18" t="s">
        <v>77</v>
      </c>
      <c r="G50" s="18" t="s">
        <v>17</v>
      </c>
      <c r="H50" s="18" t="s">
        <v>44</v>
      </c>
      <c r="I50" s="18" t="s">
        <v>19</v>
      </c>
      <c r="J50" s="18" t="s">
        <v>37</v>
      </c>
      <c r="K50" s="18" t="s">
        <v>20</v>
      </c>
    </row>
    <row r="51" spans="1:11" ht="14.25" customHeight="1">
      <c r="A51" s="18" t="s">
        <v>254</v>
      </c>
      <c r="B51" s="18" t="s">
        <v>255</v>
      </c>
      <c r="C51" s="18" t="s">
        <v>256</v>
      </c>
      <c r="D51" s="18" t="s">
        <v>123</v>
      </c>
      <c r="E51" s="18" t="s">
        <v>35</v>
      </c>
      <c r="F51" s="18" t="s">
        <v>58</v>
      </c>
      <c r="G51" s="18" t="s">
        <v>17</v>
      </c>
      <c r="H51" s="18" t="s">
        <v>114</v>
      </c>
      <c r="I51" s="18" t="s">
        <v>45</v>
      </c>
      <c r="J51" s="18" t="s">
        <v>19</v>
      </c>
      <c r="K51" s="18" t="s">
        <v>20</v>
      </c>
    </row>
    <row r="52" spans="1:11" ht="14.25" customHeight="1">
      <c r="A52" s="18" t="s">
        <v>257</v>
      </c>
      <c r="B52" s="18" t="s">
        <v>258</v>
      </c>
      <c r="C52" s="18" t="s">
        <v>259</v>
      </c>
      <c r="D52" s="18" t="s">
        <v>260</v>
      </c>
      <c r="E52" s="18" t="s">
        <v>93</v>
      </c>
      <c r="F52" s="18" t="s">
        <v>261</v>
      </c>
      <c r="G52" s="18" t="s">
        <v>17</v>
      </c>
      <c r="H52" s="18" t="s">
        <v>18</v>
      </c>
      <c r="I52" s="18" t="s">
        <v>45</v>
      </c>
      <c r="J52" s="18" t="s">
        <v>37</v>
      </c>
      <c r="K52" s="18" t="s">
        <v>20</v>
      </c>
    </row>
    <row r="53" spans="1:11" ht="14.25" customHeight="1">
      <c r="A53" s="18" t="s">
        <v>262</v>
      </c>
      <c r="B53" s="18" t="s">
        <v>263</v>
      </c>
      <c r="C53" s="18" t="s">
        <v>264</v>
      </c>
      <c r="D53" s="18" t="s">
        <v>41</v>
      </c>
      <c r="E53" s="18" t="s">
        <v>42</v>
      </c>
      <c r="F53" s="18" t="s">
        <v>265</v>
      </c>
      <c r="G53" s="18" t="s">
        <v>17</v>
      </c>
      <c r="H53" s="18" t="s">
        <v>65</v>
      </c>
      <c r="I53" s="18" t="s">
        <v>19</v>
      </c>
      <c r="J53" s="18" t="s">
        <v>19</v>
      </c>
      <c r="K53" s="18" t="s">
        <v>20</v>
      </c>
    </row>
    <row r="54" spans="1:11" ht="14.25" customHeight="1">
      <c r="A54" s="18" t="s">
        <v>266</v>
      </c>
      <c r="B54" s="18" t="s">
        <v>267</v>
      </c>
      <c r="C54" s="18" t="s">
        <v>268</v>
      </c>
      <c r="D54" s="18" t="s">
        <v>269</v>
      </c>
      <c r="E54" s="18" t="s">
        <v>35</v>
      </c>
      <c r="F54" s="18" t="s">
        <v>270</v>
      </c>
      <c r="G54" s="18" t="s">
        <v>17</v>
      </c>
      <c r="H54" s="18" t="s">
        <v>271</v>
      </c>
      <c r="I54" s="18" t="s">
        <v>19</v>
      </c>
      <c r="J54" s="18" t="s">
        <v>37</v>
      </c>
      <c r="K54" s="18" t="s">
        <v>20</v>
      </c>
    </row>
    <row r="55" spans="1:11" ht="14.25" customHeight="1">
      <c r="A55" s="18" t="s">
        <v>272</v>
      </c>
      <c r="B55" s="18" t="s">
        <v>273</v>
      </c>
      <c r="C55" s="18" t="s">
        <v>274</v>
      </c>
      <c r="D55" s="18" t="s">
        <v>41</v>
      </c>
      <c r="E55" s="18" t="s">
        <v>42</v>
      </c>
      <c r="F55" s="18" t="s">
        <v>26</v>
      </c>
      <c r="G55" s="18" t="s">
        <v>17</v>
      </c>
      <c r="H55" s="18" t="s">
        <v>18</v>
      </c>
      <c r="I55" s="18" t="s">
        <v>45</v>
      </c>
      <c r="J55" s="18" t="s">
        <v>37</v>
      </c>
      <c r="K55" s="18" t="s">
        <v>20</v>
      </c>
    </row>
    <row r="56" spans="1:11" ht="14.25" customHeight="1">
      <c r="A56" s="18" t="s">
        <v>275</v>
      </c>
      <c r="B56" s="18" t="s">
        <v>276</v>
      </c>
      <c r="C56" s="18" t="s">
        <v>277</v>
      </c>
      <c r="D56" s="18" t="s">
        <v>108</v>
      </c>
      <c r="E56" s="18" t="s">
        <v>50</v>
      </c>
      <c r="F56" s="18" t="s">
        <v>278</v>
      </c>
      <c r="G56" s="18" t="s">
        <v>17</v>
      </c>
      <c r="H56" s="18" t="s">
        <v>220</v>
      </c>
      <c r="I56" s="18" t="s">
        <v>194</v>
      </c>
      <c r="J56" s="18" t="s">
        <v>19</v>
      </c>
      <c r="K56" s="18" t="s">
        <v>20</v>
      </c>
    </row>
    <row r="57" spans="1:11" ht="14.25" customHeight="1">
      <c r="A57" s="18" t="s">
        <v>279</v>
      </c>
      <c r="B57" s="18" t="s">
        <v>280</v>
      </c>
      <c r="C57" s="18" t="s">
        <v>281</v>
      </c>
      <c r="D57" s="18" t="s">
        <v>108</v>
      </c>
      <c r="E57" s="18" t="s">
        <v>50</v>
      </c>
      <c r="F57" s="18" t="s">
        <v>168</v>
      </c>
      <c r="G57" s="18" t="s">
        <v>17</v>
      </c>
      <c r="H57" s="18" t="s">
        <v>65</v>
      </c>
      <c r="I57" s="18" t="s">
        <v>194</v>
      </c>
      <c r="J57" s="18" t="s">
        <v>19</v>
      </c>
      <c r="K57" s="18" t="s">
        <v>20</v>
      </c>
    </row>
    <row r="58" spans="1:11" ht="14.25" customHeight="1">
      <c r="A58" s="18" t="s">
        <v>282</v>
      </c>
      <c r="B58" s="18" t="s">
        <v>283</v>
      </c>
      <c r="C58" s="18" t="s">
        <v>284</v>
      </c>
      <c r="D58" s="18" t="s">
        <v>285</v>
      </c>
      <c r="E58" s="18" t="s">
        <v>42</v>
      </c>
      <c r="F58" s="18" t="s">
        <v>286</v>
      </c>
      <c r="G58" s="18" t="s">
        <v>17</v>
      </c>
      <c r="H58" s="18" t="s">
        <v>271</v>
      </c>
      <c r="I58" s="18" t="s">
        <v>19</v>
      </c>
      <c r="J58" s="18" t="s">
        <v>19</v>
      </c>
      <c r="K58" s="18" t="s">
        <v>20</v>
      </c>
    </row>
    <row r="59" spans="1:11" ht="14.25" customHeight="1">
      <c r="A59" s="18" t="s">
        <v>287</v>
      </c>
      <c r="B59" s="18" t="s">
        <v>288</v>
      </c>
      <c r="C59" s="18" t="s">
        <v>289</v>
      </c>
      <c r="D59" s="18" t="s">
        <v>41</v>
      </c>
      <c r="E59" s="18" t="s">
        <v>42</v>
      </c>
      <c r="F59" s="18" t="s">
        <v>168</v>
      </c>
      <c r="G59" s="18" t="s">
        <v>17</v>
      </c>
      <c r="H59" s="18" t="s">
        <v>65</v>
      </c>
      <c r="I59" s="18" t="s">
        <v>45</v>
      </c>
      <c r="J59" s="18" t="s">
        <v>19</v>
      </c>
      <c r="K59" s="18" t="s">
        <v>20</v>
      </c>
    </row>
    <row r="60" spans="1:11" ht="14.25" customHeight="1">
      <c r="A60" s="18" t="s">
        <v>290</v>
      </c>
      <c r="B60" s="18" t="s">
        <v>291</v>
      </c>
      <c r="C60" s="18" t="s">
        <v>292</v>
      </c>
      <c r="D60" s="18" t="s">
        <v>293</v>
      </c>
      <c r="E60" s="18" t="s">
        <v>225</v>
      </c>
      <c r="F60" s="18" t="s">
        <v>294</v>
      </c>
      <c r="G60" s="18" t="s">
        <v>17</v>
      </c>
      <c r="H60" s="18" t="s">
        <v>295</v>
      </c>
      <c r="I60" s="18" t="s">
        <v>296</v>
      </c>
      <c r="J60" s="18" t="s">
        <v>37</v>
      </c>
      <c r="K60" s="18" t="s">
        <v>20</v>
      </c>
    </row>
    <row r="61" spans="1:11" ht="14.25" customHeight="1">
      <c r="A61" s="18" t="s">
        <v>297</v>
      </c>
      <c r="B61" s="18" t="s">
        <v>298</v>
      </c>
      <c r="C61" s="18" t="s">
        <v>299</v>
      </c>
      <c r="D61" s="18" t="s">
        <v>300</v>
      </c>
      <c r="E61" s="18" t="s">
        <v>42</v>
      </c>
      <c r="F61" s="18" t="s">
        <v>286</v>
      </c>
      <c r="G61" s="18" t="s">
        <v>17</v>
      </c>
      <c r="H61" s="18" t="s">
        <v>271</v>
      </c>
      <c r="I61" s="18" t="s">
        <v>19</v>
      </c>
      <c r="J61" s="18" t="s">
        <v>19</v>
      </c>
      <c r="K61" s="18" t="s">
        <v>20</v>
      </c>
    </row>
    <row r="62" spans="1:11" ht="14.25" customHeight="1">
      <c r="A62" s="18" t="s">
        <v>301</v>
      </c>
      <c r="B62" s="18" t="s">
        <v>302</v>
      </c>
      <c r="C62" s="18" t="s">
        <v>303</v>
      </c>
      <c r="D62" s="18" t="s">
        <v>304</v>
      </c>
      <c r="E62" s="18" t="s">
        <v>93</v>
      </c>
      <c r="F62" s="18" t="s">
        <v>305</v>
      </c>
      <c r="G62" s="18" t="s">
        <v>17</v>
      </c>
      <c r="H62" s="18" t="s">
        <v>271</v>
      </c>
      <c r="I62" s="18" t="s">
        <v>19</v>
      </c>
      <c r="J62" s="18" t="s">
        <v>19</v>
      </c>
      <c r="K62" s="18" t="s">
        <v>20</v>
      </c>
    </row>
    <row r="63" spans="1:11" ht="14.25" customHeight="1">
      <c r="A63" s="18" t="s">
        <v>306</v>
      </c>
      <c r="B63" s="18" t="s">
        <v>307</v>
      </c>
      <c r="C63" s="18" t="s">
        <v>308</v>
      </c>
      <c r="D63" s="18" t="s">
        <v>309</v>
      </c>
      <c r="E63" s="18" t="s">
        <v>310</v>
      </c>
      <c r="F63" s="18" t="s">
        <v>168</v>
      </c>
      <c r="G63" s="18" t="s">
        <v>17</v>
      </c>
      <c r="H63" s="18" t="s">
        <v>65</v>
      </c>
      <c r="I63" s="18" t="s">
        <v>45</v>
      </c>
      <c r="J63" s="18" t="s">
        <v>19</v>
      </c>
      <c r="K63" s="18" t="s">
        <v>20</v>
      </c>
    </row>
    <row r="64" spans="1:11" ht="14.25" customHeight="1">
      <c r="A64" s="18" t="s">
        <v>311</v>
      </c>
      <c r="B64" s="18" t="s">
        <v>312</v>
      </c>
      <c r="C64" s="18" t="s">
        <v>313</v>
      </c>
      <c r="D64" s="18" t="s">
        <v>41</v>
      </c>
      <c r="E64" s="18" t="s">
        <v>42</v>
      </c>
      <c r="F64" s="18" t="s">
        <v>314</v>
      </c>
      <c r="G64" s="18" t="s">
        <v>17</v>
      </c>
      <c r="H64" s="18" t="s">
        <v>65</v>
      </c>
      <c r="I64" s="18" t="s">
        <v>45</v>
      </c>
      <c r="J64" s="18" t="s">
        <v>19</v>
      </c>
      <c r="K64" s="18" t="s">
        <v>20</v>
      </c>
    </row>
    <row r="65" spans="1:11" ht="14.25" customHeight="1">
      <c r="A65" s="18" t="s">
        <v>315</v>
      </c>
      <c r="B65" s="18" t="s">
        <v>316</v>
      </c>
      <c r="C65" s="18" t="s">
        <v>317</v>
      </c>
      <c r="D65" s="18" t="s">
        <v>318</v>
      </c>
      <c r="E65" s="18" t="s">
        <v>76</v>
      </c>
      <c r="F65" s="18" t="s">
        <v>148</v>
      </c>
      <c r="G65" s="18" t="s">
        <v>17</v>
      </c>
      <c r="H65" s="18" t="s">
        <v>319</v>
      </c>
      <c r="I65" s="18" t="s">
        <v>19</v>
      </c>
      <c r="J65" s="18" t="s">
        <v>19</v>
      </c>
      <c r="K65" s="18" t="s">
        <v>20</v>
      </c>
    </row>
    <row r="66" spans="1:11" ht="14.25" customHeight="1">
      <c r="A66" s="18" t="s">
        <v>320</v>
      </c>
      <c r="B66" s="18" t="s">
        <v>321</v>
      </c>
      <c r="C66" s="18" t="s">
        <v>322</v>
      </c>
      <c r="D66" s="18" t="s">
        <v>141</v>
      </c>
      <c r="E66" s="18" t="s">
        <v>82</v>
      </c>
      <c r="F66" s="18" t="s">
        <v>26</v>
      </c>
      <c r="G66" s="18" t="s">
        <v>17</v>
      </c>
      <c r="H66" s="18" t="s">
        <v>19</v>
      </c>
      <c r="I66" s="18" t="s">
        <v>45</v>
      </c>
      <c r="J66" s="18" t="s">
        <v>19</v>
      </c>
      <c r="K66" s="18" t="s">
        <v>20</v>
      </c>
    </row>
    <row r="67" spans="1:11" ht="14.25" customHeight="1">
      <c r="A67" s="18" t="s">
        <v>323</v>
      </c>
      <c r="B67" s="18" t="s">
        <v>324</v>
      </c>
      <c r="C67" s="18" t="s">
        <v>325</v>
      </c>
      <c r="D67" s="18" t="s">
        <v>63</v>
      </c>
      <c r="E67" s="18" t="s">
        <v>57</v>
      </c>
      <c r="F67" s="18" t="s">
        <v>26</v>
      </c>
      <c r="G67" s="18" t="s">
        <v>17</v>
      </c>
      <c r="H67" s="18" t="s">
        <v>18</v>
      </c>
      <c r="I67" s="18" t="s">
        <v>45</v>
      </c>
      <c r="J67" s="18" t="s">
        <v>19</v>
      </c>
      <c r="K67" s="18" t="s">
        <v>20</v>
      </c>
    </row>
    <row r="68" spans="1:11" ht="14.25" customHeight="1">
      <c r="A68" s="18" t="s">
        <v>326</v>
      </c>
      <c r="B68" s="18" t="s">
        <v>327</v>
      </c>
      <c r="C68" s="18" t="s">
        <v>127</v>
      </c>
      <c r="D68" s="18" t="s">
        <v>41</v>
      </c>
      <c r="E68" s="18" t="s">
        <v>42</v>
      </c>
      <c r="F68" s="18" t="s">
        <v>328</v>
      </c>
      <c r="G68" s="18" t="s">
        <v>17</v>
      </c>
      <c r="H68" s="18" t="s">
        <v>65</v>
      </c>
      <c r="I68" s="18" t="s">
        <v>45</v>
      </c>
      <c r="J68" s="18" t="s">
        <v>37</v>
      </c>
      <c r="K68" s="18" t="s">
        <v>20</v>
      </c>
    </row>
    <row r="69" spans="1:11" ht="14.25" customHeight="1">
      <c r="A69" s="18" t="s">
        <v>329</v>
      </c>
      <c r="B69" s="18" t="s">
        <v>330</v>
      </c>
      <c r="C69" s="18" t="s">
        <v>331</v>
      </c>
      <c r="D69" s="18" t="s">
        <v>332</v>
      </c>
      <c r="E69" s="18" t="s">
        <v>333</v>
      </c>
      <c r="F69" s="18" t="s">
        <v>26</v>
      </c>
      <c r="G69" s="18" t="s">
        <v>17</v>
      </c>
      <c r="H69" s="18" t="s">
        <v>18</v>
      </c>
      <c r="I69" s="18" t="s">
        <v>45</v>
      </c>
      <c r="J69" s="18" t="s">
        <v>19</v>
      </c>
      <c r="K69" s="18" t="s">
        <v>20</v>
      </c>
    </row>
    <row r="70" spans="1:11" ht="14.25" customHeight="1">
      <c r="A70" s="18" t="s">
        <v>334</v>
      </c>
      <c r="B70" s="18" t="s">
        <v>335</v>
      </c>
      <c r="C70" s="18" t="s">
        <v>336</v>
      </c>
      <c r="D70" s="18" t="s">
        <v>337</v>
      </c>
      <c r="E70" s="18" t="s">
        <v>93</v>
      </c>
      <c r="F70" s="18" t="s">
        <v>338</v>
      </c>
      <c r="G70" s="18" t="s">
        <v>17</v>
      </c>
      <c r="H70" s="18" t="s">
        <v>18</v>
      </c>
      <c r="I70" s="18" t="s">
        <v>19</v>
      </c>
      <c r="J70" s="18" t="s">
        <v>19</v>
      </c>
      <c r="K70" s="18" t="s">
        <v>20</v>
      </c>
    </row>
    <row r="71" spans="1:11" ht="14.25" customHeight="1">
      <c r="A71" s="18" t="s">
        <v>339</v>
      </c>
      <c r="B71" s="18" t="s">
        <v>340</v>
      </c>
      <c r="C71" s="18" t="s">
        <v>341</v>
      </c>
      <c r="D71" s="18" t="s">
        <v>342</v>
      </c>
      <c r="E71" s="18" t="s">
        <v>50</v>
      </c>
      <c r="F71" s="18" t="s">
        <v>26</v>
      </c>
      <c r="G71" s="18" t="s">
        <v>17</v>
      </c>
      <c r="H71" s="18" t="s">
        <v>18</v>
      </c>
      <c r="I71" s="18" t="s">
        <v>194</v>
      </c>
      <c r="J71" s="18" t="s">
        <v>19</v>
      </c>
      <c r="K71" s="18" t="s">
        <v>20</v>
      </c>
    </row>
    <row r="72" spans="1:11" ht="14.25" customHeight="1">
      <c r="A72" s="18" t="s">
        <v>343</v>
      </c>
      <c r="B72" s="18" t="s">
        <v>344</v>
      </c>
      <c r="C72" s="18" t="s">
        <v>181</v>
      </c>
      <c r="D72" s="18" t="s">
        <v>182</v>
      </c>
      <c r="E72" s="18" t="s">
        <v>76</v>
      </c>
      <c r="F72" s="18" t="s">
        <v>168</v>
      </c>
      <c r="G72" s="18" t="s">
        <v>17</v>
      </c>
      <c r="H72" s="18" t="s">
        <v>65</v>
      </c>
      <c r="I72" s="18" t="s">
        <v>27</v>
      </c>
      <c r="J72" s="18" t="s">
        <v>19</v>
      </c>
      <c r="K72" s="18" t="s">
        <v>20</v>
      </c>
    </row>
    <row r="73" spans="1:11" ht="14.25" customHeight="1">
      <c r="A73" s="18" t="s">
        <v>345</v>
      </c>
      <c r="B73" s="18" t="s">
        <v>346</v>
      </c>
      <c r="C73" s="18" t="s">
        <v>347</v>
      </c>
      <c r="D73" s="18" t="s">
        <v>108</v>
      </c>
      <c r="E73" s="18" t="s">
        <v>50</v>
      </c>
      <c r="F73" s="18" t="s">
        <v>348</v>
      </c>
      <c r="G73" s="18" t="s">
        <v>17</v>
      </c>
      <c r="H73" s="18" t="s">
        <v>158</v>
      </c>
      <c r="I73" s="18" t="s">
        <v>19</v>
      </c>
      <c r="J73" s="18" t="s">
        <v>19</v>
      </c>
      <c r="K73" s="18" t="s">
        <v>20</v>
      </c>
    </row>
    <row r="74" spans="1:11" ht="14.25" customHeight="1">
      <c r="A74" s="18" t="s">
        <v>349</v>
      </c>
      <c r="B74" s="18" t="s">
        <v>350</v>
      </c>
      <c r="C74" s="18" t="s">
        <v>351</v>
      </c>
      <c r="D74" s="18" t="s">
        <v>352</v>
      </c>
      <c r="E74" s="18" t="s">
        <v>167</v>
      </c>
      <c r="F74" s="18" t="s">
        <v>353</v>
      </c>
      <c r="G74" s="18" t="s">
        <v>17</v>
      </c>
      <c r="H74" s="18" t="s">
        <v>319</v>
      </c>
      <c r="I74" s="18" t="s">
        <v>19</v>
      </c>
      <c r="J74" s="18" t="s">
        <v>19</v>
      </c>
      <c r="K74" s="18" t="s">
        <v>20</v>
      </c>
    </row>
    <row r="75" spans="1:11" ht="14.25" customHeight="1">
      <c r="A75" s="18" t="s">
        <v>354</v>
      </c>
      <c r="B75" s="18" t="s">
        <v>355</v>
      </c>
      <c r="C75" s="18" t="s">
        <v>356</v>
      </c>
      <c r="D75" s="18" t="s">
        <v>357</v>
      </c>
      <c r="E75" s="18" t="s">
        <v>93</v>
      </c>
      <c r="F75" s="18" t="s">
        <v>358</v>
      </c>
      <c r="G75" s="18" t="s">
        <v>17</v>
      </c>
      <c r="H75" s="18" t="s">
        <v>220</v>
      </c>
      <c r="I75" s="18" t="s">
        <v>19</v>
      </c>
      <c r="J75" s="18" t="s">
        <v>37</v>
      </c>
      <c r="K75" s="18" t="s">
        <v>20</v>
      </c>
    </row>
    <row r="76" spans="1:11" ht="14.25" customHeight="1">
      <c r="A76" s="18" t="s">
        <v>359</v>
      </c>
      <c r="B76" s="18" t="s">
        <v>360</v>
      </c>
      <c r="C76" s="18" t="s">
        <v>361</v>
      </c>
      <c r="D76" s="18" t="s">
        <v>362</v>
      </c>
      <c r="E76" s="18" t="s">
        <v>363</v>
      </c>
      <c r="F76" s="18" t="s">
        <v>294</v>
      </c>
      <c r="G76" s="18" t="s">
        <v>17</v>
      </c>
      <c r="H76" s="18" t="s">
        <v>295</v>
      </c>
      <c r="I76" s="18" t="s">
        <v>364</v>
      </c>
      <c r="J76" s="18" t="s">
        <v>19</v>
      </c>
      <c r="K76" s="18" t="s">
        <v>20</v>
      </c>
    </row>
    <row r="77" spans="1:11" ht="14.25" customHeight="1">
      <c r="A77" s="18" t="s">
        <v>365</v>
      </c>
      <c r="B77" s="18" t="s">
        <v>366</v>
      </c>
      <c r="C77" s="18" t="s">
        <v>367</v>
      </c>
      <c r="D77" s="18" t="s">
        <v>368</v>
      </c>
      <c r="E77" s="18" t="s">
        <v>93</v>
      </c>
      <c r="F77" s="18" t="s">
        <v>369</v>
      </c>
      <c r="G77" s="18" t="s">
        <v>17</v>
      </c>
      <c r="H77" s="18" t="s">
        <v>18</v>
      </c>
      <c r="I77" s="18" t="s">
        <v>45</v>
      </c>
      <c r="J77" s="18" t="s">
        <v>19</v>
      </c>
      <c r="K77" s="18" t="s">
        <v>20</v>
      </c>
    </row>
    <row r="78" spans="1:11" ht="14.25" customHeight="1">
      <c r="A78" s="18" t="s">
        <v>370</v>
      </c>
      <c r="B78" s="18" t="s">
        <v>371</v>
      </c>
      <c r="C78" s="18" t="s">
        <v>325</v>
      </c>
      <c r="D78" s="18" t="s">
        <v>123</v>
      </c>
      <c r="E78" s="18" t="s">
        <v>35</v>
      </c>
      <c r="F78" s="18" t="s">
        <v>16</v>
      </c>
      <c r="G78" s="18" t="s">
        <v>17</v>
      </c>
      <c r="H78" s="18" t="s">
        <v>319</v>
      </c>
      <c r="I78" s="18" t="s">
        <v>19</v>
      </c>
      <c r="J78" s="18" t="s">
        <v>37</v>
      </c>
      <c r="K78" s="18" t="s">
        <v>20</v>
      </c>
    </row>
    <row r="79" spans="1:11" ht="14.25" customHeight="1">
      <c r="A79" s="18" t="s">
        <v>372</v>
      </c>
      <c r="B79" s="18" t="s">
        <v>373</v>
      </c>
      <c r="C79" s="18" t="s">
        <v>374</v>
      </c>
      <c r="D79" s="18" t="s">
        <v>375</v>
      </c>
      <c r="E79" s="18" t="s">
        <v>253</v>
      </c>
      <c r="F79" s="18" t="s">
        <v>193</v>
      </c>
      <c r="G79" s="18" t="s">
        <v>17</v>
      </c>
      <c r="H79" s="18" t="s">
        <v>158</v>
      </c>
      <c r="I79" s="18" t="s">
        <v>45</v>
      </c>
      <c r="J79" s="18" t="s">
        <v>37</v>
      </c>
      <c r="K79" s="18" t="s">
        <v>20</v>
      </c>
    </row>
    <row r="80" spans="1:11" ht="14.25" customHeight="1">
      <c r="A80" s="18" t="s">
        <v>376</v>
      </c>
      <c r="B80" s="18" t="s">
        <v>377</v>
      </c>
      <c r="C80" s="18" t="s">
        <v>378</v>
      </c>
      <c r="D80" s="18" t="s">
        <v>379</v>
      </c>
      <c r="E80" s="18" t="s">
        <v>76</v>
      </c>
      <c r="F80" s="18" t="s">
        <v>26</v>
      </c>
      <c r="G80" s="18" t="s">
        <v>17</v>
      </c>
      <c r="H80" s="18" t="s">
        <v>18</v>
      </c>
      <c r="I80" s="18" t="s">
        <v>27</v>
      </c>
      <c r="J80" s="18" t="s">
        <v>19</v>
      </c>
      <c r="K80" s="18" t="s">
        <v>20</v>
      </c>
    </row>
    <row r="81" spans="1:11" ht="14.25" customHeight="1">
      <c r="A81" s="18" t="s">
        <v>380</v>
      </c>
      <c r="B81" s="18" t="s">
        <v>381</v>
      </c>
      <c r="C81" s="18" t="s">
        <v>382</v>
      </c>
      <c r="D81" s="18" t="s">
        <v>69</v>
      </c>
      <c r="E81" s="18" t="s">
        <v>70</v>
      </c>
      <c r="F81" s="18" t="s">
        <v>383</v>
      </c>
      <c r="G81" s="18" t="s">
        <v>17</v>
      </c>
      <c r="H81" s="18" t="s">
        <v>220</v>
      </c>
      <c r="I81" s="18" t="s">
        <v>45</v>
      </c>
      <c r="J81" s="18" t="s">
        <v>19</v>
      </c>
      <c r="K81" s="18" t="s">
        <v>20</v>
      </c>
    </row>
    <row r="82" spans="1:11" ht="14.25" customHeight="1">
      <c r="A82" s="18" t="s">
        <v>384</v>
      </c>
      <c r="B82" s="18" t="s">
        <v>385</v>
      </c>
      <c r="C82" s="18" t="s">
        <v>386</v>
      </c>
      <c r="D82" s="18" t="s">
        <v>123</v>
      </c>
      <c r="E82" s="18" t="s">
        <v>35</v>
      </c>
      <c r="F82" s="18" t="s">
        <v>214</v>
      </c>
      <c r="G82" s="18" t="s">
        <v>17</v>
      </c>
      <c r="H82" s="18" t="s">
        <v>65</v>
      </c>
      <c r="I82" s="18" t="s">
        <v>45</v>
      </c>
      <c r="J82" s="18" t="s">
        <v>19</v>
      </c>
      <c r="K82" s="18" t="s">
        <v>20</v>
      </c>
    </row>
    <row r="83" spans="1:11" ht="14.25" customHeight="1">
      <c r="A83" s="18" t="s">
        <v>387</v>
      </c>
      <c r="B83" s="18" t="s">
        <v>388</v>
      </c>
      <c r="C83" s="18" t="s">
        <v>389</v>
      </c>
      <c r="D83" s="18" t="s">
        <v>108</v>
      </c>
      <c r="E83" s="18" t="s">
        <v>50</v>
      </c>
      <c r="F83" s="18" t="s">
        <v>390</v>
      </c>
      <c r="G83" s="18" t="s">
        <v>17</v>
      </c>
      <c r="H83" s="18" t="s">
        <v>65</v>
      </c>
      <c r="I83" s="18" t="s">
        <v>194</v>
      </c>
      <c r="J83" s="18" t="s">
        <v>19</v>
      </c>
      <c r="K83" s="18" t="s">
        <v>20</v>
      </c>
    </row>
    <row r="84" spans="1:11" ht="14.25" customHeight="1">
      <c r="A84" s="18" t="s">
        <v>391</v>
      </c>
      <c r="B84" s="18" t="s">
        <v>392</v>
      </c>
      <c r="C84" s="18" t="s">
        <v>289</v>
      </c>
      <c r="D84" s="18" t="s">
        <v>41</v>
      </c>
      <c r="E84" s="18" t="s">
        <v>42</v>
      </c>
      <c r="F84" s="18" t="s">
        <v>183</v>
      </c>
      <c r="G84" s="18" t="s">
        <v>17</v>
      </c>
      <c r="H84" s="18" t="s">
        <v>65</v>
      </c>
      <c r="I84" s="18" t="s">
        <v>45</v>
      </c>
      <c r="J84" s="18" t="s">
        <v>19</v>
      </c>
      <c r="K84" s="18" t="s">
        <v>20</v>
      </c>
    </row>
    <row r="85" spans="1:11" ht="14.25" customHeight="1">
      <c r="A85" s="18" t="s">
        <v>393</v>
      </c>
      <c r="B85" s="18" t="s">
        <v>394</v>
      </c>
      <c r="C85" s="18" t="s">
        <v>395</v>
      </c>
      <c r="D85" s="18" t="s">
        <v>69</v>
      </c>
      <c r="E85" s="18" t="s">
        <v>70</v>
      </c>
      <c r="F85" s="18" t="s">
        <v>396</v>
      </c>
      <c r="G85" s="18" t="s">
        <v>17</v>
      </c>
      <c r="H85" s="18" t="s">
        <v>220</v>
      </c>
      <c r="I85" s="18" t="s">
        <v>83</v>
      </c>
      <c r="J85" s="18" t="s">
        <v>19</v>
      </c>
      <c r="K85" s="18" t="s">
        <v>20</v>
      </c>
    </row>
    <row r="86" spans="1:11" ht="14.25" customHeight="1">
      <c r="A86" s="18" t="s">
        <v>397</v>
      </c>
      <c r="B86" s="18" t="s">
        <v>398</v>
      </c>
      <c r="C86" s="18" t="s">
        <v>118</v>
      </c>
      <c r="D86" s="18" t="s">
        <v>41</v>
      </c>
      <c r="E86" s="18" t="s">
        <v>42</v>
      </c>
      <c r="F86" s="18" t="s">
        <v>119</v>
      </c>
      <c r="G86" s="18" t="s">
        <v>17</v>
      </c>
      <c r="H86" s="18" t="s">
        <v>18</v>
      </c>
      <c r="I86" s="18" t="s">
        <v>45</v>
      </c>
      <c r="J86" s="18" t="s">
        <v>19</v>
      </c>
      <c r="K86" s="18" t="s">
        <v>20</v>
      </c>
    </row>
    <row r="87" spans="1:11" ht="14.25" customHeight="1">
      <c r="A87" s="18" t="s">
        <v>399</v>
      </c>
      <c r="B87" s="18" t="s">
        <v>400</v>
      </c>
      <c r="C87" s="18" t="s">
        <v>401</v>
      </c>
      <c r="D87" s="18" t="s">
        <v>368</v>
      </c>
      <c r="E87" s="18" t="s">
        <v>93</v>
      </c>
      <c r="F87" s="18" t="s">
        <v>402</v>
      </c>
      <c r="G87" s="18" t="s">
        <v>17</v>
      </c>
      <c r="H87" s="18" t="s">
        <v>158</v>
      </c>
      <c r="I87" s="18" t="s">
        <v>115</v>
      </c>
      <c r="J87" s="18" t="s">
        <v>37</v>
      </c>
      <c r="K87" s="18" t="s">
        <v>20</v>
      </c>
    </row>
    <row r="88" spans="1:11" ht="14.25" customHeight="1">
      <c r="A88" s="18" t="s">
        <v>403</v>
      </c>
      <c r="B88" s="18" t="s">
        <v>404</v>
      </c>
      <c r="C88" s="18" t="s">
        <v>405</v>
      </c>
      <c r="D88" s="18" t="s">
        <v>235</v>
      </c>
      <c r="E88" s="18" t="s">
        <v>42</v>
      </c>
      <c r="F88" s="18" t="s">
        <v>26</v>
      </c>
      <c r="G88" s="18" t="s">
        <v>406</v>
      </c>
      <c r="H88" s="18" t="s">
        <v>407</v>
      </c>
      <c r="I88" s="18" t="s">
        <v>45</v>
      </c>
      <c r="J88" s="18" t="s">
        <v>19</v>
      </c>
      <c r="K88" s="18" t="s">
        <v>20</v>
      </c>
    </row>
    <row r="89" spans="1:11" ht="14.25" customHeight="1">
      <c r="A89" s="18" t="s">
        <v>408</v>
      </c>
      <c r="B89" s="18" t="s">
        <v>409</v>
      </c>
      <c r="C89" s="18" t="s">
        <v>322</v>
      </c>
      <c r="D89" s="18" t="s">
        <v>410</v>
      </c>
      <c r="E89" s="18" t="s">
        <v>57</v>
      </c>
      <c r="F89" s="18" t="s">
        <v>348</v>
      </c>
      <c r="G89" s="18" t="s">
        <v>17</v>
      </c>
      <c r="H89" s="18" t="s">
        <v>19</v>
      </c>
      <c r="I89" s="18" t="s">
        <v>45</v>
      </c>
      <c r="J89" s="18" t="s">
        <v>19</v>
      </c>
      <c r="K89" s="18" t="s">
        <v>20</v>
      </c>
    </row>
    <row r="90" spans="1:11" ht="14.25" customHeight="1">
      <c r="A90" s="18" t="s">
        <v>411</v>
      </c>
      <c r="B90" s="18" t="s">
        <v>412</v>
      </c>
      <c r="C90" s="18" t="s">
        <v>413</v>
      </c>
      <c r="D90" s="18" t="s">
        <v>414</v>
      </c>
      <c r="E90" s="18" t="s">
        <v>253</v>
      </c>
      <c r="F90" s="18" t="s">
        <v>64</v>
      </c>
      <c r="G90" s="18" t="s">
        <v>17</v>
      </c>
      <c r="H90" s="18" t="s">
        <v>65</v>
      </c>
      <c r="I90" s="18" t="s">
        <v>364</v>
      </c>
      <c r="J90" s="18" t="s">
        <v>19</v>
      </c>
      <c r="K90" s="18" t="s">
        <v>20</v>
      </c>
    </row>
    <row r="91" spans="1:11" ht="14.25" customHeight="1">
      <c r="A91" s="18" t="s">
        <v>415</v>
      </c>
      <c r="B91" s="18" t="s">
        <v>416</v>
      </c>
      <c r="C91" s="18" t="s">
        <v>417</v>
      </c>
      <c r="D91" s="18" t="s">
        <v>368</v>
      </c>
      <c r="E91" s="18" t="s">
        <v>93</v>
      </c>
      <c r="F91" s="18" t="s">
        <v>418</v>
      </c>
      <c r="G91" s="18" t="s">
        <v>17</v>
      </c>
      <c r="H91" s="18" t="s">
        <v>18</v>
      </c>
      <c r="I91" s="18" t="s">
        <v>19</v>
      </c>
      <c r="J91" s="18" t="s">
        <v>19</v>
      </c>
      <c r="K91" s="18" t="s">
        <v>20</v>
      </c>
    </row>
    <row r="92" spans="1:11" ht="14.25" customHeight="1">
      <c r="A92" s="18" t="s">
        <v>419</v>
      </c>
      <c r="B92" s="18" t="s">
        <v>420</v>
      </c>
      <c r="C92" s="18" t="s">
        <v>421</v>
      </c>
      <c r="D92" s="18" t="s">
        <v>293</v>
      </c>
      <c r="E92" s="18" t="s">
        <v>225</v>
      </c>
      <c r="F92" s="18" t="s">
        <v>422</v>
      </c>
      <c r="G92" s="18" t="s">
        <v>17</v>
      </c>
      <c r="H92" s="18" t="s">
        <v>44</v>
      </c>
      <c r="I92" s="18" t="s">
        <v>19</v>
      </c>
      <c r="J92" s="18" t="s">
        <v>37</v>
      </c>
      <c r="K92" s="18" t="s">
        <v>20</v>
      </c>
    </row>
    <row r="93" spans="1:11" ht="14.25" customHeight="1">
      <c r="A93" s="18" t="s">
        <v>423</v>
      </c>
      <c r="B93" s="18" t="s">
        <v>424</v>
      </c>
      <c r="C93" s="18" t="s">
        <v>425</v>
      </c>
      <c r="D93" s="18" t="s">
        <v>141</v>
      </c>
      <c r="E93" s="18" t="s">
        <v>82</v>
      </c>
      <c r="F93" s="18" t="s">
        <v>168</v>
      </c>
      <c r="G93" s="18" t="s">
        <v>17</v>
      </c>
      <c r="H93" s="18" t="s">
        <v>65</v>
      </c>
      <c r="I93" s="18" t="s">
        <v>45</v>
      </c>
      <c r="J93" s="18" t="s">
        <v>19</v>
      </c>
      <c r="K93" s="18" t="s">
        <v>20</v>
      </c>
    </row>
    <row r="94" spans="1:11" ht="14.25" customHeight="1">
      <c r="A94" s="18" t="s">
        <v>426</v>
      </c>
      <c r="B94" s="18" t="s">
        <v>427</v>
      </c>
      <c r="C94" s="18" t="s">
        <v>428</v>
      </c>
      <c r="D94" s="18" t="s">
        <v>244</v>
      </c>
      <c r="E94" s="18" t="s">
        <v>240</v>
      </c>
      <c r="F94" s="18" t="s">
        <v>58</v>
      </c>
      <c r="G94" s="18" t="s">
        <v>17</v>
      </c>
      <c r="H94" s="18" t="s">
        <v>114</v>
      </c>
      <c r="I94" s="18" t="s">
        <v>27</v>
      </c>
      <c r="J94" s="18" t="s">
        <v>37</v>
      </c>
      <c r="K94" s="18" t="s">
        <v>20</v>
      </c>
    </row>
    <row r="95" spans="1:11" ht="14.25" customHeight="1">
      <c r="A95" s="18" t="s">
        <v>429</v>
      </c>
      <c r="B95" s="18" t="s">
        <v>430</v>
      </c>
      <c r="C95" s="18" t="s">
        <v>431</v>
      </c>
      <c r="D95" s="18" t="s">
        <v>41</v>
      </c>
      <c r="E95" s="18" t="s">
        <v>42</v>
      </c>
      <c r="F95" s="18" t="s">
        <v>124</v>
      </c>
      <c r="G95" s="18" t="s">
        <v>17</v>
      </c>
      <c r="H95" s="18" t="s">
        <v>65</v>
      </c>
      <c r="I95" s="18" t="s">
        <v>19</v>
      </c>
      <c r="J95" s="18" t="s">
        <v>19</v>
      </c>
      <c r="K95" s="18" t="s">
        <v>20</v>
      </c>
    </row>
    <row r="96" spans="1:11" ht="14.25" customHeight="1">
      <c r="A96" s="18" t="s">
        <v>432</v>
      </c>
      <c r="B96" s="18" t="s">
        <v>433</v>
      </c>
      <c r="C96" s="18" t="s">
        <v>386</v>
      </c>
      <c r="D96" s="18" t="s">
        <v>123</v>
      </c>
      <c r="E96" s="18" t="s">
        <v>35</v>
      </c>
      <c r="F96" s="18" t="s">
        <v>390</v>
      </c>
      <c r="G96" s="18" t="s">
        <v>17</v>
      </c>
      <c r="H96" s="18" t="s">
        <v>65</v>
      </c>
      <c r="I96" s="18" t="s">
        <v>45</v>
      </c>
      <c r="J96" s="18" t="s">
        <v>19</v>
      </c>
      <c r="K96" s="18" t="s">
        <v>20</v>
      </c>
    </row>
    <row r="97" spans="1:11" ht="14.25" customHeight="1">
      <c r="A97" s="18" t="s">
        <v>434</v>
      </c>
      <c r="B97" s="18" t="s">
        <v>435</v>
      </c>
      <c r="C97" s="18" t="s">
        <v>436</v>
      </c>
      <c r="D97" s="18" t="s">
        <v>224</v>
      </c>
      <c r="E97" s="18" t="s">
        <v>225</v>
      </c>
      <c r="F97" s="18" t="s">
        <v>16</v>
      </c>
      <c r="G97" s="18" t="s">
        <v>17</v>
      </c>
      <c r="H97" s="18" t="s">
        <v>18</v>
      </c>
      <c r="I97" s="18" t="s">
        <v>45</v>
      </c>
      <c r="J97" s="18" t="s">
        <v>19</v>
      </c>
      <c r="K97" s="18" t="s">
        <v>20</v>
      </c>
    </row>
    <row r="98" spans="1:11" ht="14.25" customHeight="1">
      <c r="A98" s="18" t="s">
        <v>437</v>
      </c>
      <c r="B98" s="18" t="s">
        <v>438</v>
      </c>
      <c r="C98" s="18" t="s">
        <v>439</v>
      </c>
      <c r="D98" s="18" t="s">
        <v>440</v>
      </c>
      <c r="E98" s="18" t="s">
        <v>57</v>
      </c>
      <c r="F98" s="18" t="s">
        <v>168</v>
      </c>
      <c r="G98" s="18" t="s">
        <v>17</v>
      </c>
      <c r="H98" s="18" t="s">
        <v>19</v>
      </c>
      <c r="I98" s="18" t="s">
        <v>45</v>
      </c>
      <c r="J98" s="18" t="s">
        <v>19</v>
      </c>
      <c r="K98" s="18" t="s">
        <v>20</v>
      </c>
    </row>
    <row r="99" spans="1:11" ht="14.25" customHeight="1">
      <c r="A99" s="18" t="s">
        <v>441</v>
      </c>
      <c r="B99" s="18" t="s">
        <v>442</v>
      </c>
      <c r="C99" s="18" t="s">
        <v>140</v>
      </c>
      <c r="D99" s="18" t="s">
        <v>141</v>
      </c>
      <c r="E99" s="18" t="s">
        <v>82</v>
      </c>
      <c r="F99" s="18" t="s">
        <v>26</v>
      </c>
      <c r="G99" s="18" t="s">
        <v>443</v>
      </c>
      <c r="H99" s="18" t="s">
        <v>444</v>
      </c>
      <c r="I99" s="18" t="s">
        <v>45</v>
      </c>
      <c r="J99" s="18" t="s">
        <v>19</v>
      </c>
      <c r="K99" s="18" t="s">
        <v>20</v>
      </c>
    </row>
    <row r="100" spans="1:11" ht="14.25" customHeight="1">
      <c r="A100" s="18" t="s">
        <v>445</v>
      </c>
      <c r="B100" s="18" t="s">
        <v>446</v>
      </c>
      <c r="C100" s="18" t="s">
        <v>447</v>
      </c>
      <c r="D100" s="18" t="s">
        <v>166</v>
      </c>
      <c r="E100" s="18" t="s">
        <v>167</v>
      </c>
      <c r="F100" s="18" t="s">
        <v>383</v>
      </c>
      <c r="G100" s="18" t="s">
        <v>17</v>
      </c>
      <c r="H100" s="18" t="s">
        <v>220</v>
      </c>
      <c r="I100" s="18" t="s">
        <v>45</v>
      </c>
      <c r="J100" s="18" t="s">
        <v>19</v>
      </c>
      <c r="K100" s="18" t="s">
        <v>20</v>
      </c>
    </row>
    <row r="101" spans="1:11" ht="14.25" customHeight="1">
      <c r="A101" s="18" t="s">
        <v>448</v>
      </c>
      <c r="B101" s="18" t="s">
        <v>449</v>
      </c>
      <c r="C101" s="18" t="s">
        <v>450</v>
      </c>
      <c r="D101" s="18" t="s">
        <v>69</v>
      </c>
      <c r="E101" s="18" t="s">
        <v>70</v>
      </c>
      <c r="F101" s="18" t="s">
        <v>214</v>
      </c>
      <c r="G101" s="18" t="s">
        <v>17</v>
      </c>
      <c r="H101" s="18" t="s">
        <v>65</v>
      </c>
      <c r="I101" s="18" t="s">
        <v>19</v>
      </c>
      <c r="J101" s="18" t="s">
        <v>37</v>
      </c>
      <c r="K101" s="18" t="s">
        <v>20</v>
      </c>
    </row>
    <row r="102" spans="1:11" ht="14.25" customHeight="1">
      <c r="A102" s="18" t="s">
        <v>451</v>
      </c>
      <c r="B102" s="18" t="s">
        <v>452</v>
      </c>
      <c r="C102" s="18" t="s">
        <v>453</v>
      </c>
      <c r="D102" s="18" t="s">
        <v>454</v>
      </c>
      <c r="E102" s="18" t="s">
        <v>50</v>
      </c>
      <c r="F102" s="18" t="s">
        <v>455</v>
      </c>
      <c r="G102" s="18" t="s">
        <v>17</v>
      </c>
      <c r="H102" s="18" t="s">
        <v>18</v>
      </c>
      <c r="I102" s="18" t="s">
        <v>27</v>
      </c>
      <c r="J102" s="18" t="s">
        <v>19</v>
      </c>
      <c r="K102" s="18" t="s">
        <v>20</v>
      </c>
    </row>
    <row r="103" spans="1:11" ht="14.25" customHeight="1">
      <c r="A103" s="18" t="s">
        <v>456</v>
      </c>
      <c r="B103" s="18" t="s">
        <v>457</v>
      </c>
      <c r="C103" s="18" t="s">
        <v>458</v>
      </c>
      <c r="D103" s="18" t="s">
        <v>166</v>
      </c>
      <c r="E103" s="18" t="s">
        <v>167</v>
      </c>
      <c r="F103" s="18" t="s">
        <v>358</v>
      </c>
      <c r="G103" s="18" t="s">
        <v>17</v>
      </c>
      <c r="H103" s="18" t="s">
        <v>220</v>
      </c>
      <c r="I103" s="18" t="s">
        <v>45</v>
      </c>
      <c r="J103" s="18" t="s">
        <v>37</v>
      </c>
      <c r="K103" s="18" t="s">
        <v>20</v>
      </c>
    </row>
    <row r="104" spans="1:11" ht="14.25" customHeight="1">
      <c r="A104" s="18" t="s">
        <v>459</v>
      </c>
      <c r="B104" s="18" t="s">
        <v>460</v>
      </c>
      <c r="C104" s="18" t="s">
        <v>461</v>
      </c>
      <c r="D104" s="18" t="s">
        <v>41</v>
      </c>
      <c r="E104" s="18" t="s">
        <v>42</v>
      </c>
      <c r="F104" s="18" t="s">
        <v>462</v>
      </c>
      <c r="G104" s="18" t="s">
        <v>17</v>
      </c>
      <c r="H104" s="18" t="s">
        <v>463</v>
      </c>
      <c r="I104" s="18" t="s">
        <v>45</v>
      </c>
      <c r="J104" s="18" t="s">
        <v>19</v>
      </c>
      <c r="K104" s="18" t="s">
        <v>20</v>
      </c>
    </row>
    <row r="105" spans="1:11" ht="14.25" customHeight="1">
      <c r="A105" s="18" t="s">
        <v>464</v>
      </c>
      <c r="B105" s="18" t="s">
        <v>465</v>
      </c>
      <c r="C105" s="18" t="s">
        <v>466</v>
      </c>
      <c r="D105" s="18" t="s">
        <v>467</v>
      </c>
      <c r="E105" s="18" t="s">
        <v>363</v>
      </c>
      <c r="F105" s="18" t="s">
        <v>26</v>
      </c>
      <c r="G105" s="18" t="s">
        <v>17</v>
      </c>
      <c r="H105" s="18" t="s">
        <v>18</v>
      </c>
      <c r="I105" s="18" t="s">
        <v>45</v>
      </c>
      <c r="J105" s="18" t="s">
        <v>37</v>
      </c>
      <c r="K105" s="18" t="s">
        <v>20</v>
      </c>
    </row>
    <row r="106" spans="1:11" ht="14.25" customHeight="1">
      <c r="A106" s="18" t="s">
        <v>468</v>
      </c>
      <c r="B106" s="18" t="s">
        <v>469</v>
      </c>
      <c r="C106" s="18" t="s">
        <v>470</v>
      </c>
      <c r="D106" s="18" t="s">
        <v>471</v>
      </c>
      <c r="E106" s="18" t="s">
        <v>50</v>
      </c>
      <c r="F106" s="18" t="s">
        <v>58</v>
      </c>
      <c r="G106" s="18" t="s">
        <v>17</v>
      </c>
      <c r="H106" s="18" t="s">
        <v>114</v>
      </c>
      <c r="I106" s="18" t="s">
        <v>27</v>
      </c>
      <c r="J106" s="18" t="s">
        <v>19</v>
      </c>
      <c r="K106" s="18" t="s">
        <v>20</v>
      </c>
    </row>
    <row r="107" spans="1:11" ht="14.25" customHeight="1">
      <c r="A107" s="18" t="s">
        <v>472</v>
      </c>
      <c r="B107" s="18" t="s">
        <v>473</v>
      </c>
      <c r="C107" s="18" t="s">
        <v>474</v>
      </c>
      <c r="D107" s="18" t="s">
        <v>475</v>
      </c>
      <c r="E107" s="18" t="s">
        <v>57</v>
      </c>
      <c r="F107" s="18" t="s">
        <v>476</v>
      </c>
      <c r="G107" s="18" t="s">
        <v>17</v>
      </c>
      <c r="H107" s="18" t="s">
        <v>65</v>
      </c>
      <c r="I107" s="18" t="s">
        <v>45</v>
      </c>
      <c r="J107" s="18" t="s">
        <v>19</v>
      </c>
      <c r="K107" s="18" t="s">
        <v>20</v>
      </c>
    </row>
    <row r="108" spans="1:11" ht="14.25" customHeight="1">
      <c r="A108" s="18" t="s">
        <v>477</v>
      </c>
      <c r="B108" s="18" t="s">
        <v>478</v>
      </c>
      <c r="C108" s="18" t="s">
        <v>479</v>
      </c>
      <c r="D108" s="18" t="s">
        <v>69</v>
      </c>
      <c r="E108" s="18" t="s">
        <v>70</v>
      </c>
      <c r="F108" s="18" t="s">
        <v>119</v>
      </c>
      <c r="G108" s="18" t="s">
        <v>17</v>
      </c>
      <c r="H108" s="18" t="s">
        <v>19</v>
      </c>
      <c r="I108" s="18" t="s">
        <v>45</v>
      </c>
      <c r="J108" s="18" t="s">
        <v>19</v>
      </c>
      <c r="K108" s="18" t="s">
        <v>20</v>
      </c>
    </row>
    <row r="109" spans="1:11" ht="14.25" customHeight="1">
      <c r="A109" s="18" t="s">
        <v>480</v>
      </c>
      <c r="B109" s="18" t="s">
        <v>481</v>
      </c>
      <c r="C109" s="18" t="s">
        <v>482</v>
      </c>
      <c r="D109" s="18" t="s">
        <v>15</v>
      </c>
      <c r="E109" s="18" t="s">
        <v>14</v>
      </c>
      <c r="F109" s="18" t="s">
        <v>483</v>
      </c>
      <c r="G109" s="18" t="s">
        <v>17</v>
      </c>
      <c r="H109" s="18" t="s">
        <v>484</v>
      </c>
      <c r="I109" s="18" t="s">
        <v>45</v>
      </c>
      <c r="J109" s="18" t="s">
        <v>37</v>
      </c>
      <c r="K109" s="18" t="s">
        <v>20</v>
      </c>
    </row>
    <row r="110" spans="1:11" ht="14.25" customHeight="1">
      <c r="A110" s="18" t="s">
        <v>485</v>
      </c>
      <c r="B110" s="18" t="s">
        <v>486</v>
      </c>
      <c r="C110" s="18" t="s">
        <v>487</v>
      </c>
      <c r="D110" s="18" t="s">
        <v>488</v>
      </c>
      <c r="E110" s="18" t="s">
        <v>35</v>
      </c>
      <c r="F110" s="18" t="s">
        <v>489</v>
      </c>
      <c r="G110" s="18" t="s">
        <v>17</v>
      </c>
      <c r="H110" s="18" t="s">
        <v>65</v>
      </c>
      <c r="I110" s="18" t="s">
        <v>45</v>
      </c>
      <c r="J110" s="18" t="s">
        <v>37</v>
      </c>
      <c r="K110" s="18" t="s">
        <v>20</v>
      </c>
    </row>
    <row r="111" spans="1:11" ht="14.25" customHeight="1">
      <c r="A111" s="18" t="s">
        <v>490</v>
      </c>
      <c r="B111" s="18" t="s">
        <v>491</v>
      </c>
      <c r="C111" s="18" t="s">
        <v>492</v>
      </c>
      <c r="D111" s="18" t="s">
        <v>493</v>
      </c>
      <c r="E111" s="18" t="s">
        <v>50</v>
      </c>
      <c r="F111" s="18" t="s">
        <v>494</v>
      </c>
      <c r="G111" s="18" t="s">
        <v>17</v>
      </c>
      <c r="H111" s="18" t="s">
        <v>295</v>
      </c>
      <c r="I111" s="18" t="s">
        <v>495</v>
      </c>
      <c r="J111" s="18" t="s">
        <v>19</v>
      </c>
      <c r="K111" s="18" t="s">
        <v>20</v>
      </c>
    </row>
    <row r="112" spans="1:11" ht="14.25" customHeight="1">
      <c r="A112" s="18" t="s">
        <v>496</v>
      </c>
      <c r="B112" s="18" t="s">
        <v>497</v>
      </c>
      <c r="C112" s="18" t="s">
        <v>498</v>
      </c>
      <c r="D112" s="18" t="s">
        <v>14</v>
      </c>
      <c r="E112" s="18" t="s">
        <v>15</v>
      </c>
      <c r="F112" s="18" t="s">
        <v>16</v>
      </c>
      <c r="G112" s="18" t="s">
        <v>17</v>
      </c>
      <c r="H112" s="18" t="s">
        <v>18</v>
      </c>
      <c r="I112" s="18" t="s">
        <v>45</v>
      </c>
      <c r="J112" s="18" t="s">
        <v>19</v>
      </c>
      <c r="K112" s="18" t="s">
        <v>20</v>
      </c>
    </row>
    <row r="113" spans="1:11" ht="14.25" customHeight="1">
      <c r="A113" s="18" t="s">
        <v>499</v>
      </c>
      <c r="B113" s="18" t="s">
        <v>500</v>
      </c>
      <c r="C113" s="18" t="s">
        <v>501</v>
      </c>
      <c r="D113" s="18" t="s">
        <v>475</v>
      </c>
      <c r="E113" s="18" t="s">
        <v>57</v>
      </c>
      <c r="F113" s="18" t="s">
        <v>294</v>
      </c>
      <c r="G113" s="18" t="s">
        <v>17</v>
      </c>
      <c r="H113" s="18" t="s">
        <v>295</v>
      </c>
      <c r="I113" s="18" t="s">
        <v>502</v>
      </c>
      <c r="J113" s="18" t="s">
        <v>19</v>
      </c>
      <c r="K113" s="18" t="s">
        <v>20</v>
      </c>
    </row>
    <row r="114" spans="1:11" ht="14.25" customHeight="1">
      <c r="A114" s="18" t="s">
        <v>503</v>
      </c>
      <c r="B114" s="18" t="s">
        <v>504</v>
      </c>
      <c r="C114" s="18" t="s">
        <v>505</v>
      </c>
      <c r="D114" s="18" t="s">
        <v>506</v>
      </c>
      <c r="E114" s="18" t="s">
        <v>507</v>
      </c>
      <c r="F114" s="18" t="s">
        <v>508</v>
      </c>
      <c r="G114" s="18" t="s">
        <v>17</v>
      </c>
      <c r="H114" s="18" t="s">
        <v>220</v>
      </c>
      <c r="I114" s="18" t="s">
        <v>27</v>
      </c>
      <c r="J114" s="18" t="s">
        <v>37</v>
      </c>
      <c r="K114" s="18" t="s">
        <v>20</v>
      </c>
    </row>
    <row r="115" spans="1:11" ht="14.25" customHeight="1">
      <c r="A115" s="18" t="s">
        <v>509</v>
      </c>
      <c r="B115" s="18" t="s">
        <v>510</v>
      </c>
      <c r="C115" s="18" t="s">
        <v>511</v>
      </c>
      <c r="D115" s="18" t="s">
        <v>141</v>
      </c>
      <c r="E115" s="18" t="s">
        <v>82</v>
      </c>
      <c r="F115" s="18" t="s">
        <v>214</v>
      </c>
      <c r="G115" s="18" t="s">
        <v>17</v>
      </c>
      <c r="H115" s="18" t="s">
        <v>65</v>
      </c>
      <c r="I115" s="18" t="s">
        <v>45</v>
      </c>
      <c r="J115" s="18" t="s">
        <v>19</v>
      </c>
      <c r="K115" s="18" t="s">
        <v>20</v>
      </c>
    </row>
    <row r="116" spans="1:11" ht="14.25" customHeight="1">
      <c r="A116" s="18" t="s">
        <v>512</v>
      </c>
      <c r="B116" s="18" t="s">
        <v>513</v>
      </c>
      <c r="C116" s="18" t="s">
        <v>514</v>
      </c>
      <c r="D116" s="18" t="s">
        <v>252</v>
      </c>
      <c r="E116" s="18" t="s">
        <v>253</v>
      </c>
      <c r="F116" s="18" t="s">
        <v>515</v>
      </c>
      <c r="G116" s="18" t="s">
        <v>17</v>
      </c>
      <c r="H116" s="18" t="s">
        <v>19</v>
      </c>
      <c r="I116" s="18" t="s">
        <v>45</v>
      </c>
      <c r="J116" s="18" t="s">
        <v>19</v>
      </c>
      <c r="K116" s="18" t="s">
        <v>59</v>
      </c>
    </row>
    <row r="117" spans="1:11" ht="14.25" customHeight="1">
      <c r="A117" s="18" t="s">
        <v>516</v>
      </c>
      <c r="B117" s="18" t="s">
        <v>517</v>
      </c>
      <c r="C117" s="18" t="s">
        <v>518</v>
      </c>
      <c r="D117" s="18" t="s">
        <v>123</v>
      </c>
      <c r="E117" s="18" t="s">
        <v>35</v>
      </c>
      <c r="F117" s="18" t="s">
        <v>16</v>
      </c>
      <c r="G117" s="18" t="s">
        <v>17</v>
      </c>
      <c r="H117" s="18" t="s">
        <v>19</v>
      </c>
      <c r="I117" s="18" t="s">
        <v>45</v>
      </c>
      <c r="J117" s="18" t="s">
        <v>37</v>
      </c>
      <c r="K117" s="18" t="s">
        <v>20</v>
      </c>
    </row>
    <row r="118" spans="1:11" ht="14.25" customHeight="1">
      <c r="A118" s="18" t="s">
        <v>519</v>
      </c>
      <c r="B118" s="18" t="s">
        <v>520</v>
      </c>
      <c r="C118" s="18" t="s">
        <v>521</v>
      </c>
      <c r="D118" s="18" t="s">
        <v>522</v>
      </c>
      <c r="E118" s="18" t="s">
        <v>42</v>
      </c>
      <c r="F118" s="18" t="s">
        <v>294</v>
      </c>
      <c r="G118" s="18" t="s">
        <v>17</v>
      </c>
      <c r="H118" s="18" t="s">
        <v>295</v>
      </c>
      <c r="I118" s="18" t="s">
        <v>83</v>
      </c>
      <c r="J118" s="18" t="s">
        <v>37</v>
      </c>
      <c r="K118" s="18" t="s">
        <v>20</v>
      </c>
    </row>
    <row r="119" spans="1:11" ht="14.25" customHeight="1">
      <c r="A119" s="18" t="s">
        <v>523</v>
      </c>
      <c r="B119" s="18" t="s">
        <v>524</v>
      </c>
      <c r="C119" s="18" t="s">
        <v>525</v>
      </c>
      <c r="D119" s="18" t="s">
        <v>493</v>
      </c>
      <c r="E119" s="18" t="s">
        <v>50</v>
      </c>
      <c r="F119" s="18" t="s">
        <v>294</v>
      </c>
      <c r="G119" s="18" t="s">
        <v>443</v>
      </c>
      <c r="H119" s="18" t="s">
        <v>526</v>
      </c>
      <c r="I119" s="18" t="s">
        <v>527</v>
      </c>
      <c r="J119" s="18" t="s">
        <v>19</v>
      </c>
      <c r="K119" s="18" t="s">
        <v>20</v>
      </c>
    </row>
    <row r="120" spans="1:11" ht="14.25" customHeight="1">
      <c r="A120" s="18" t="s">
        <v>528</v>
      </c>
      <c r="B120" s="18" t="s">
        <v>529</v>
      </c>
      <c r="C120" s="18" t="s">
        <v>234</v>
      </c>
      <c r="D120" s="18" t="s">
        <v>235</v>
      </c>
      <c r="E120" s="18" t="s">
        <v>42</v>
      </c>
      <c r="F120" s="18" t="s">
        <v>26</v>
      </c>
      <c r="G120" s="18" t="s">
        <v>17</v>
      </c>
      <c r="H120" s="18" t="s">
        <v>18</v>
      </c>
      <c r="I120" s="18" t="s">
        <v>45</v>
      </c>
      <c r="J120" s="18" t="s">
        <v>19</v>
      </c>
      <c r="K120" s="18" t="s">
        <v>20</v>
      </c>
    </row>
    <row r="121" spans="1:11" ht="14.25" customHeight="1">
      <c r="A121" s="18" t="s">
        <v>530</v>
      </c>
      <c r="B121" s="18" t="s">
        <v>531</v>
      </c>
      <c r="C121" s="18" t="s">
        <v>532</v>
      </c>
      <c r="D121" s="18" t="s">
        <v>533</v>
      </c>
      <c r="E121" s="18" t="s">
        <v>173</v>
      </c>
      <c r="F121" s="18" t="s">
        <v>205</v>
      </c>
      <c r="G121" s="18" t="s">
        <v>17</v>
      </c>
      <c r="H121" s="18" t="s">
        <v>18</v>
      </c>
      <c r="I121" s="18" t="s">
        <v>45</v>
      </c>
      <c r="J121" s="18" t="s">
        <v>19</v>
      </c>
      <c r="K121" s="18" t="s">
        <v>20</v>
      </c>
    </row>
    <row r="122" spans="1:11" ht="14.25" customHeight="1">
      <c r="A122" s="18" t="s">
        <v>534</v>
      </c>
      <c r="B122" s="18" t="s">
        <v>535</v>
      </c>
      <c r="C122" s="18" t="s">
        <v>536</v>
      </c>
      <c r="D122" s="18" t="s">
        <v>537</v>
      </c>
      <c r="E122" s="18" t="s">
        <v>93</v>
      </c>
      <c r="F122" s="18" t="s">
        <v>538</v>
      </c>
      <c r="G122" s="18" t="s">
        <v>17</v>
      </c>
      <c r="H122" s="18" t="s">
        <v>539</v>
      </c>
      <c r="I122" s="18" t="s">
        <v>83</v>
      </c>
      <c r="J122" s="18" t="s">
        <v>19</v>
      </c>
      <c r="K122" s="18" t="s">
        <v>20</v>
      </c>
    </row>
    <row r="123" spans="1:11" ht="14.25" customHeight="1">
      <c r="A123" s="18" t="s">
        <v>540</v>
      </c>
      <c r="B123" s="18" t="s">
        <v>541</v>
      </c>
      <c r="C123" s="18" t="s">
        <v>525</v>
      </c>
      <c r="D123" s="18" t="s">
        <v>368</v>
      </c>
      <c r="E123" s="18" t="s">
        <v>93</v>
      </c>
      <c r="F123" s="18" t="s">
        <v>294</v>
      </c>
      <c r="G123" s="18" t="s">
        <v>443</v>
      </c>
      <c r="H123" s="18" t="s">
        <v>526</v>
      </c>
      <c r="I123" s="18" t="s">
        <v>542</v>
      </c>
      <c r="J123" s="18" t="s">
        <v>19</v>
      </c>
      <c r="K123" s="18" t="s">
        <v>20</v>
      </c>
    </row>
    <row r="124" spans="1:11" ht="14.25" customHeight="1">
      <c r="A124" s="18" t="s">
        <v>543</v>
      </c>
      <c r="B124" s="18" t="s">
        <v>544</v>
      </c>
      <c r="C124" s="18" t="s">
        <v>281</v>
      </c>
      <c r="D124" s="18" t="s">
        <v>545</v>
      </c>
      <c r="E124" s="18" t="s">
        <v>42</v>
      </c>
      <c r="F124" s="18" t="s">
        <v>546</v>
      </c>
      <c r="G124" s="18" t="s">
        <v>17</v>
      </c>
      <c r="H124" s="18" t="s">
        <v>319</v>
      </c>
      <c r="I124" s="18" t="s">
        <v>45</v>
      </c>
      <c r="J124" s="18" t="s">
        <v>19</v>
      </c>
      <c r="K124" s="18" t="s">
        <v>20</v>
      </c>
    </row>
    <row r="125" spans="1:11" ht="14.25" customHeight="1">
      <c r="A125" s="18" t="s">
        <v>547</v>
      </c>
      <c r="B125" s="18" t="s">
        <v>548</v>
      </c>
      <c r="C125" s="18" t="s">
        <v>549</v>
      </c>
      <c r="D125" s="18" t="s">
        <v>123</v>
      </c>
      <c r="E125" s="18" t="s">
        <v>35</v>
      </c>
      <c r="F125" s="18" t="s">
        <v>550</v>
      </c>
      <c r="G125" s="18" t="s">
        <v>17</v>
      </c>
      <c r="H125" s="18" t="s">
        <v>18</v>
      </c>
      <c r="I125" s="18" t="s">
        <v>45</v>
      </c>
      <c r="J125" s="18" t="s">
        <v>19</v>
      </c>
      <c r="K125" s="18" t="s">
        <v>20</v>
      </c>
    </row>
    <row r="126" spans="1:11" ht="14.25" customHeight="1">
      <c r="A126" s="18" t="s">
        <v>551</v>
      </c>
      <c r="B126" s="18" t="s">
        <v>552</v>
      </c>
      <c r="C126" s="18" t="s">
        <v>553</v>
      </c>
      <c r="D126" s="18" t="s">
        <v>554</v>
      </c>
      <c r="E126" s="18" t="s">
        <v>555</v>
      </c>
      <c r="F126" s="18" t="s">
        <v>205</v>
      </c>
      <c r="G126" s="18" t="s">
        <v>17</v>
      </c>
      <c r="H126" s="18" t="s">
        <v>18</v>
      </c>
      <c r="I126" s="18" t="s">
        <v>45</v>
      </c>
      <c r="J126" s="18" t="s">
        <v>19</v>
      </c>
      <c r="K126" s="18" t="s">
        <v>20</v>
      </c>
    </row>
    <row r="127" spans="1:11" ht="14.25" customHeight="1">
      <c r="A127" s="18" t="s">
        <v>556</v>
      </c>
      <c r="B127" s="18" t="s">
        <v>557</v>
      </c>
      <c r="C127" s="18" t="s">
        <v>558</v>
      </c>
      <c r="D127" s="18" t="s">
        <v>559</v>
      </c>
      <c r="E127" s="18" t="s">
        <v>157</v>
      </c>
      <c r="F127" s="18" t="s">
        <v>265</v>
      </c>
      <c r="G127" s="18" t="s">
        <v>17</v>
      </c>
      <c r="H127" s="18" t="s">
        <v>65</v>
      </c>
      <c r="I127" s="18" t="s">
        <v>45</v>
      </c>
      <c r="J127" s="18" t="s">
        <v>19</v>
      </c>
      <c r="K127" s="18" t="s">
        <v>20</v>
      </c>
    </row>
    <row r="128" spans="1:11" ht="14.25" customHeight="1">
      <c r="A128" s="18" t="s">
        <v>560</v>
      </c>
      <c r="B128" s="18" t="s">
        <v>561</v>
      </c>
      <c r="C128" s="18" t="s">
        <v>562</v>
      </c>
      <c r="D128" s="18" t="s">
        <v>69</v>
      </c>
      <c r="E128" s="18" t="s">
        <v>70</v>
      </c>
      <c r="F128" s="18" t="s">
        <v>546</v>
      </c>
      <c r="G128" s="18" t="s">
        <v>17</v>
      </c>
      <c r="H128" s="18" t="s">
        <v>319</v>
      </c>
      <c r="I128" s="18" t="s">
        <v>45</v>
      </c>
      <c r="J128" s="18" t="s">
        <v>19</v>
      </c>
      <c r="K128" s="18" t="s">
        <v>20</v>
      </c>
    </row>
    <row r="129" spans="1:11" ht="14.25" customHeight="1">
      <c r="A129" s="18" t="s">
        <v>563</v>
      </c>
      <c r="B129" s="18" t="s">
        <v>564</v>
      </c>
      <c r="C129" s="18" t="s">
        <v>97</v>
      </c>
      <c r="D129" s="18" t="s">
        <v>166</v>
      </c>
      <c r="E129" s="18" t="s">
        <v>167</v>
      </c>
      <c r="F129" s="18" t="s">
        <v>94</v>
      </c>
      <c r="G129" s="18" t="s">
        <v>17</v>
      </c>
      <c r="H129" s="18" t="s">
        <v>18</v>
      </c>
      <c r="I129" s="18" t="s">
        <v>45</v>
      </c>
      <c r="J129" s="18" t="s">
        <v>19</v>
      </c>
      <c r="K129" s="18" t="s">
        <v>20</v>
      </c>
    </row>
    <row r="130" spans="1:11" ht="14.25" customHeight="1">
      <c r="A130" s="18" t="s">
        <v>565</v>
      </c>
      <c r="B130" s="18" t="s">
        <v>566</v>
      </c>
      <c r="C130" s="18" t="s">
        <v>567</v>
      </c>
      <c r="D130" s="18" t="s">
        <v>69</v>
      </c>
      <c r="E130" s="18" t="s">
        <v>70</v>
      </c>
      <c r="F130" s="18" t="s">
        <v>568</v>
      </c>
      <c r="G130" s="18" t="s">
        <v>17</v>
      </c>
      <c r="H130" s="18" t="s">
        <v>569</v>
      </c>
      <c r="I130" s="18" t="s">
        <v>83</v>
      </c>
      <c r="J130" s="18" t="s">
        <v>19</v>
      </c>
      <c r="K130" s="18" t="s">
        <v>20</v>
      </c>
    </row>
    <row r="131" spans="1:11" ht="14.25" customHeight="1">
      <c r="A131" s="18" t="s">
        <v>570</v>
      </c>
      <c r="B131" s="18" t="s">
        <v>571</v>
      </c>
      <c r="C131" s="18" t="s">
        <v>200</v>
      </c>
      <c r="D131" s="18" t="s">
        <v>201</v>
      </c>
      <c r="E131" s="18" t="s">
        <v>93</v>
      </c>
      <c r="F131" s="18" t="s">
        <v>572</v>
      </c>
      <c r="G131" s="18" t="s">
        <v>17</v>
      </c>
      <c r="H131" s="18" t="s">
        <v>484</v>
      </c>
      <c r="I131" s="18" t="s">
        <v>45</v>
      </c>
      <c r="J131" s="18" t="s">
        <v>19</v>
      </c>
      <c r="K131" s="18" t="s">
        <v>20</v>
      </c>
    </row>
    <row r="132" spans="1:11" ht="14.25" customHeight="1">
      <c r="A132" s="18" t="s">
        <v>573</v>
      </c>
      <c r="B132" s="18" t="s">
        <v>574</v>
      </c>
      <c r="C132" s="18" t="s">
        <v>453</v>
      </c>
      <c r="D132" s="18" t="s">
        <v>69</v>
      </c>
      <c r="E132" s="18" t="s">
        <v>70</v>
      </c>
      <c r="F132" s="18" t="s">
        <v>396</v>
      </c>
      <c r="G132" s="18" t="s">
        <v>17</v>
      </c>
      <c r="H132" s="18" t="s">
        <v>220</v>
      </c>
      <c r="I132" s="18" t="s">
        <v>45</v>
      </c>
      <c r="J132" s="18" t="s">
        <v>19</v>
      </c>
      <c r="K132" s="18" t="s">
        <v>20</v>
      </c>
    </row>
    <row r="133" spans="1:11" ht="14.25" customHeight="1">
      <c r="A133" s="18" t="s">
        <v>575</v>
      </c>
      <c r="B133" s="18" t="s">
        <v>576</v>
      </c>
      <c r="C133" s="18" t="s">
        <v>140</v>
      </c>
      <c r="D133" s="18" t="s">
        <v>141</v>
      </c>
      <c r="E133" s="18" t="s">
        <v>82</v>
      </c>
      <c r="F133" s="18" t="s">
        <v>26</v>
      </c>
      <c r="G133" s="18" t="s">
        <v>17</v>
      </c>
      <c r="H133" s="18" t="s">
        <v>18</v>
      </c>
      <c r="I133" s="18" t="s">
        <v>45</v>
      </c>
      <c r="J133" s="18" t="s">
        <v>19</v>
      </c>
      <c r="K133" s="18" t="s">
        <v>20</v>
      </c>
    </row>
    <row r="134" spans="1:11" ht="14.25" customHeight="1">
      <c r="A134" s="18" t="s">
        <v>577</v>
      </c>
      <c r="B134" s="18" t="s">
        <v>578</v>
      </c>
      <c r="C134" s="18" t="s">
        <v>579</v>
      </c>
      <c r="D134" s="18" t="s">
        <v>368</v>
      </c>
      <c r="E134" s="18" t="s">
        <v>93</v>
      </c>
      <c r="F134" s="18" t="s">
        <v>132</v>
      </c>
      <c r="G134" s="18" t="s">
        <v>17</v>
      </c>
      <c r="H134" s="18" t="s">
        <v>65</v>
      </c>
      <c r="I134" s="18" t="s">
        <v>45</v>
      </c>
      <c r="J134" s="18" t="s">
        <v>19</v>
      </c>
      <c r="K134" s="18" t="s">
        <v>20</v>
      </c>
    </row>
    <row r="135" spans="1:11" ht="14.25" customHeight="1">
      <c r="A135" s="18" t="s">
        <v>580</v>
      </c>
      <c r="B135" s="18" t="s">
        <v>581</v>
      </c>
      <c r="C135" s="18" t="s">
        <v>582</v>
      </c>
      <c r="D135" s="18" t="s">
        <v>583</v>
      </c>
      <c r="E135" s="18" t="s">
        <v>57</v>
      </c>
      <c r="F135" s="18" t="s">
        <v>418</v>
      </c>
      <c r="G135" s="18" t="s">
        <v>17</v>
      </c>
      <c r="H135" s="18" t="s">
        <v>18</v>
      </c>
      <c r="I135" s="18" t="s">
        <v>45</v>
      </c>
      <c r="J135" s="18" t="s">
        <v>19</v>
      </c>
      <c r="K135" s="18" t="s">
        <v>20</v>
      </c>
    </row>
    <row r="136" spans="1:11" ht="14.25" customHeight="1">
      <c r="A136" s="18" t="s">
        <v>584</v>
      </c>
      <c r="B136" s="18" t="s">
        <v>585</v>
      </c>
      <c r="C136" s="18" t="s">
        <v>466</v>
      </c>
      <c r="D136" s="18" t="s">
        <v>467</v>
      </c>
      <c r="E136" s="18" t="s">
        <v>363</v>
      </c>
      <c r="F136" s="18" t="s">
        <v>26</v>
      </c>
      <c r="G136" s="18" t="s">
        <v>17</v>
      </c>
      <c r="H136" s="18" t="s">
        <v>19</v>
      </c>
      <c r="I136" s="18" t="s">
        <v>45</v>
      </c>
      <c r="J136" s="18" t="s">
        <v>19</v>
      </c>
      <c r="K136" s="18" t="s">
        <v>59</v>
      </c>
    </row>
    <row r="137" spans="1:11" ht="14.25" customHeight="1">
      <c r="A137" s="18" t="s">
        <v>586</v>
      </c>
      <c r="B137" s="18" t="s">
        <v>587</v>
      </c>
      <c r="C137" s="18" t="s">
        <v>588</v>
      </c>
      <c r="D137" s="18" t="s">
        <v>41</v>
      </c>
      <c r="E137" s="18" t="s">
        <v>42</v>
      </c>
      <c r="F137" s="18" t="s">
        <v>26</v>
      </c>
      <c r="G137" s="18" t="s">
        <v>17</v>
      </c>
      <c r="H137" s="18" t="s">
        <v>18</v>
      </c>
      <c r="I137" s="18" t="s">
        <v>45</v>
      </c>
      <c r="J137" s="18" t="s">
        <v>37</v>
      </c>
      <c r="K137" s="18" t="s">
        <v>20</v>
      </c>
    </row>
    <row r="138" spans="1:11" ht="14.25" customHeight="1">
      <c r="A138" s="18" t="s">
        <v>589</v>
      </c>
      <c r="B138" s="18" t="s">
        <v>590</v>
      </c>
      <c r="C138" s="18" t="s">
        <v>591</v>
      </c>
      <c r="D138" s="18" t="s">
        <v>98</v>
      </c>
      <c r="E138" s="18" t="s">
        <v>42</v>
      </c>
      <c r="F138" s="18" t="s">
        <v>26</v>
      </c>
      <c r="G138" s="18" t="s">
        <v>215</v>
      </c>
      <c r="H138" s="18" t="s">
        <v>592</v>
      </c>
      <c r="I138" s="18" t="s">
        <v>45</v>
      </c>
      <c r="J138" s="18" t="s">
        <v>19</v>
      </c>
      <c r="K138" s="18" t="s">
        <v>20</v>
      </c>
    </row>
    <row r="139" spans="1:11" ht="14.25" customHeight="1">
      <c r="A139" s="18" t="s">
        <v>593</v>
      </c>
      <c r="B139" s="18" t="s">
        <v>594</v>
      </c>
      <c r="C139" s="18" t="s">
        <v>595</v>
      </c>
      <c r="D139" s="18" t="s">
        <v>488</v>
      </c>
      <c r="E139" s="18" t="s">
        <v>35</v>
      </c>
      <c r="F139" s="18" t="s">
        <v>205</v>
      </c>
      <c r="G139" s="18" t="s">
        <v>17</v>
      </c>
      <c r="H139" s="18" t="s">
        <v>18</v>
      </c>
      <c r="I139" s="18" t="s">
        <v>45</v>
      </c>
      <c r="J139" s="18" t="s">
        <v>19</v>
      </c>
      <c r="K139" s="18" t="s">
        <v>20</v>
      </c>
    </row>
    <row r="140" spans="1:11" ht="14.25" customHeight="1">
      <c r="A140" s="18" t="s">
        <v>596</v>
      </c>
      <c r="B140" s="18" t="s">
        <v>597</v>
      </c>
      <c r="C140" s="18" t="s">
        <v>598</v>
      </c>
      <c r="D140" s="18" t="s">
        <v>69</v>
      </c>
      <c r="E140" s="18" t="s">
        <v>70</v>
      </c>
      <c r="F140" s="18" t="s">
        <v>418</v>
      </c>
      <c r="G140" s="18" t="s">
        <v>17</v>
      </c>
      <c r="H140" s="18" t="s">
        <v>18</v>
      </c>
      <c r="I140" s="18" t="s">
        <v>45</v>
      </c>
      <c r="J140" s="18" t="s">
        <v>19</v>
      </c>
      <c r="K140" s="18" t="s">
        <v>20</v>
      </c>
    </row>
    <row r="141" spans="1:11" ht="14.25" customHeight="1">
      <c r="A141" s="18" t="s">
        <v>599</v>
      </c>
      <c r="B141" s="18" t="s">
        <v>600</v>
      </c>
      <c r="C141" s="18" t="s">
        <v>514</v>
      </c>
      <c r="D141" s="18" t="s">
        <v>493</v>
      </c>
      <c r="E141" s="18" t="s">
        <v>50</v>
      </c>
      <c r="F141" s="18" t="s">
        <v>396</v>
      </c>
      <c r="G141" s="18" t="s">
        <v>17</v>
      </c>
      <c r="H141" s="18" t="s">
        <v>220</v>
      </c>
      <c r="I141" s="18" t="s">
        <v>194</v>
      </c>
      <c r="J141" s="18" t="s">
        <v>19</v>
      </c>
      <c r="K141" s="18" t="s">
        <v>20</v>
      </c>
    </row>
    <row r="142" spans="1:11" ht="14.25" customHeight="1">
      <c r="A142" s="18" t="s">
        <v>601</v>
      </c>
      <c r="B142" s="18" t="s">
        <v>602</v>
      </c>
      <c r="C142" s="18" t="s">
        <v>603</v>
      </c>
      <c r="D142" s="18" t="s">
        <v>108</v>
      </c>
      <c r="E142" s="18" t="s">
        <v>50</v>
      </c>
      <c r="F142" s="18" t="s">
        <v>265</v>
      </c>
      <c r="G142" s="18" t="s">
        <v>17</v>
      </c>
      <c r="H142" s="18" t="s">
        <v>65</v>
      </c>
      <c r="I142" s="18" t="s">
        <v>194</v>
      </c>
      <c r="J142" s="18" t="s">
        <v>19</v>
      </c>
      <c r="K142" s="18" t="s">
        <v>20</v>
      </c>
    </row>
    <row r="143" spans="1:11" ht="14.25" customHeight="1">
      <c r="A143" s="18" t="s">
        <v>604</v>
      </c>
      <c r="B143" s="18" t="s">
        <v>605</v>
      </c>
      <c r="C143" s="18" t="s">
        <v>606</v>
      </c>
      <c r="D143" s="18" t="s">
        <v>607</v>
      </c>
      <c r="E143" s="18" t="s">
        <v>225</v>
      </c>
      <c r="F143" s="18" t="s">
        <v>608</v>
      </c>
      <c r="G143" s="18" t="s">
        <v>17</v>
      </c>
      <c r="H143" s="18" t="s">
        <v>319</v>
      </c>
      <c r="I143" s="18" t="s">
        <v>45</v>
      </c>
      <c r="J143" s="18" t="s">
        <v>19</v>
      </c>
      <c r="K143" s="18" t="s">
        <v>20</v>
      </c>
    </row>
    <row r="144" spans="1:11" ht="14.25" customHeight="1">
      <c r="A144" s="18" t="s">
        <v>609</v>
      </c>
      <c r="B144" s="18" t="s">
        <v>610</v>
      </c>
      <c r="C144" s="18" t="s">
        <v>611</v>
      </c>
      <c r="D144" s="18" t="s">
        <v>333</v>
      </c>
      <c r="E144" s="18" t="s">
        <v>612</v>
      </c>
      <c r="F144" s="18" t="s">
        <v>26</v>
      </c>
      <c r="G144" s="18" t="s">
        <v>17</v>
      </c>
      <c r="H144" s="18" t="s">
        <v>18</v>
      </c>
      <c r="I144" s="18" t="s">
        <v>45</v>
      </c>
      <c r="J144" s="18" t="s">
        <v>37</v>
      </c>
      <c r="K144" s="18" t="s">
        <v>20</v>
      </c>
    </row>
    <row r="145" spans="1:11" ht="14.25" customHeight="1">
      <c r="A145" s="18" t="s">
        <v>613</v>
      </c>
      <c r="B145" s="18" t="s">
        <v>614</v>
      </c>
      <c r="C145" s="18" t="s">
        <v>615</v>
      </c>
      <c r="D145" s="18" t="s">
        <v>108</v>
      </c>
      <c r="E145" s="18" t="s">
        <v>50</v>
      </c>
      <c r="F145" s="18" t="s">
        <v>572</v>
      </c>
      <c r="G145" s="18" t="s">
        <v>17</v>
      </c>
      <c r="H145" s="18" t="s">
        <v>484</v>
      </c>
      <c r="I145" s="18" t="s">
        <v>194</v>
      </c>
      <c r="J145" s="18" t="s">
        <v>19</v>
      </c>
      <c r="K145" s="18" t="s">
        <v>20</v>
      </c>
    </row>
    <row r="146" spans="1:11" ht="14.25" customHeight="1">
      <c r="A146" s="18" t="s">
        <v>616</v>
      </c>
      <c r="B146" s="18" t="s">
        <v>617</v>
      </c>
      <c r="C146" s="18" t="s">
        <v>618</v>
      </c>
      <c r="D146" s="18" t="s">
        <v>619</v>
      </c>
      <c r="E146" s="18" t="s">
        <v>57</v>
      </c>
      <c r="F146" s="18" t="s">
        <v>205</v>
      </c>
      <c r="G146" s="18" t="s">
        <v>17</v>
      </c>
      <c r="H146" s="18" t="s">
        <v>18</v>
      </c>
      <c r="I146" s="18" t="s">
        <v>45</v>
      </c>
      <c r="J146" s="18" t="s">
        <v>37</v>
      </c>
      <c r="K146" s="18" t="s">
        <v>20</v>
      </c>
    </row>
    <row r="147" spans="1:11" ht="14.25" customHeight="1">
      <c r="A147" s="18" t="s">
        <v>620</v>
      </c>
      <c r="B147" s="18" t="s">
        <v>621</v>
      </c>
      <c r="C147" s="18" t="s">
        <v>622</v>
      </c>
      <c r="D147" s="18" t="s">
        <v>41</v>
      </c>
      <c r="E147" s="18" t="s">
        <v>42</v>
      </c>
      <c r="F147" s="18" t="s">
        <v>608</v>
      </c>
      <c r="G147" s="18" t="s">
        <v>17</v>
      </c>
      <c r="H147" s="18" t="s">
        <v>319</v>
      </c>
      <c r="I147" s="18" t="s">
        <v>45</v>
      </c>
      <c r="J147" s="18" t="s">
        <v>19</v>
      </c>
      <c r="K147" s="18" t="s">
        <v>20</v>
      </c>
    </row>
    <row r="148" spans="1:11" ht="14.25" customHeight="1">
      <c r="A148" s="18" t="s">
        <v>623</v>
      </c>
      <c r="B148" s="18" t="s">
        <v>624</v>
      </c>
      <c r="C148" s="18" t="s">
        <v>625</v>
      </c>
      <c r="D148" s="18" t="s">
        <v>626</v>
      </c>
      <c r="E148" s="18" t="s">
        <v>57</v>
      </c>
      <c r="F148" s="18" t="s">
        <v>119</v>
      </c>
      <c r="G148" s="18" t="s">
        <v>17</v>
      </c>
      <c r="H148" s="18" t="s">
        <v>18</v>
      </c>
      <c r="I148" s="18" t="s">
        <v>45</v>
      </c>
      <c r="J148" s="18" t="s">
        <v>19</v>
      </c>
      <c r="K148" s="18" t="s">
        <v>20</v>
      </c>
    </row>
    <row r="149" spans="1:11" ht="14.25" customHeight="1">
      <c r="A149" s="18" t="s">
        <v>627</v>
      </c>
      <c r="B149" s="18" t="s">
        <v>628</v>
      </c>
      <c r="C149" s="18" t="s">
        <v>629</v>
      </c>
      <c r="D149" s="18" t="s">
        <v>630</v>
      </c>
      <c r="E149" s="18" t="s">
        <v>50</v>
      </c>
      <c r="F149" s="18" t="s">
        <v>572</v>
      </c>
      <c r="G149" s="18" t="s">
        <v>17</v>
      </c>
      <c r="H149" s="18" t="s">
        <v>484</v>
      </c>
      <c r="I149" s="18" t="s">
        <v>27</v>
      </c>
      <c r="J149" s="18" t="s">
        <v>19</v>
      </c>
      <c r="K149" s="18" t="s">
        <v>20</v>
      </c>
    </row>
    <row r="150" spans="1:11" ht="14.25" customHeight="1">
      <c r="A150" s="18" t="s">
        <v>631</v>
      </c>
      <c r="B150" s="18" t="s">
        <v>632</v>
      </c>
      <c r="C150" s="18" t="s">
        <v>536</v>
      </c>
      <c r="D150" s="18" t="s">
        <v>537</v>
      </c>
      <c r="E150" s="18" t="s">
        <v>93</v>
      </c>
      <c r="F150" s="18" t="s">
        <v>390</v>
      </c>
      <c r="G150" s="18" t="s">
        <v>17</v>
      </c>
      <c r="H150" s="18" t="s">
        <v>65</v>
      </c>
      <c r="I150" s="18" t="s">
        <v>45</v>
      </c>
      <c r="J150" s="18" t="s">
        <v>19</v>
      </c>
      <c r="K150" s="18" t="s">
        <v>20</v>
      </c>
    </row>
    <row r="151" spans="1:11" ht="14.25" customHeight="1">
      <c r="A151" s="18" t="s">
        <v>633</v>
      </c>
      <c r="B151" s="18" t="s">
        <v>634</v>
      </c>
      <c r="C151" s="18" t="s">
        <v>635</v>
      </c>
      <c r="D151" s="18" t="s">
        <v>636</v>
      </c>
      <c r="E151" s="18" t="s">
        <v>93</v>
      </c>
      <c r="F151" s="18" t="s">
        <v>26</v>
      </c>
      <c r="G151" s="18" t="s">
        <v>17</v>
      </c>
      <c r="H151" s="18" t="s">
        <v>18</v>
      </c>
      <c r="I151" s="18" t="s">
        <v>45</v>
      </c>
      <c r="J151" s="18" t="s">
        <v>37</v>
      </c>
      <c r="K151" s="18" t="s">
        <v>20</v>
      </c>
    </row>
    <row r="152" spans="1:11" ht="14.25" customHeight="1">
      <c r="A152" s="18" t="s">
        <v>637</v>
      </c>
      <c r="B152" s="18" t="s">
        <v>638</v>
      </c>
      <c r="C152" s="18" t="s">
        <v>639</v>
      </c>
      <c r="D152" s="18" t="s">
        <v>69</v>
      </c>
      <c r="E152" s="18" t="s">
        <v>70</v>
      </c>
      <c r="F152" s="18" t="s">
        <v>26</v>
      </c>
      <c r="G152" s="18" t="s">
        <v>17</v>
      </c>
      <c r="H152" s="18" t="s">
        <v>19</v>
      </c>
      <c r="I152" s="18" t="s">
        <v>45</v>
      </c>
      <c r="J152" s="18" t="s">
        <v>19</v>
      </c>
      <c r="K152" s="18" t="s">
        <v>59</v>
      </c>
    </row>
    <row r="153" spans="1:11" ht="14.25" customHeight="1">
      <c r="A153" s="18" t="s">
        <v>640</v>
      </c>
      <c r="B153" s="18" t="s">
        <v>641</v>
      </c>
      <c r="C153" s="18" t="s">
        <v>642</v>
      </c>
      <c r="D153" s="18" t="s">
        <v>643</v>
      </c>
      <c r="E153" s="18" t="s">
        <v>57</v>
      </c>
      <c r="F153" s="18" t="s">
        <v>546</v>
      </c>
      <c r="G153" s="18" t="s">
        <v>17</v>
      </c>
      <c r="H153" s="18" t="s">
        <v>319</v>
      </c>
      <c r="I153" s="18" t="s">
        <v>27</v>
      </c>
      <c r="J153" s="18" t="s">
        <v>19</v>
      </c>
      <c r="K153" s="18" t="s">
        <v>20</v>
      </c>
    </row>
    <row r="154" spans="1:11" ht="14.25" customHeight="1">
      <c r="A154" s="18" t="s">
        <v>644</v>
      </c>
      <c r="B154" s="18" t="s">
        <v>645</v>
      </c>
      <c r="C154" s="18" t="s">
        <v>646</v>
      </c>
      <c r="D154" s="18" t="s">
        <v>69</v>
      </c>
      <c r="E154" s="18" t="s">
        <v>70</v>
      </c>
      <c r="F154" s="18" t="s">
        <v>647</v>
      </c>
      <c r="G154" s="18" t="s">
        <v>17</v>
      </c>
      <c r="H154" s="18" t="s">
        <v>220</v>
      </c>
      <c r="I154" s="18" t="s">
        <v>45</v>
      </c>
      <c r="J154" s="18" t="s">
        <v>19</v>
      </c>
      <c r="K154" s="18" t="s">
        <v>20</v>
      </c>
    </row>
    <row r="155" spans="1:11" ht="14.25" customHeight="1">
      <c r="A155" s="18" t="s">
        <v>648</v>
      </c>
      <c r="B155" s="18" t="s">
        <v>649</v>
      </c>
      <c r="C155" s="18" t="s">
        <v>650</v>
      </c>
      <c r="D155" s="18" t="s">
        <v>368</v>
      </c>
      <c r="E155" s="18" t="s">
        <v>93</v>
      </c>
      <c r="F155" s="18" t="s">
        <v>205</v>
      </c>
      <c r="G155" s="18" t="s">
        <v>17</v>
      </c>
      <c r="H155" s="18" t="s">
        <v>18</v>
      </c>
      <c r="I155" s="18" t="s">
        <v>45</v>
      </c>
      <c r="J155" s="18" t="s">
        <v>19</v>
      </c>
      <c r="K155" s="18" t="s">
        <v>20</v>
      </c>
    </row>
    <row r="156" spans="1:11" ht="14.25" customHeight="1">
      <c r="A156" s="18" t="s">
        <v>651</v>
      </c>
      <c r="B156" s="18" t="s">
        <v>652</v>
      </c>
      <c r="C156" s="18" t="s">
        <v>653</v>
      </c>
      <c r="D156" s="18" t="s">
        <v>166</v>
      </c>
      <c r="E156" s="18" t="s">
        <v>167</v>
      </c>
      <c r="F156" s="18" t="s">
        <v>369</v>
      </c>
      <c r="G156" s="18" t="s">
        <v>17</v>
      </c>
      <c r="H156" s="18" t="s">
        <v>18</v>
      </c>
      <c r="I156" s="18" t="s">
        <v>45</v>
      </c>
      <c r="J156" s="18" t="s">
        <v>19</v>
      </c>
      <c r="K156" s="18" t="s">
        <v>20</v>
      </c>
    </row>
    <row r="157" spans="1:11" ht="14.25" customHeight="1">
      <c r="A157" s="18" t="s">
        <v>654</v>
      </c>
      <c r="B157" s="18" t="s">
        <v>655</v>
      </c>
      <c r="C157" s="18" t="s">
        <v>656</v>
      </c>
      <c r="D157" s="18" t="s">
        <v>14</v>
      </c>
      <c r="E157" s="18" t="s">
        <v>15</v>
      </c>
      <c r="F157" s="18" t="s">
        <v>26</v>
      </c>
      <c r="G157" s="18" t="s">
        <v>17</v>
      </c>
      <c r="H157" s="18" t="s">
        <v>19</v>
      </c>
      <c r="I157" s="18" t="s">
        <v>45</v>
      </c>
      <c r="J157" s="18" t="s">
        <v>19</v>
      </c>
      <c r="K157" s="18" t="s">
        <v>20</v>
      </c>
    </row>
    <row r="158" spans="1:11" ht="14.25" customHeight="1">
      <c r="A158" s="18" t="s">
        <v>657</v>
      </c>
      <c r="B158" s="18" t="s">
        <v>658</v>
      </c>
      <c r="C158" s="18" t="s">
        <v>659</v>
      </c>
      <c r="D158" s="18" t="s">
        <v>559</v>
      </c>
      <c r="E158" s="18" t="s">
        <v>157</v>
      </c>
      <c r="F158" s="18" t="s">
        <v>660</v>
      </c>
      <c r="G158" s="18" t="s">
        <v>17</v>
      </c>
      <c r="H158" s="18" t="s">
        <v>484</v>
      </c>
      <c r="I158" s="18" t="s">
        <v>45</v>
      </c>
      <c r="J158" s="18" t="s">
        <v>19</v>
      </c>
      <c r="K158" s="18" t="s">
        <v>20</v>
      </c>
    </row>
    <row r="159" spans="1:11" ht="14.25" customHeight="1">
      <c r="A159" s="18" t="s">
        <v>661</v>
      </c>
      <c r="B159" s="18" t="s">
        <v>662</v>
      </c>
      <c r="C159" s="18" t="s">
        <v>663</v>
      </c>
      <c r="D159" s="18" t="s">
        <v>664</v>
      </c>
      <c r="E159" s="18" t="s">
        <v>225</v>
      </c>
      <c r="F159" s="18" t="s">
        <v>64</v>
      </c>
      <c r="G159" s="18" t="s">
        <v>17</v>
      </c>
      <c r="H159" s="18" t="s">
        <v>65</v>
      </c>
      <c r="I159" s="18" t="s">
        <v>45</v>
      </c>
      <c r="J159" s="18" t="s">
        <v>37</v>
      </c>
      <c r="K159" s="18" t="s">
        <v>20</v>
      </c>
    </row>
    <row r="160" spans="1:11" ht="14.25" customHeight="1">
      <c r="A160" s="18" t="s">
        <v>665</v>
      </c>
      <c r="B160" s="18" t="s">
        <v>666</v>
      </c>
      <c r="C160" s="18" t="s">
        <v>667</v>
      </c>
      <c r="D160" s="18" t="s">
        <v>108</v>
      </c>
      <c r="E160" s="18" t="s">
        <v>50</v>
      </c>
      <c r="F160" s="18" t="s">
        <v>668</v>
      </c>
      <c r="G160" s="18" t="s">
        <v>17</v>
      </c>
      <c r="H160" s="18" t="s">
        <v>18</v>
      </c>
      <c r="I160" s="18" t="s">
        <v>194</v>
      </c>
      <c r="J160" s="18" t="s">
        <v>37</v>
      </c>
      <c r="K160" s="18" t="s">
        <v>20</v>
      </c>
    </row>
    <row r="161" spans="1:11" ht="14.25" customHeight="1">
      <c r="A161" s="18" t="s">
        <v>669</v>
      </c>
      <c r="B161" s="18" t="s">
        <v>670</v>
      </c>
      <c r="C161" s="18" t="s">
        <v>650</v>
      </c>
      <c r="D161" s="18" t="s">
        <v>368</v>
      </c>
      <c r="E161" s="18" t="s">
        <v>93</v>
      </c>
      <c r="F161" s="18" t="s">
        <v>205</v>
      </c>
      <c r="G161" s="18" t="s">
        <v>17</v>
      </c>
      <c r="H161" s="18" t="s">
        <v>19</v>
      </c>
      <c r="I161" s="18" t="s">
        <v>45</v>
      </c>
      <c r="J161" s="18" t="s">
        <v>37</v>
      </c>
      <c r="K161" s="18" t="s">
        <v>59</v>
      </c>
    </row>
    <row r="162" spans="1:11" ht="14.25" customHeight="1">
      <c r="A162" s="18" t="s">
        <v>671</v>
      </c>
      <c r="B162" s="18" t="s">
        <v>672</v>
      </c>
      <c r="C162" s="18" t="s">
        <v>673</v>
      </c>
      <c r="D162" s="18" t="s">
        <v>69</v>
      </c>
      <c r="E162" s="18" t="s">
        <v>70</v>
      </c>
      <c r="F162" s="18" t="s">
        <v>26</v>
      </c>
      <c r="G162" s="18" t="s">
        <v>17</v>
      </c>
      <c r="H162" s="18" t="s">
        <v>18</v>
      </c>
      <c r="I162" s="18" t="s">
        <v>45</v>
      </c>
      <c r="J162" s="18" t="s">
        <v>19</v>
      </c>
      <c r="K162" s="18" t="s">
        <v>20</v>
      </c>
    </row>
    <row r="163" spans="1:11" ht="14.25" customHeight="1">
      <c r="A163" s="18" t="s">
        <v>674</v>
      </c>
      <c r="B163" s="18" t="s">
        <v>675</v>
      </c>
      <c r="C163" s="18" t="s">
        <v>676</v>
      </c>
      <c r="D163" s="18" t="s">
        <v>677</v>
      </c>
      <c r="E163" s="18" t="s">
        <v>57</v>
      </c>
      <c r="F163" s="18" t="s">
        <v>26</v>
      </c>
      <c r="G163" s="18" t="s">
        <v>17</v>
      </c>
      <c r="H163" s="18" t="s">
        <v>18</v>
      </c>
      <c r="I163" s="18" t="s">
        <v>45</v>
      </c>
      <c r="J163" s="18" t="s">
        <v>19</v>
      </c>
      <c r="K163" s="18" t="s">
        <v>20</v>
      </c>
    </row>
    <row r="164" spans="1:11" ht="14.25" customHeight="1">
      <c r="A164" s="18" t="s">
        <v>678</v>
      </c>
      <c r="B164" s="18" t="s">
        <v>679</v>
      </c>
      <c r="C164" s="18" t="s">
        <v>680</v>
      </c>
      <c r="D164" s="18" t="s">
        <v>522</v>
      </c>
      <c r="E164" s="18" t="s">
        <v>42</v>
      </c>
      <c r="F164" s="18" t="s">
        <v>261</v>
      </c>
      <c r="G164" s="18" t="s">
        <v>17</v>
      </c>
      <c r="H164" s="18" t="s">
        <v>18</v>
      </c>
      <c r="I164" s="18" t="s">
        <v>45</v>
      </c>
      <c r="J164" s="18" t="s">
        <v>19</v>
      </c>
      <c r="K164" s="18" t="s">
        <v>20</v>
      </c>
    </row>
    <row r="165" spans="1:11" ht="14.25" customHeight="1">
      <c r="A165" s="18" t="s">
        <v>681</v>
      </c>
      <c r="B165" s="18" t="s">
        <v>682</v>
      </c>
      <c r="C165" s="18" t="s">
        <v>458</v>
      </c>
      <c r="D165" s="18" t="s">
        <v>166</v>
      </c>
      <c r="E165" s="18" t="s">
        <v>167</v>
      </c>
      <c r="F165" s="18" t="s">
        <v>16</v>
      </c>
      <c r="G165" s="18" t="s">
        <v>17</v>
      </c>
      <c r="H165" s="18" t="s">
        <v>18</v>
      </c>
      <c r="I165" s="18" t="s">
        <v>45</v>
      </c>
      <c r="J165" s="18" t="s">
        <v>37</v>
      </c>
      <c r="K165" s="18" t="s">
        <v>20</v>
      </c>
    </row>
    <row r="166" spans="1:11" ht="14.25" customHeight="1">
      <c r="A166" s="18" t="s">
        <v>683</v>
      </c>
      <c r="B166" s="18" t="s">
        <v>684</v>
      </c>
      <c r="C166" s="18" t="s">
        <v>659</v>
      </c>
      <c r="D166" s="18" t="s">
        <v>559</v>
      </c>
      <c r="E166" s="18" t="s">
        <v>685</v>
      </c>
      <c r="F166" s="18" t="s">
        <v>71</v>
      </c>
      <c r="G166" s="18" t="s">
        <v>17</v>
      </c>
      <c r="H166" s="18" t="s">
        <v>65</v>
      </c>
      <c r="I166" s="18" t="s">
        <v>45</v>
      </c>
      <c r="J166" s="18" t="s">
        <v>19</v>
      </c>
      <c r="K166" s="18" t="s">
        <v>20</v>
      </c>
    </row>
    <row r="167" spans="1:11" ht="14.25" customHeight="1">
      <c r="A167" s="18" t="s">
        <v>686</v>
      </c>
      <c r="B167" s="18" t="s">
        <v>687</v>
      </c>
      <c r="C167" s="18" t="s">
        <v>688</v>
      </c>
      <c r="D167" s="18" t="s">
        <v>689</v>
      </c>
      <c r="E167" s="18" t="s">
        <v>690</v>
      </c>
      <c r="F167" s="18" t="s">
        <v>64</v>
      </c>
      <c r="G167" s="18" t="s">
        <v>17</v>
      </c>
      <c r="H167" s="18" t="s">
        <v>65</v>
      </c>
      <c r="I167" s="18" t="s">
        <v>45</v>
      </c>
      <c r="J167" s="18" t="s">
        <v>19</v>
      </c>
      <c r="K167" s="18" t="s">
        <v>20</v>
      </c>
    </row>
    <row r="168" spans="1:11" ht="14.25" customHeight="1">
      <c r="A168" s="18" t="s">
        <v>691</v>
      </c>
      <c r="B168" s="18" t="s">
        <v>692</v>
      </c>
      <c r="C168" s="18" t="s">
        <v>588</v>
      </c>
      <c r="D168" s="18" t="s">
        <v>41</v>
      </c>
      <c r="E168" s="18" t="s">
        <v>42</v>
      </c>
      <c r="F168" s="18" t="s">
        <v>26</v>
      </c>
      <c r="G168" s="18" t="s">
        <v>443</v>
      </c>
      <c r="H168" s="18" t="s">
        <v>444</v>
      </c>
      <c r="I168" s="18" t="s">
        <v>45</v>
      </c>
      <c r="J168" s="18" t="s">
        <v>37</v>
      </c>
      <c r="K168" s="18" t="s">
        <v>20</v>
      </c>
    </row>
    <row r="169" spans="1:11" ht="14.25" customHeight="1">
      <c r="A169" s="18" t="s">
        <v>693</v>
      </c>
      <c r="B169" s="18" t="s">
        <v>694</v>
      </c>
      <c r="C169" s="18" t="s">
        <v>695</v>
      </c>
      <c r="D169" s="18" t="s">
        <v>696</v>
      </c>
      <c r="E169" s="18" t="s">
        <v>697</v>
      </c>
      <c r="F169" s="18" t="s">
        <v>294</v>
      </c>
      <c r="G169" s="18" t="s">
        <v>17</v>
      </c>
      <c r="H169" s="18" t="s">
        <v>295</v>
      </c>
      <c r="I169" s="18" t="s">
        <v>83</v>
      </c>
      <c r="J169" s="18" t="s">
        <v>19</v>
      </c>
      <c r="K169" s="18" t="s">
        <v>20</v>
      </c>
    </row>
    <row r="170" spans="1:11" ht="14.25" customHeight="1">
      <c r="A170" s="18" t="s">
        <v>698</v>
      </c>
      <c r="B170" s="18" t="s">
        <v>699</v>
      </c>
      <c r="C170" s="18" t="s">
        <v>700</v>
      </c>
      <c r="D170" s="18" t="s">
        <v>701</v>
      </c>
      <c r="E170" s="18" t="s">
        <v>76</v>
      </c>
      <c r="F170" s="18" t="s">
        <v>294</v>
      </c>
      <c r="G170" s="18" t="s">
        <v>17</v>
      </c>
      <c r="H170" s="18" t="s">
        <v>295</v>
      </c>
      <c r="I170" s="18" t="s">
        <v>702</v>
      </c>
      <c r="J170" s="18" t="s">
        <v>19</v>
      </c>
      <c r="K170" s="18" t="s">
        <v>20</v>
      </c>
    </row>
    <row r="171" spans="1:11" ht="14.25" customHeight="1">
      <c r="A171" s="18" t="s">
        <v>703</v>
      </c>
      <c r="B171" s="18" t="s">
        <v>704</v>
      </c>
      <c r="C171" s="18" t="s">
        <v>705</v>
      </c>
      <c r="D171" s="18" t="s">
        <v>108</v>
      </c>
      <c r="E171" s="18" t="s">
        <v>50</v>
      </c>
      <c r="F171" s="18" t="s">
        <v>706</v>
      </c>
      <c r="G171" s="18" t="s">
        <v>17</v>
      </c>
      <c r="H171" s="18" t="s">
        <v>539</v>
      </c>
      <c r="I171" s="18" t="s">
        <v>495</v>
      </c>
      <c r="J171" s="18" t="s">
        <v>37</v>
      </c>
      <c r="K171" s="18" t="s">
        <v>20</v>
      </c>
    </row>
    <row r="172" spans="1:11" ht="14.25" customHeight="1">
      <c r="A172" s="18" t="s">
        <v>707</v>
      </c>
      <c r="B172" s="18" t="s">
        <v>708</v>
      </c>
      <c r="C172" s="18" t="s">
        <v>709</v>
      </c>
      <c r="D172" s="18" t="s">
        <v>41</v>
      </c>
      <c r="E172" s="18" t="s">
        <v>42</v>
      </c>
      <c r="F172" s="18" t="s">
        <v>16</v>
      </c>
      <c r="G172" s="18" t="s">
        <v>17</v>
      </c>
      <c r="H172" s="18" t="s">
        <v>18</v>
      </c>
      <c r="I172" s="18" t="s">
        <v>45</v>
      </c>
      <c r="J172" s="18" t="s">
        <v>19</v>
      </c>
      <c r="K172" s="18" t="s">
        <v>20</v>
      </c>
    </row>
    <row r="173" spans="1:11" ht="14.25" customHeight="1"/>
    <row r="174" spans="1:11" ht="14.25" customHeight="1"/>
    <row r="175" spans="1:11" ht="14.25" customHeight="1"/>
    <row r="176" spans="1:11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algorithmName="SHA-512" hashValue="v5l+aOq8owuOqY6p5quudnJ6BQOKOyKwWhNMEwUB3KlZhGA8nYjrmW9UJHkM38Qhpp9dAFrE6Gr239bTXI7Vew==" saltValue="ubbDxo8+5XfZsKNUlczU/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E21" sqref="E21"/>
    </sheetView>
  </sheetViews>
  <sheetFormatPr defaultColWidth="14.44140625" defaultRowHeight="15" customHeight="1"/>
  <cols>
    <col min="1" max="4" width="8.6640625" customWidth="1"/>
    <col min="5" max="5" width="15.5546875" customWidth="1"/>
    <col min="6" max="6" width="15" customWidth="1"/>
    <col min="7" max="7" width="16.109375" customWidth="1"/>
    <col min="8" max="26" width="8.6640625" customWidth="1"/>
  </cols>
  <sheetData>
    <row r="1" spans="1:8" ht="14.25" customHeight="1">
      <c r="A1" s="21" t="s">
        <v>710</v>
      </c>
      <c r="B1" s="21" t="s">
        <v>711</v>
      </c>
      <c r="E1" s="21" t="s">
        <v>712</v>
      </c>
      <c r="F1" s="21" t="s">
        <v>713</v>
      </c>
      <c r="G1" s="21" t="s">
        <v>714</v>
      </c>
      <c r="H1" s="21" t="s">
        <v>715</v>
      </c>
    </row>
    <row r="2" spans="1:8" ht="14.25" customHeight="1">
      <c r="A2" s="21" t="s">
        <v>716</v>
      </c>
      <c r="B2" s="21" t="s">
        <v>331</v>
      </c>
      <c r="E2" s="21" t="s">
        <v>717</v>
      </c>
      <c r="F2" s="21">
        <v>342239</v>
      </c>
      <c r="G2" s="21" t="s">
        <v>718</v>
      </c>
      <c r="H2" s="21" t="s">
        <v>719</v>
      </c>
    </row>
    <row r="3" spans="1:8" ht="14.25" customHeight="1">
      <c r="A3" s="21" t="s">
        <v>720</v>
      </c>
      <c r="B3" s="21" t="s">
        <v>721</v>
      </c>
      <c r="E3" s="21" t="s">
        <v>722</v>
      </c>
      <c r="F3" s="21">
        <v>308245</v>
      </c>
      <c r="G3" s="21" t="s">
        <v>723</v>
      </c>
      <c r="H3" s="21" t="s">
        <v>724</v>
      </c>
    </row>
    <row r="4" spans="1:8" ht="14.25" customHeight="1">
      <c r="A4" s="21" t="s">
        <v>725</v>
      </c>
      <c r="B4" s="21" t="s">
        <v>726</v>
      </c>
      <c r="E4" s="21" t="s">
        <v>310</v>
      </c>
      <c r="F4" s="21">
        <v>307713</v>
      </c>
      <c r="G4" s="21" t="s">
        <v>727</v>
      </c>
      <c r="H4" s="21" t="s">
        <v>728</v>
      </c>
    </row>
    <row r="5" spans="1:8" ht="14.25" customHeight="1">
      <c r="A5" s="21" t="s">
        <v>729</v>
      </c>
      <c r="B5" s="21" t="s">
        <v>730</v>
      </c>
      <c r="E5" s="21" t="s">
        <v>731</v>
      </c>
      <c r="F5" s="21">
        <v>240928</v>
      </c>
      <c r="G5" s="21" t="s">
        <v>732</v>
      </c>
      <c r="H5" s="21" t="s">
        <v>719</v>
      </c>
    </row>
    <row r="6" spans="1:8" ht="14.25" customHeight="1">
      <c r="A6" s="21" t="s">
        <v>733</v>
      </c>
      <c r="B6" s="21" t="s">
        <v>734</v>
      </c>
      <c r="E6" s="21" t="s">
        <v>735</v>
      </c>
      <c r="F6" s="21">
        <v>196024</v>
      </c>
      <c r="G6" s="21" t="s">
        <v>736</v>
      </c>
      <c r="H6" s="21" t="s">
        <v>728</v>
      </c>
    </row>
    <row r="7" spans="1:8" ht="14.25" customHeight="1">
      <c r="A7" s="21" t="s">
        <v>737</v>
      </c>
      <c r="B7" s="21" t="s">
        <v>738</v>
      </c>
      <c r="E7" s="21" t="s">
        <v>739</v>
      </c>
      <c r="F7" s="21">
        <v>191791</v>
      </c>
      <c r="G7" s="21" t="s">
        <v>740</v>
      </c>
      <c r="H7" s="21" t="s">
        <v>741</v>
      </c>
    </row>
    <row r="8" spans="1:8" ht="14.25" customHeight="1">
      <c r="A8" s="21" t="s">
        <v>742</v>
      </c>
      <c r="B8" s="21" t="s">
        <v>743</v>
      </c>
      <c r="E8" s="21" t="s">
        <v>685</v>
      </c>
      <c r="F8" s="21">
        <v>160205</v>
      </c>
      <c r="G8" s="21" t="s">
        <v>744</v>
      </c>
      <c r="H8" s="21" t="s">
        <v>741</v>
      </c>
    </row>
    <row r="9" spans="1:8" ht="14.25" customHeight="1">
      <c r="A9" s="21" t="s">
        <v>745</v>
      </c>
      <c r="B9" s="21" t="s">
        <v>746</v>
      </c>
      <c r="E9" s="21" t="s">
        <v>178</v>
      </c>
      <c r="F9" s="21">
        <v>155707</v>
      </c>
      <c r="G9" s="21" t="s">
        <v>747</v>
      </c>
      <c r="H9" s="21" t="s">
        <v>748</v>
      </c>
    </row>
    <row r="10" spans="1:8" ht="14.25" customHeight="1">
      <c r="A10" s="21" t="s">
        <v>749</v>
      </c>
      <c r="B10" s="21" t="s">
        <v>750</v>
      </c>
      <c r="E10" s="21" t="s">
        <v>751</v>
      </c>
      <c r="F10" s="21">
        <v>135191</v>
      </c>
      <c r="G10" s="21" t="s">
        <v>752</v>
      </c>
      <c r="H10" s="21" t="s">
        <v>724</v>
      </c>
    </row>
    <row r="11" spans="1:8" ht="14.25" customHeight="1">
      <c r="A11" s="21" t="s">
        <v>753</v>
      </c>
      <c r="B11" s="21" t="s">
        <v>567</v>
      </c>
      <c r="E11" s="21" t="s">
        <v>754</v>
      </c>
      <c r="F11" s="21">
        <v>130058</v>
      </c>
      <c r="G11" s="21" t="s">
        <v>755</v>
      </c>
      <c r="H11" s="21" t="s">
        <v>741</v>
      </c>
    </row>
    <row r="12" spans="1:8" ht="14.25" customHeight="1">
      <c r="A12" s="21" t="s">
        <v>756</v>
      </c>
      <c r="B12" s="21" t="s">
        <v>107</v>
      </c>
      <c r="E12" s="21" t="s">
        <v>757</v>
      </c>
      <c r="F12" s="21">
        <v>112077</v>
      </c>
      <c r="G12" s="21" t="s">
        <v>758</v>
      </c>
      <c r="H12" s="21" t="s">
        <v>741</v>
      </c>
    </row>
    <row r="13" spans="1:8" ht="14.25" customHeight="1">
      <c r="A13" s="21" t="s">
        <v>759</v>
      </c>
      <c r="B13" s="21" t="s">
        <v>760</v>
      </c>
      <c r="E13" s="21" t="s">
        <v>761</v>
      </c>
      <c r="F13" s="21">
        <v>94163</v>
      </c>
      <c r="G13" s="21" t="s">
        <v>762</v>
      </c>
      <c r="H13" s="21" t="s">
        <v>748</v>
      </c>
    </row>
    <row r="14" spans="1:8" ht="14.25" customHeight="1">
      <c r="A14" s="21" t="s">
        <v>763</v>
      </c>
      <c r="B14" s="21" t="s">
        <v>764</v>
      </c>
      <c r="E14" s="21" t="s">
        <v>765</v>
      </c>
      <c r="F14" s="21">
        <v>88752</v>
      </c>
      <c r="G14" s="21" t="s">
        <v>766</v>
      </c>
      <c r="H14" s="21" t="s">
        <v>748</v>
      </c>
    </row>
    <row r="15" spans="1:8" ht="14.25" customHeight="1">
      <c r="A15" s="21" t="s">
        <v>767</v>
      </c>
      <c r="B15" s="21" t="s">
        <v>768</v>
      </c>
      <c r="E15" s="21" t="s">
        <v>769</v>
      </c>
      <c r="F15" s="21">
        <v>83743</v>
      </c>
      <c r="G15" s="21" t="s">
        <v>770</v>
      </c>
      <c r="H15" s="21" t="s">
        <v>771</v>
      </c>
    </row>
    <row r="16" spans="1:8" ht="14.25" customHeight="1">
      <c r="A16" s="21" t="s">
        <v>772</v>
      </c>
      <c r="B16" s="21" t="s">
        <v>773</v>
      </c>
      <c r="E16" s="21" t="s">
        <v>774</v>
      </c>
      <c r="F16" s="21">
        <v>79716</v>
      </c>
      <c r="G16" s="21" t="s">
        <v>775</v>
      </c>
      <c r="H16" s="21" t="s">
        <v>748</v>
      </c>
    </row>
    <row r="17" spans="1:8" ht="14.25" customHeight="1">
      <c r="A17" s="21" t="s">
        <v>776</v>
      </c>
      <c r="B17" s="21" t="s">
        <v>777</v>
      </c>
      <c r="E17" s="21" t="s">
        <v>778</v>
      </c>
      <c r="F17" s="21">
        <v>78438</v>
      </c>
      <c r="G17" s="21" t="s">
        <v>779</v>
      </c>
      <c r="H17" s="21" t="s">
        <v>771</v>
      </c>
    </row>
    <row r="18" spans="1:8" ht="14.25" customHeight="1">
      <c r="A18" s="21" t="s">
        <v>780</v>
      </c>
      <c r="B18" s="21" t="s">
        <v>781</v>
      </c>
      <c r="E18" s="21" t="s">
        <v>782</v>
      </c>
      <c r="F18" s="21">
        <v>59146</v>
      </c>
      <c r="G18" s="21" t="s">
        <v>783</v>
      </c>
      <c r="H18" s="21" t="s">
        <v>719</v>
      </c>
    </row>
    <row r="19" spans="1:8" ht="14.25" customHeight="1">
      <c r="A19" s="21" t="s">
        <v>784</v>
      </c>
      <c r="B19" s="21" t="s">
        <v>785</v>
      </c>
      <c r="E19" s="21" t="s">
        <v>690</v>
      </c>
      <c r="F19" s="21">
        <v>55673</v>
      </c>
      <c r="G19" s="21" t="s">
        <v>786</v>
      </c>
      <c r="H19" s="21" t="s">
        <v>719</v>
      </c>
    </row>
    <row r="20" spans="1:8" ht="14.25" customHeight="1">
      <c r="A20" s="21" t="s">
        <v>787</v>
      </c>
      <c r="B20" s="21" t="s">
        <v>788</v>
      </c>
      <c r="E20" s="21" t="s">
        <v>789</v>
      </c>
      <c r="F20" s="21">
        <v>53483</v>
      </c>
      <c r="G20" s="21" t="s">
        <v>790</v>
      </c>
      <c r="H20" s="21" t="s">
        <v>719</v>
      </c>
    </row>
    <row r="21" spans="1:8" ht="14.25" customHeight="1">
      <c r="A21" s="21" t="s">
        <v>791</v>
      </c>
      <c r="B21" s="21" t="s">
        <v>792</v>
      </c>
      <c r="E21" s="21" t="s">
        <v>793</v>
      </c>
      <c r="F21" s="21">
        <v>50362</v>
      </c>
      <c r="G21" s="21" t="s">
        <v>794</v>
      </c>
      <c r="H21" s="21" t="s">
        <v>719</v>
      </c>
    </row>
    <row r="22" spans="1:8" ht="14.25" customHeight="1">
      <c r="A22" s="21" t="s">
        <v>795</v>
      </c>
      <c r="B22" s="21" t="s">
        <v>796</v>
      </c>
      <c r="E22" s="21" t="s">
        <v>797</v>
      </c>
      <c r="F22" s="21">
        <v>44212</v>
      </c>
      <c r="G22" s="21" t="s">
        <v>798</v>
      </c>
      <c r="H22" s="21" t="s">
        <v>719</v>
      </c>
    </row>
    <row r="23" spans="1:8" ht="14.25" customHeight="1">
      <c r="A23" s="21" t="s">
        <v>799</v>
      </c>
      <c r="B23" s="21" t="s">
        <v>800</v>
      </c>
      <c r="E23" s="21" t="s">
        <v>801</v>
      </c>
      <c r="F23" s="21">
        <v>42241</v>
      </c>
      <c r="G23" s="21" t="s">
        <v>802</v>
      </c>
      <c r="H23" s="21" t="s">
        <v>719</v>
      </c>
    </row>
    <row r="24" spans="1:8" ht="14.25" customHeight="1">
      <c r="A24" s="21" t="s">
        <v>803</v>
      </c>
      <c r="B24" s="21" t="s">
        <v>804</v>
      </c>
      <c r="E24" s="21" t="s">
        <v>805</v>
      </c>
      <c r="F24" s="21">
        <v>38863</v>
      </c>
      <c r="G24" s="21" t="s">
        <v>806</v>
      </c>
      <c r="H24" s="21" t="s">
        <v>741</v>
      </c>
    </row>
    <row r="25" spans="1:8" ht="14.25" customHeight="1">
      <c r="A25" s="21" t="s">
        <v>807</v>
      </c>
      <c r="B25" s="21" t="s">
        <v>808</v>
      </c>
      <c r="E25" s="21" t="s">
        <v>809</v>
      </c>
      <c r="F25" s="21">
        <v>22429</v>
      </c>
      <c r="G25" s="21" t="s">
        <v>810</v>
      </c>
      <c r="H25" s="21" t="s">
        <v>771</v>
      </c>
    </row>
    <row r="26" spans="1:8" ht="14.25" customHeight="1">
      <c r="A26" s="21" t="s">
        <v>811</v>
      </c>
      <c r="B26" s="21" t="s">
        <v>812</v>
      </c>
      <c r="E26" s="21" t="s">
        <v>813</v>
      </c>
      <c r="F26" s="21">
        <v>22327</v>
      </c>
      <c r="G26" s="21" t="s">
        <v>814</v>
      </c>
      <c r="H26" s="21" t="s">
        <v>771</v>
      </c>
    </row>
    <row r="27" spans="1:8" ht="14.25" customHeight="1">
      <c r="A27" s="21" t="s">
        <v>815</v>
      </c>
      <c r="B27" s="21" t="s">
        <v>816</v>
      </c>
      <c r="E27" s="21" t="s">
        <v>817</v>
      </c>
      <c r="F27" s="21">
        <v>21081</v>
      </c>
      <c r="G27" s="21" t="s">
        <v>818</v>
      </c>
      <c r="H27" s="21" t="s">
        <v>771</v>
      </c>
    </row>
    <row r="28" spans="1:8" ht="14.25" customHeight="1">
      <c r="A28" s="21" t="s">
        <v>819</v>
      </c>
      <c r="B28" s="21" t="s">
        <v>820</v>
      </c>
      <c r="E28" s="21" t="s">
        <v>821</v>
      </c>
      <c r="F28" s="21">
        <v>16579</v>
      </c>
      <c r="G28" s="21" t="s">
        <v>822</v>
      </c>
      <c r="H28" s="21" t="s">
        <v>771</v>
      </c>
    </row>
    <row r="29" spans="1:8" ht="14.25" customHeight="1">
      <c r="A29" s="21" t="s">
        <v>823</v>
      </c>
      <c r="B29" s="21" t="s">
        <v>824</v>
      </c>
      <c r="E29" s="21" t="s">
        <v>825</v>
      </c>
      <c r="F29" s="21">
        <v>10486</v>
      </c>
      <c r="G29" s="21" t="s">
        <v>826</v>
      </c>
      <c r="H29" s="21" t="s">
        <v>771</v>
      </c>
    </row>
    <row r="30" spans="1:8" ht="14.25" customHeight="1">
      <c r="E30" s="21" t="s">
        <v>827</v>
      </c>
      <c r="F30" s="21">
        <v>8249</v>
      </c>
      <c r="G30" s="21" t="s">
        <v>828</v>
      </c>
      <c r="H30" s="21" t="s">
        <v>829</v>
      </c>
    </row>
    <row r="31" spans="1:8" ht="14.25" customHeight="1">
      <c r="E31" s="21" t="s">
        <v>830</v>
      </c>
      <c r="F31" s="21">
        <v>7096</v>
      </c>
      <c r="G31" s="21" t="s">
        <v>831</v>
      </c>
      <c r="H31" s="21" t="s">
        <v>771</v>
      </c>
    </row>
    <row r="32" spans="1:8" ht="14.25" customHeight="1">
      <c r="E32" s="21" t="s">
        <v>832</v>
      </c>
      <c r="F32" s="21">
        <v>3702</v>
      </c>
      <c r="G32" s="21" t="s">
        <v>833</v>
      </c>
      <c r="H32" s="21" t="s">
        <v>728</v>
      </c>
    </row>
    <row r="33" spans="5:8" ht="14.25" customHeight="1">
      <c r="E33" s="21" t="s">
        <v>834</v>
      </c>
      <c r="F33" s="21">
        <v>1483</v>
      </c>
      <c r="G33" s="21" t="s">
        <v>835</v>
      </c>
      <c r="H33" s="21" t="s">
        <v>719</v>
      </c>
    </row>
    <row r="34" spans="5:8" ht="14.25" customHeight="1">
      <c r="E34" s="21" t="s">
        <v>836</v>
      </c>
      <c r="F34" s="21">
        <v>603</v>
      </c>
      <c r="G34" s="21" t="s">
        <v>837</v>
      </c>
      <c r="H34" s="21" t="s">
        <v>728</v>
      </c>
    </row>
    <row r="35" spans="5:8" ht="14.25" customHeight="1">
      <c r="E35" s="21" t="s">
        <v>838</v>
      </c>
      <c r="F35" s="21">
        <v>479</v>
      </c>
      <c r="G35" s="21" t="s">
        <v>839</v>
      </c>
      <c r="H35" s="21" t="s">
        <v>741</v>
      </c>
    </row>
    <row r="36" spans="5:8" ht="14.25" customHeight="1">
      <c r="E36" s="21" t="s">
        <v>840</v>
      </c>
      <c r="F36" s="21">
        <v>114</v>
      </c>
      <c r="G36" s="21" t="s">
        <v>841</v>
      </c>
      <c r="H36" s="21" t="s">
        <v>719</v>
      </c>
    </row>
    <row r="37" spans="5:8" ht="14.25" customHeight="1">
      <c r="E37" s="21" t="s">
        <v>842</v>
      </c>
      <c r="F37" s="21">
        <v>32</v>
      </c>
      <c r="G37" s="21" t="s">
        <v>843</v>
      </c>
      <c r="H37" s="21" t="s">
        <v>844</v>
      </c>
    </row>
    <row r="38" spans="5:8" ht="14.25" customHeight="1"/>
    <row r="39" spans="5:8" ht="14.25" customHeight="1"/>
    <row r="40" spans="5:8" ht="14.25" customHeight="1"/>
    <row r="41" spans="5:8" ht="14.25" customHeight="1"/>
    <row r="42" spans="5:8" ht="14.25" customHeight="1"/>
    <row r="43" spans="5:8" ht="14.25" customHeight="1"/>
    <row r="44" spans="5:8" ht="14.25" customHeight="1"/>
    <row r="45" spans="5:8" ht="14.25" customHeight="1"/>
    <row r="46" spans="5:8" ht="14.25" customHeight="1"/>
    <row r="47" spans="5:8" ht="14.25" customHeight="1"/>
    <row r="48" spans="5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algorithmName="SHA-512" hashValue="wCqWqShOrIt+jusXBO+S88arYEv6fBfU0mbUPAkHZtrbZTREPWrvLy0CFhYbJhMc7BnkROEJSmvnmLbZLrswdA==" saltValue="2qQSxXRKjCicgrYH3KyaD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>
      <selection activeCell="Q102" sqref="Q102"/>
    </sheetView>
  </sheetViews>
  <sheetFormatPr defaultColWidth="14.44140625" defaultRowHeight="14.4"/>
  <cols>
    <col min="1" max="1" width="44.109375" customWidth="1"/>
    <col min="2" max="2" width="33.33203125" customWidth="1"/>
    <col min="3" max="3" width="10.44140625" customWidth="1"/>
    <col min="4" max="4" width="7.21875" customWidth="1"/>
    <col min="5" max="5" width="8.77734375" customWidth="1"/>
    <col min="6" max="6" width="11.33203125" customWidth="1"/>
    <col min="7" max="7" width="7.21875" style="7" customWidth="1"/>
    <col min="8" max="8" width="13.77734375" customWidth="1"/>
    <col min="9" max="9" width="19.6640625" customWidth="1"/>
    <col min="10" max="10" width="22.88671875" customWidth="1"/>
    <col min="11" max="11" width="56.77734375" customWidth="1"/>
    <col min="12" max="12" width="9.109375" customWidth="1"/>
    <col min="13" max="13" width="14.33203125" customWidth="1"/>
    <col min="14" max="14" width="13.88671875" customWidth="1"/>
    <col min="15" max="15" width="17.5546875" customWidth="1"/>
    <col min="16" max="16" width="19" customWidth="1"/>
    <col min="17" max="17" width="20.44140625" customWidth="1"/>
    <col min="18" max="18" width="14.88671875" customWidth="1"/>
    <col min="19" max="32" width="8.6640625" customWidth="1"/>
  </cols>
  <sheetData>
    <row r="1" spans="1:23" ht="14.25" customHeight="1">
      <c r="A1" s="8" t="s">
        <v>845</v>
      </c>
      <c r="B1" s="8" t="s">
        <v>846</v>
      </c>
      <c r="C1" s="8" t="s">
        <v>847</v>
      </c>
      <c r="D1" s="8" t="s">
        <v>848</v>
      </c>
      <c r="E1" s="8" t="s">
        <v>849</v>
      </c>
      <c r="F1" s="9" t="s">
        <v>850</v>
      </c>
      <c r="G1" s="10" t="s">
        <v>851</v>
      </c>
      <c r="H1" s="8" t="s">
        <v>852</v>
      </c>
      <c r="I1" s="8" t="s">
        <v>853</v>
      </c>
      <c r="J1" s="8" t="s">
        <v>854</v>
      </c>
      <c r="K1" s="8" t="s">
        <v>855</v>
      </c>
      <c r="L1" s="8" t="s">
        <v>856</v>
      </c>
      <c r="M1" s="8" t="s">
        <v>857</v>
      </c>
      <c r="N1" s="8" t="s">
        <v>858</v>
      </c>
      <c r="O1" s="8" t="s">
        <v>859</v>
      </c>
      <c r="P1" s="8" t="s">
        <v>860</v>
      </c>
      <c r="Q1" s="17" t="s">
        <v>861</v>
      </c>
      <c r="R1" s="8" t="s">
        <v>715</v>
      </c>
      <c r="S1" s="18"/>
      <c r="T1" s="18"/>
      <c r="U1" s="18"/>
      <c r="W1" s="18"/>
    </row>
    <row r="2" spans="1:23" ht="14.25" customHeight="1">
      <c r="A2" s="11" t="s">
        <v>11</v>
      </c>
      <c r="B2" s="11" t="s">
        <v>12</v>
      </c>
      <c r="C2" s="12">
        <f>DATE(G2,F2,D2)</f>
        <v>44395</v>
      </c>
      <c r="D2" s="11">
        <v>18</v>
      </c>
      <c r="E2" s="11" t="s">
        <v>862</v>
      </c>
      <c r="F2" s="13">
        <f>MONTH(E2&amp;1)</f>
        <v>7</v>
      </c>
      <c r="G2" s="14">
        <v>2021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/>
      <c r="P2" s="11" t="s">
        <v>19</v>
      </c>
      <c r="Q2" s="19" t="s">
        <v>20</v>
      </c>
      <c r="R2" s="20" t="str">
        <f>VLOOKUP(J2,'Reference Table'!E:H,4,0)</f>
        <v>Northern</v>
      </c>
    </row>
    <row r="3" spans="1:23" ht="14.25" customHeight="1">
      <c r="A3" s="11" t="s">
        <v>21</v>
      </c>
      <c r="B3" s="11" t="s">
        <v>22</v>
      </c>
      <c r="C3" s="12">
        <f t="shared" ref="C3:C66" si="0">DATE(G3,F3,D3)</f>
        <v>44488</v>
      </c>
      <c r="D3" s="11">
        <v>19</v>
      </c>
      <c r="E3" s="11" t="s">
        <v>863</v>
      </c>
      <c r="F3" s="13">
        <f t="shared" ref="F3:F66" si="1">MONTH(E3&amp;1)</f>
        <v>10</v>
      </c>
      <c r="G3" s="14">
        <v>2021</v>
      </c>
      <c r="H3" s="11" t="s">
        <v>23</v>
      </c>
      <c r="I3" s="11" t="s">
        <v>24</v>
      </c>
      <c r="J3" s="11" t="s">
        <v>25</v>
      </c>
      <c r="K3" s="11" t="s">
        <v>26</v>
      </c>
      <c r="L3" s="11" t="s">
        <v>17</v>
      </c>
      <c r="M3" s="11" t="s">
        <v>18</v>
      </c>
      <c r="N3" s="11" t="s">
        <v>27</v>
      </c>
      <c r="O3" s="11">
        <v>60.18</v>
      </c>
      <c r="P3" s="11" t="s">
        <v>19</v>
      </c>
      <c r="Q3" s="19" t="s">
        <v>20</v>
      </c>
      <c r="R3" s="20" t="str">
        <f>VLOOKUP(J3,'Reference Table'!E:H,4,0)</f>
        <v>Northeastern</v>
      </c>
    </row>
    <row r="4" spans="1:23" ht="14.25" customHeight="1">
      <c r="A4" s="11" t="s">
        <v>28</v>
      </c>
      <c r="B4" s="11" t="s">
        <v>29</v>
      </c>
      <c r="C4" s="12">
        <f t="shared" si="0"/>
        <v>44528</v>
      </c>
      <c r="D4" s="11">
        <v>28</v>
      </c>
      <c r="E4" s="11" t="s">
        <v>864</v>
      </c>
      <c r="F4" s="13">
        <f t="shared" si="1"/>
        <v>11</v>
      </c>
      <c r="G4" s="15">
        <v>2021</v>
      </c>
      <c r="H4" s="11" t="s">
        <v>30</v>
      </c>
      <c r="I4" s="11" t="s">
        <v>24</v>
      </c>
      <c r="J4" s="11" t="s">
        <v>25</v>
      </c>
      <c r="K4" s="11" t="s">
        <v>26</v>
      </c>
      <c r="L4" s="11" t="s">
        <v>17</v>
      </c>
      <c r="M4" s="11" t="s">
        <v>18</v>
      </c>
      <c r="N4" s="11" t="s">
        <v>27</v>
      </c>
      <c r="O4" s="11">
        <v>60.18</v>
      </c>
      <c r="P4" s="11" t="s">
        <v>19</v>
      </c>
      <c r="Q4" s="19" t="s">
        <v>20</v>
      </c>
      <c r="R4" s="20" t="str">
        <f>VLOOKUP(J4,'Reference Table'!E:H,4,0)</f>
        <v>Northeastern</v>
      </c>
    </row>
    <row r="5" spans="1:23" ht="14.25" customHeight="1">
      <c r="A5" s="11" t="s">
        <v>31</v>
      </c>
      <c r="B5" s="11" t="s">
        <v>32</v>
      </c>
      <c r="C5" s="12">
        <f t="shared" si="0"/>
        <v>44405</v>
      </c>
      <c r="D5" s="11">
        <v>28</v>
      </c>
      <c r="E5" s="11" t="s">
        <v>862</v>
      </c>
      <c r="F5" s="13">
        <f t="shared" si="1"/>
        <v>7</v>
      </c>
      <c r="G5" s="15">
        <v>2021</v>
      </c>
      <c r="H5" s="11" t="s">
        <v>33</v>
      </c>
      <c r="I5" s="11" t="s">
        <v>34</v>
      </c>
      <c r="J5" s="11" t="s">
        <v>35</v>
      </c>
      <c r="K5" s="11" t="s">
        <v>36</v>
      </c>
      <c r="L5" s="11" t="s">
        <v>17</v>
      </c>
      <c r="M5" s="11" t="s">
        <v>19</v>
      </c>
      <c r="N5" s="11" t="s">
        <v>19</v>
      </c>
      <c r="O5" s="11"/>
      <c r="P5" s="11" t="s">
        <v>37</v>
      </c>
      <c r="Q5" s="19" t="s">
        <v>20</v>
      </c>
      <c r="R5" s="20" t="str">
        <f>VLOOKUP(J5,'Reference Table'!E:H,4,0)</f>
        <v>Southern</v>
      </c>
    </row>
    <row r="6" spans="1:23" ht="14.25" customHeight="1">
      <c r="A6" s="11" t="s">
        <v>38</v>
      </c>
      <c r="B6" s="11" t="s">
        <v>39</v>
      </c>
      <c r="C6" s="12">
        <f t="shared" si="0"/>
        <v>44467</v>
      </c>
      <c r="D6" s="11">
        <v>28</v>
      </c>
      <c r="E6" s="11" t="s">
        <v>865</v>
      </c>
      <c r="F6" s="13">
        <f t="shared" si="1"/>
        <v>9</v>
      </c>
      <c r="G6" s="15">
        <v>2021</v>
      </c>
      <c r="H6" s="11" t="s">
        <v>40</v>
      </c>
      <c r="I6" s="11" t="s">
        <v>41</v>
      </c>
      <c r="J6" s="11" t="s">
        <v>42</v>
      </c>
      <c r="K6" s="11" t="s">
        <v>43</v>
      </c>
      <c r="L6" s="11" t="s">
        <v>17</v>
      </c>
      <c r="M6" s="11" t="s">
        <v>44</v>
      </c>
      <c r="N6" s="11" t="s">
        <v>45</v>
      </c>
      <c r="O6" s="11">
        <v>84.96</v>
      </c>
      <c r="P6" s="11" t="s">
        <v>19</v>
      </c>
      <c r="Q6" s="19" t="s">
        <v>20</v>
      </c>
      <c r="R6" s="20" t="str">
        <f>VLOOKUP(J6,'Reference Table'!E:H,4,0)</f>
        <v>Western</v>
      </c>
    </row>
    <row r="7" spans="1:23" ht="14.25" customHeight="1">
      <c r="A7" s="11" t="s">
        <v>46</v>
      </c>
      <c r="B7" s="11" t="s">
        <v>47</v>
      </c>
      <c r="C7" s="12">
        <f t="shared" si="0"/>
        <v>44364</v>
      </c>
      <c r="D7" s="11">
        <v>17</v>
      </c>
      <c r="E7" s="11" t="s">
        <v>866</v>
      </c>
      <c r="F7" s="13">
        <f t="shared" si="1"/>
        <v>6</v>
      </c>
      <c r="G7" s="15">
        <v>2021</v>
      </c>
      <c r="H7" s="11" t="s">
        <v>48</v>
      </c>
      <c r="I7" s="11" t="s">
        <v>49</v>
      </c>
      <c r="J7" s="11" t="s">
        <v>50</v>
      </c>
      <c r="K7" s="11" t="s">
        <v>51</v>
      </c>
      <c r="L7" s="11" t="s">
        <v>17</v>
      </c>
      <c r="M7" s="11" t="s">
        <v>52</v>
      </c>
      <c r="N7" s="11" t="s">
        <v>19</v>
      </c>
      <c r="O7" s="11"/>
      <c r="P7" s="11" t="s">
        <v>19</v>
      </c>
      <c r="Q7" s="19" t="s">
        <v>20</v>
      </c>
      <c r="R7" s="20" t="str">
        <f>VLOOKUP(J7,'Reference Table'!E:H,4,0)</f>
        <v>Eastern</v>
      </c>
    </row>
    <row r="8" spans="1:23" ht="14.25" customHeight="1">
      <c r="A8" s="11" t="s">
        <v>53</v>
      </c>
      <c r="B8" s="11" t="s">
        <v>54</v>
      </c>
      <c r="C8" s="12">
        <f t="shared" si="0"/>
        <v>44420</v>
      </c>
      <c r="D8" s="11">
        <v>12</v>
      </c>
      <c r="E8" s="11" t="s">
        <v>867</v>
      </c>
      <c r="F8" s="13">
        <f t="shared" si="1"/>
        <v>8</v>
      </c>
      <c r="G8" s="15">
        <v>2021</v>
      </c>
      <c r="H8" s="11" t="s">
        <v>55</v>
      </c>
      <c r="I8" s="11" t="s">
        <v>56</v>
      </c>
      <c r="J8" s="11" t="s">
        <v>57</v>
      </c>
      <c r="K8" s="11" t="s">
        <v>58</v>
      </c>
      <c r="L8" s="11" t="s">
        <v>17</v>
      </c>
      <c r="M8" s="11" t="s">
        <v>19</v>
      </c>
      <c r="N8" s="11" t="s">
        <v>19</v>
      </c>
      <c r="O8" s="11"/>
      <c r="P8" s="11" t="s">
        <v>37</v>
      </c>
      <c r="Q8" s="19" t="s">
        <v>59</v>
      </c>
      <c r="R8" s="20" t="str">
        <f>VLOOKUP(J8,'Reference Table'!E:H,4,0)</f>
        <v>Northern</v>
      </c>
    </row>
    <row r="9" spans="1:23" ht="14.25" customHeight="1">
      <c r="A9" s="11" t="s">
        <v>60</v>
      </c>
      <c r="B9" s="11" t="s">
        <v>61</v>
      </c>
      <c r="C9" s="12">
        <f t="shared" si="0"/>
        <v>44468</v>
      </c>
      <c r="D9" s="11">
        <v>29</v>
      </c>
      <c r="E9" s="11" t="s">
        <v>865</v>
      </c>
      <c r="F9" s="13">
        <f t="shared" si="1"/>
        <v>9</v>
      </c>
      <c r="G9" s="15">
        <v>2021</v>
      </c>
      <c r="H9" s="11" t="s">
        <v>62</v>
      </c>
      <c r="I9" s="11" t="s">
        <v>63</v>
      </c>
      <c r="J9" s="11" t="s">
        <v>57</v>
      </c>
      <c r="K9" s="11" t="s">
        <v>64</v>
      </c>
      <c r="L9" s="11" t="s">
        <v>17</v>
      </c>
      <c r="M9" s="11" t="s">
        <v>65</v>
      </c>
      <c r="N9" s="11" t="s">
        <v>45</v>
      </c>
      <c r="O9" s="11">
        <v>84.96</v>
      </c>
      <c r="P9" s="11" t="s">
        <v>37</v>
      </c>
      <c r="Q9" s="19" t="s">
        <v>20</v>
      </c>
      <c r="R9" s="20" t="str">
        <f>VLOOKUP(J9,'Reference Table'!E:H,4,0)</f>
        <v>Northern</v>
      </c>
    </row>
    <row r="10" spans="1:23" ht="14.25" customHeight="1">
      <c r="A10" s="11" t="s">
        <v>66</v>
      </c>
      <c r="B10" s="11" t="s">
        <v>67</v>
      </c>
      <c r="C10" s="12">
        <f t="shared" si="0"/>
        <v>44513</v>
      </c>
      <c r="D10" s="11">
        <v>13</v>
      </c>
      <c r="E10" s="11" t="s">
        <v>864</v>
      </c>
      <c r="F10" s="13">
        <f t="shared" si="1"/>
        <v>11</v>
      </c>
      <c r="G10" s="15">
        <v>2021</v>
      </c>
      <c r="H10" s="11" t="s">
        <v>68</v>
      </c>
      <c r="I10" s="11" t="s">
        <v>69</v>
      </c>
      <c r="J10" s="11" t="s">
        <v>70</v>
      </c>
      <c r="K10" s="11" t="s">
        <v>71</v>
      </c>
      <c r="L10" s="11" t="s">
        <v>17</v>
      </c>
      <c r="M10" s="11" t="s">
        <v>65</v>
      </c>
      <c r="N10" s="11" t="s">
        <v>45</v>
      </c>
      <c r="O10" s="11">
        <v>84.96</v>
      </c>
      <c r="P10" s="11" t="s">
        <v>19</v>
      </c>
      <c r="Q10" s="19" t="s">
        <v>20</v>
      </c>
      <c r="R10" s="20" t="str">
        <f>VLOOKUP(J10,'Reference Table'!E:H,4,0)</f>
        <v>Southern</v>
      </c>
    </row>
    <row r="11" spans="1:23" ht="14.25" customHeight="1">
      <c r="A11" s="11" t="s">
        <v>72</v>
      </c>
      <c r="B11" s="11" t="s">
        <v>73</v>
      </c>
      <c r="C11" s="12">
        <f t="shared" si="0"/>
        <v>44417</v>
      </c>
      <c r="D11" s="11">
        <v>9</v>
      </c>
      <c r="E11" s="11" t="s">
        <v>867</v>
      </c>
      <c r="F11" s="13">
        <f t="shared" si="1"/>
        <v>8</v>
      </c>
      <c r="G11" s="15">
        <v>2021</v>
      </c>
      <c r="H11" s="11" t="s">
        <v>74</v>
      </c>
      <c r="I11" s="11" t="s">
        <v>75</v>
      </c>
      <c r="J11" s="11" t="s">
        <v>76</v>
      </c>
      <c r="K11" s="11" t="s">
        <v>77</v>
      </c>
      <c r="L11" s="11" t="s">
        <v>17</v>
      </c>
      <c r="M11" s="11" t="s">
        <v>44</v>
      </c>
      <c r="N11" s="11" t="s">
        <v>19</v>
      </c>
      <c r="O11" s="11"/>
      <c r="P11" s="11" t="s">
        <v>19</v>
      </c>
      <c r="Q11" s="19" t="s">
        <v>20</v>
      </c>
      <c r="R11" s="20" t="str">
        <f>VLOOKUP(J11,'Reference Table'!E:H,4,0)</f>
        <v>Central</v>
      </c>
    </row>
    <row r="12" spans="1:23" ht="14.25" customHeight="1">
      <c r="A12" s="11" t="s">
        <v>78</v>
      </c>
      <c r="B12" s="11" t="s">
        <v>79</v>
      </c>
      <c r="C12" s="12">
        <f t="shared" si="0"/>
        <v>44443</v>
      </c>
      <c r="D12" s="11">
        <v>4</v>
      </c>
      <c r="E12" s="11" t="s">
        <v>865</v>
      </c>
      <c r="F12" s="13">
        <f t="shared" si="1"/>
        <v>9</v>
      </c>
      <c r="G12" s="15">
        <v>2021</v>
      </c>
      <c r="H12" s="11" t="s">
        <v>80</v>
      </c>
      <c r="I12" s="11" t="s">
        <v>81</v>
      </c>
      <c r="J12" s="11" t="s">
        <v>82</v>
      </c>
      <c r="K12" s="11" t="s">
        <v>16</v>
      </c>
      <c r="L12" s="11" t="s">
        <v>17</v>
      </c>
      <c r="M12" s="11" t="s">
        <v>18</v>
      </c>
      <c r="N12" s="11" t="s">
        <v>83</v>
      </c>
      <c r="O12" s="11">
        <v>114.46</v>
      </c>
      <c r="P12" s="11" t="s">
        <v>19</v>
      </c>
      <c r="Q12" s="19" t="s">
        <v>20</v>
      </c>
      <c r="R12" s="20" t="str">
        <f>VLOOKUP(J12,'Reference Table'!E:H,4,0)</f>
        <v>Northern</v>
      </c>
    </row>
    <row r="13" spans="1:23" ht="14.25" customHeight="1">
      <c r="A13" s="11" t="s">
        <v>84</v>
      </c>
      <c r="B13" s="11" t="s">
        <v>85</v>
      </c>
      <c r="C13" s="12">
        <f t="shared" si="0"/>
        <v>44516</v>
      </c>
      <c r="D13" s="11">
        <v>16</v>
      </c>
      <c r="E13" s="11" t="s">
        <v>864</v>
      </c>
      <c r="F13" s="13">
        <f t="shared" si="1"/>
        <v>11</v>
      </c>
      <c r="G13" s="15">
        <v>2021</v>
      </c>
      <c r="H13" s="11" t="s">
        <v>86</v>
      </c>
      <c r="I13" s="11" t="s">
        <v>87</v>
      </c>
      <c r="J13" s="11" t="s">
        <v>88</v>
      </c>
      <c r="K13" s="11" t="s">
        <v>26</v>
      </c>
      <c r="L13" s="11" t="s">
        <v>17</v>
      </c>
      <c r="M13" s="11" t="s">
        <v>18</v>
      </c>
      <c r="N13" s="11" t="s">
        <v>27</v>
      </c>
      <c r="O13" s="11">
        <v>60.18</v>
      </c>
      <c r="P13" s="11" t="s">
        <v>19</v>
      </c>
      <c r="Q13" s="19" t="s">
        <v>20</v>
      </c>
      <c r="R13" s="20" t="str">
        <f>VLOOKUP(J13,'Reference Table'!E:H,4,0)</f>
        <v>Northeastern</v>
      </c>
    </row>
    <row r="14" spans="1:23" ht="14.25" customHeight="1">
      <c r="A14" s="11" t="s">
        <v>89</v>
      </c>
      <c r="B14" s="11" t="s">
        <v>90</v>
      </c>
      <c r="C14" s="12">
        <f t="shared" si="0"/>
        <v>44485</v>
      </c>
      <c r="D14" s="11">
        <v>16</v>
      </c>
      <c r="E14" s="11" t="s">
        <v>863</v>
      </c>
      <c r="F14" s="13">
        <f t="shared" si="1"/>
        <v>10</v>
      </c>
      <c r="G14" s="15">
        <v>2021</v>
      </c>
      <c r="H14" s="11" t="s">
        <v>91</v>
      </c>
      <c r="I14" s="11" t="s">
        <v>92</v>
      </c>
      <c r="J14" s="11" t="s">
        <v>93</v>
      </c>
      <c r="K14" s="11" t="s">
        <v>94</v>
      </c>
      <c r="L14" s="11" t="s">
        <v>17</v>
      </c>
      <c r="M14" s="11" t="s">
        <v>18</v>
      </c>
      <c r="N14" s="11" t="s">
        <v>45</v>
      </c>
      <c r="O14" s="11">
        <v>84.96</v>
      </c>
      <c r="P14" s="11" t="s">
        <v>37</v>
      </c>
      <c r="Q14" s="19" t="s">
        <v>20</v>
      </c>
      <c r="R14" s="20" t="str">
        <f>VLOOKUP(J14,'Reference Table'!E:H,4,0)</f>
        <v>Southern</v>
      </c>
    </row>
    <row r="15" spans="1:23" ht="14.25" customHeight="1">
      <c r="A15" s="11" t="s">
        <v>95</v>
      </c>
      <c r="B15" s="11" t="s">
        <v>96</v>
      </c>
      <c r="C15" s="12">
        <f t="shared" si="0"/>
        <v>44473</v>
      </c>
      <c r="D15" s="11">
        <v>4</v>
      </c>
      <c r="E15" s="11" t="s">
        <v>863</v>
      </c>
      <c r="F15" s="13">
        <f t="shared" si="1"/>
        <v>10</v>
      </c>
      <c r="G15" s="15">
        <v>2021</v>
      </c>
      <c r="H15" s="11" t="s">
        <v>97</v>
      </c>
      <c r="I15" s="11" t="s">
        <v>98</v>
      </c>
      <c r="J15" s="11" t="s">
        <v>42</v>
      </c>
      <c r="K15" s="11" t="s">
        <v>99</v>
      </c>
      <c r="L15" s="11" t="s">
        <v>17</v>
      </c>
      <c r="M15" s="11" t="s">
        <v>44</v>
      </c>
      <c r="N15" s="11" t="s">
        <v>45</v>
      </c>
      <c r="O15" s="11">
        <v>84.96</v>
      </c>
      <c r="P15" s="11" t="s">
        <v>19</v>
      </c>
      <c r="Q15" s="19" t="s">
        <v>20</v>
      </c>
      <c r="R15" s="20" t="str">
        <f>VLOOKUP(J15,'Reference Table'!E:H,4,0)</f>
        <v>Western</v>
      </c>
    </row>
    <row r="16" spans="1:23" ht="14.25" customHeight="1">
      <c r="A16" s="11" t="s">
        <v>100</v>
      </c>
      <c r="B16" s="11" t="s">
        <v>101</v>
      </c>
      <c r="C16" s="12">
        <f t="shared" si="0"/>
        <v>44483</v>
      </c>
      <c r="D16" s="11">
        <v>14</v>
      </c>
      <c r="E16" s="11" t="s">
        <v>863</v>
      </c>
      <c r="F16" s="13">
        <f t="shared" si="1"/>
        <v>10</v>
      </c>
      <c r="G16" s="15">
        <v>2021</v>
      </c>
      <c r="H16" s="11" t="s">
        <v>102</v>
      </c>
      <c r="I16" s="11" t="s">
        <v>103</v>
      </c>
      <c r="J16" s="11" t="s">
        <v>42</v>
      </c>
      <c r="K16" s="11" t="s">
        <v>104</v>
      </c>
      <c r="L16" s="11" t="s">
        <v>17</v>
      </c>
      <c r="M16" s="11" t="s">
        <v>19</v>
      </c>
      <c r="N16" s="11" t="s">
        <v>45</v>
      </c>
      <c r="O16" s="11">
        <v>84.96</v>
      </c>
      <c r="P16" s="11" t="s">
        <v>37</v>
      </c>
      <c r="Q16" s="19" t="s">
        <v>59</v>
      </c>
      <c r="R16" s="20" t="str">
        <f>VLOOKUP(J16,'Reference Table'!E:H,4,0)</f>
        <v>Western</v>
      </c>
    </row>
    <row r="17" spans="1:18" ht="14.25" customHeight="1">
      <c r="A17" s="11" t="s">
        <v>105</v>
      </c>
      <c r="B17" s="11" t="s">
        <v>106</v>
      </c>
      <c r="C17" s="12">
        <f t="shared" si="0"/>
        <v>44444</v>
      </c>
      <c r="D17" s="11">
        <v>5</v>
      </c>
      <c r="E17" s="11" t="s">
        <v>865</v>
      </c>
      <c r="F17" s="13">
        <f t="shared" si="1"/>
        <v>9</v>
      </c>
      <c r="G17" s="15">
        <v>2021</v>
      </c>
      <c r="H17" s="11" t="s">
        <v>107</v>
      </c>
      <c r="I17" s="11" t="s">
        <v>108</v>
      </c>
      <c r="J17" s="11" t="s">
        <v>50</v>
      </c>
      <c r="K17" s="11" t="s">
        <v>43</v>
      </c>
      <c r="L17" s="11" t="s">
        <v>17</v>
      </c>
      <c r="M17" s="11" t="s">
        <v>44</v>
      </c>
      <c r="N17" s="11" t="s">
        <v>109</v>
      </c>
      <c r="O17" s="11">
        <v>62.54</v>
      </c>
      <c r="P17" s="11" t="s">
        <v>19</v>
      </c>
      <c r="Q17" s="19" t="s">
        <v>20</v>
      </c>
      <c r="R17" s="20" t="str">
        <f>VLOOKUP(J17,'Reference Table'!E:H,4,0)</f>
        <v>Eastern</v>
      </c>
    </row>
    <row r="18" spans="1:18" ht="14.25" customHeight="1">
      <c r="A18" s="11" t="s">
        <v>110</v>
      </c>
      <c r="B18" s="11" t="s">
        <v>111</v>
      </c>
      <c r="C18" s="12">
        <f t="shared" si="0"/>
        <v>44433</v>
      </c>
      <c r="D18" s="11">
        <v>25</v>
      </c>
      <c r="E18" s="11" t="s">
        <v>867</v>
      </c>
      <c r="F18" s="13">
        <f t="shared" si="1"/>
        <v>8</v>
      </c>
      <c r="G18" s="15">
        <v>2021</v>
      </c>
      <c r="H18" s="11" t="s">
        <v>112</v>
      </c>
      <c r="I18" s="11" t="s">
        <v>113</v>
      </c>
      <c r="J18" s="11" t="s">
        <v>70</v>
      </c>
      <c r="K18" s="11" t="s">
        <v>58</v>
      </c>
      <c r="L18" s="11" t="s">
        <v>17</v>
      </c>
      <c r="M18" s="11" t="s">
        <v>114</v>
      </c>
      <c r="N18" s="11" t="s">
        <v>115</v>
      </c>
      <c r="O18" s="11">
        <v>81.42</v>
      </c>
      <c r="P18" s="11" t="s">
        <v>37</v>
      </c>
      <c r="Q18" s="19" t="s">
        <v>20</v>
      </c>
      <c r="R18" s="20" t="str">
        <f>VLOOKUP(J18,'Reference Table'!E:H,4,0)</f>
        <v>Southern</v>
      </c>
    </row>
    <row r="19" spans="1:18" ht="14.25" customHeight="1">
      <c r="A19" s="11" t="s">
        <v>116</v>
      </c>
      <c r="B19" s="11" t="s">
        <v>117</v>
      </c>
      <c r="C19" s="12">
        <f t="shared" si="0"/>
        <v>44527</v>
      </c>
      <c r="D19" s="11">
        <v>27</v>
      </c>
      <c r="E19" s="11" t="s">
        <v>864</v>
      </c>
      <c r="F19" s="13">
        <f t="shared" si="1"/>
        <v>11</v>
      </c>
      <c r="G19" s="15">
        <v>2021</v>
      </c>
      <c r="H19" s="11" t="s">
        <v>118</v>
      </c>
      <c r="I19" s="11" t="s">
        <v>41</v>
      </c>
      <c r="J19" s="11" t="s">
        <v>42</v>
      </c>
      <c r="K19" s="11" t="s">
        <v>119</v>
      </c>
      <c r="L19" s="11" t="s">
        <v>17</v>
      </c>
      <c r="M19" s="11" t="s">
        <v>18</v>
      </c>
      <c r="N19" s="11" t="s">
        <v>45</v>
      </c>
      <c r="O19" s="11">
        <v>84.96</v>
      </c>
      <c r="P19" s="11" t="s">
        <v>19</v>
      </c>
      <c r="Q19" s="19" t="s">
        <v>20</v>
      </c>
      <c r="R19" s="20" t="str">
        <f>VLOOKUP(J19,'Reference Table'!E:H,4,0)</f>
        <v>Western</v>
      </c>
    </row>
    <row r="20" spans="1:18" ht="14.25" customHeight="1">
      <c r="A20" s="11" t="s">
        <v>120</v>
      </c>
      <c r="B20" s="11" t="s">
        <v>121</v>
      </c>
      <c r="C20" s="12">
        <f t="shared" si="0"/>
        <v>44521</v>
      </c>
      <c r="D20" s="11">
        <v>21</v>
      </c>
      <c r="E20" s="11" t="s">
        <v>864</v>
      </c>
      <c r="F20" s="13">
        <f t="shared" si="1"/>
        <v>11</v>
      </c>
      <c r="G20" s="15">
        <v>2021</v>
      </c>
      <c r="H20" s="11" t="s">
        <v>122</v>
      </c>
      <c r="I20" s="11" t="s">
        <v>123</v>
      </c>
      <c r="J20" s="11" t="s">
        <v>35</v>
      </c>
      <c r="K20" s="11" t="s">
        <v>124</v>
      </c>
      <c r="L20" s="11" t="s">
        <v>17</v>
      </c>
      <c r="M20" s="11" t="s">
        <v>65</v>
      </c>
      <c r="N20" s="11" t="s">
        <v>45</v>
      </c>
      <c r="O20" s="11">
        <v>84.96</v>
      </c>
      <c r="P20" s="11" t="s">
        <v>19</v>
      </c>
      <c r="Q20" s="19" t="s">
        <v>20</v>
      </c>
      <c r="R20" s="20" t="str">
        <f>VLOOKUP(J20,'Reference Table'!E:H,4,0)</f>
        <v>Southern</v>
      </c>
    </row>
    <row r="21" spans="1:18" ht="14.25" customHeight="1">
      <c r="A21" s="11" t="s">
        <v>125</v>
      </c>
      <c r="B21" s="11" t="s">
        <v>126</v>
      </c>
      <c r="C21" s="12">
        <f t="shared" si="0"/>
        <v>44470</v>
      </c>
      <c r="D21" s="11">
        <v>1</v>
      </c>
      <c r="E21" s="11" t="s">
        <v>863</v>
      </c>
      <c r="F21" s="13">
        <f t="shared" si="1"/>
        <v>10</v>
      </c>
      <c r="G21" s="15">
        <v>2021</v>
      </c>
      <c r="H21" s="11" t="s">
        <v>127</v>
      </c>
      <c r="I21" s="11" t="s">
        <v>41</v>
      </c>
      <c r="J21" s="11" t="s">
        <v>42</v>
      </c>
      <c r="K21" s="11" t="s">
        <v>64</v>
      </c>
      <c r="L21" s="11" t="s">
        <v>17</v>
      </c>
      <c r="M21" s="11" t="s">
        <v>65</v>
      </c>
      <c r="N21" s="11" t="s">
        <v>45</v>
      </c>
      <c r="O21" s="11">
        <v>84.96</v>
      </c>
      <c r="P21" s="11" t="s">
        <v>37</v>
      </c>
      <c r="Q21" s="19" t="s">
        <v>20</v>
      </c>
      <c r="R21" s="20" t="str">
        <f>VLOOKUP(J21,'Reference Table'!E:H,4,0)</f>
        <v>Western</v>
      </c>
    </row>
    <row r="22" spans="1:18" ht="14.25" customHeight="1">
      <c r="A22" s="11" t="s">
        <v>128</v>
      </c>
      <c r="B22" s="11" t="s">
        <v>129</v>
      </c>
      <c r="C22" s="12">
        <f t="shared" si="0"/>
        <v>44449</v>
      </c>
      <c r="D22" s="11">
        <v>10</v>
      </c>
      <c r="E22" s="11" t="s">
        <v>865</v>
      </c>
      <c r="F22" s="13">
        <f t="shared" si="1"/>
        <v>9</v>
      </c>
      <c r="G22" s="15">
        <v>2021</v>
      </c>
      <c r="H22" s="11" t="s">
        <v>130</v>
      </c>
      <c r="I22" s="11" t="s">
        <v>131</v>
      </c>
      <c r="J22" s="11" t="s">
        <v>42</v>
      </c>
      <c r="K22" s="11" t="s">
        <v>132</v>
      </c>
      <c r="L22" s="11" t="s">
        <v>17</v>
      </c>
      <c r="M22" s="11" t="s">
        <v>65</v>
      </c>
      <c r="N22" s="11" t="s">
        <v>45</v>
      </c>
      <c r="O22" s="11">
        <v>84.96</v>
      </c>
      <c r="P22" s="11"/>
      <c r="Q22" s="19" t="s">
        <v>20</v>
      </c>
      <c r="R22" s="20" t="str">
        <f>VLOOKUP(J22,'Reference Table'!E:H,4,0)</f>
        <v>Western</v>
      </c>
    </row>
    <row r="23" spans="1:18" ht="14.25" customHeight="1">
      <c r="A23" s="11" t="s">
        <v>133</v>
      </c>
      <c r="B23" s="11" t="s">
        <v>134</v>
      </c>
      <c r="C23" s="12">
        <f t="shared" si="0"/>
        <v>44510</v>
      </c>
      <c r="D23" s="11">
        <v>10</v>
      </c>
      <c r="E23" s="11" t="s">
        <v>864</v>
      </c>
      <c r="F23" s="13">
        <f t="shared" si="1"/>
        <v>11</v>
      </c>
      <c r="G23" s="15">
        <v>2021</v>
      </c>
      <c r="H23" s="11" t="s">
        <v>135</v>
      </c>
      <c r="I23" s="11" t="s">
        <v>136</v>
      </c>
      <c r="J23" s="11" t="s">
        <v>137</v>
      </c>
      <c r="K23" s="11" t="s">
        <v>26</v>
      </c>
      <c r="L23" s="11" t="s">
        <v>17</v>
      </c>
      <c r="M23" s="11" t="s">
        <v>18</v>
      </c>
      <c r="N23" s="11" t="s">
        <v>27</v>
      </c>
      <c r="O23" s="11">
        <v>60.18</v>
      </c>
      <c r="P23" s="11" t="s">
        <v>19</v>
      </c>
      <c r="Q23" s="19" t="s">
        <v>20</v>
      </c>
      <c r="R23" s="20" t="str">
        <f>VLOOKUP(J23,'Reference Table'!E:H,4,0)</f>
        <v>Eastern</v>
      </c>
    </row>
    <row r="24" spans="1:18" ht="14.25" customHeight="1">
      <c r="A24" s="11" t="s">
        <v>138</v>
      </c>
      <c r="B24" s="11" t="s">
        <v>139</v>
      </c>
      <c r="C24" s="12">
        <f t="shared" si="0"/>
        <v>44526</v>
      </c>
      <c r="D24" s="11">
        <v>26</v>
      </c>
      <c r="E24" s="11" t="s">
        <v>864</v>
      </c>
      <c r="F24" s="13">
        <f t="shared" si="1"/>
        <v>11</v>
      </c>
      <c r="G24" s="15">
        <v>2021</v>
      </c>
      <c r="H24" s="11" t="s">
        <v>140</v>
      </c>
      <c r="I24" s="11" t="s">
        <v>141</v>
      </c>
      <c r="J24" s="11" t="s">
        <v>82</v>
      </c>
      <c r="K24" s="11" t="s">
        <v>26</v>
      </c>
      <c r="L24" s="11" t="s">
        <v>17</v>
      </c>
      <c r="M24" s="11" t="s">
        <v>19</v>
      </c>
      <c r="N24" s="11" t="s">
        <v>45</v>
      </c>
      <c r="O24" s="11">
        <v>84.96</v>
      </c>
      <c r="P24" s="11" t="s">
        <v>19</v>
      </c>
      <c r="Q24" s="19" t="s">
        <v>59</v>
      </c>
      <c r="R24" s="20" t="str">
        <f>VLOOKUP(J24,'Reference Table'!E:H,4,0)</f>
        <v>Northern</v>
      </c>
    </row>
    <row r="25" spans="1:18" ht="14.25" customHeight="1">
      <c r="A25" s="11" t="s">
        <v>142</v>
      </c>
      <c r="B25" s="11" t="s">
        <v>143</v>
      </c>
      <c r="C25" s="12">
        <f t="shared" si="0"/>
        <v>44489</v>
      </c>
      <c r="D25" s="11">
        <v>20</v>
      </c>
      <c r="E25" s="11" t="s">
        <v>863</v>
      </c>
      <c r="F25" s="13">
        <f t="shared" si="1"/>
        <v>10</v>
      </c>
      <c r="G25" s="15">
        <v>2021</v>
      </c>
      <c r="H25" s="11" t="s">
        <v>144</v>
      </c>
      <c r="I25" s="11" t="s">
        <v>69</v>
      </c>
      <c r="J25" s="11" t="s">
        <v>70</v>
      </c>
      <c r="K25" s="11" t="s">
        <v>132</v>
      </c>
      <c r="L25" s="11" t="s">
        <v>17</v>
      </c>
      <c r="M25" s="11" t="s">
        <v>65</v>
      </c>
      <c r="N25" s="11" t="s">
        <v>45</v>
      </c>
      <c r="O25" s="11">
        <v>84.96</v>
      </c>
      <c r="P25" s="11" t="s">
        <v>19</v>
      </c>
      <c r="Q25" s="19" t="s">
        <v>20</v>
      </c>
      <c r="R25" s="20" t="str">
        <f>VLOOKUP(J25,'Reference Table'!E:H,4,0)</f>
        <v>Southern</v>
      </c>
    </row>
    <row r="26" spans="1:18" ht="14.25" customHeight="1">
      <c r="A26" s="11" t="s">
        <v>145</v>
      </c>
      <c r="B26" s="11" t="s">
        <v>146</v>
      </c>
      <c r="C26" s="12">
        <f t="shared" si="0"/>
        <v>44372</v>
      </c>
      <c r="D26" s="11">
        <v>25</v>
      </c>
      <c r="E26" s="11" t="s">
        <v>866</v>
      </c>
      <c r="F26" s="13">
        <f t="shared" si="1"/>
        <v>6</v>
      </c>
      <c r="G26" s="15">
        <v>2021</v>
      </c>
      <c r="H26" s="11" t="s">
        <v>147</v>
      </c>
      <c r="I26" s="11" t="s">
        <v>41</v>
      </c>
      <c r="J26" s="11" t="s">
        <v>42</v>
      </c>
      <c r="K26" s="11" t="s">
        <v>148</v>
      </c>
      <c r="L26" s="11" t="s">
        <v>17</v>
      </c>
      <c r="M26" s="11" t="s">
        <v>19</v>
      </c>
      <c r="N26" s="11" t="s">
        <v>19</v>
      </c>
      <c r="O26" s="11"/>
      <c r="P26" s="11" t="s">
        <v>37</v>
      </c>
      <c r="Q26" s="19" t="s">
        <v>59</v>
      </c>
      <c r="R26" s="20" t="str">
        <f>VLOOKUP(J26,'Reference Table'!E:H,4,0)</f>
        <v>Western</v>
      </c>
    </row>
    <row r="27" spans="1:18" ht="14.25" customHeight="1">
      <c r="A27" s="11" t="s">
        <v>149</v>
      </c>
      <c r="B27" s="11" t="s">
        <v>150</v>
      </c>
      <c r="C27" s="12">
        <f t="shared" si="0"/>
        <v>44445</v>
      </c>
      <c r="D27" s="11">
        <v>6</v>
      </c>
      <c r="E27" s="11" t="s">
        <v>865</v>
      </c>
      <c r="F27" s="13">
        <f t="shared" si="1"/>
        <v>9</v>
      </c>
      <c r="G27" s="15">
        <v>2021</v>
      </c>
      <c r="H27" s="11" t="s">
        <v>151</v>
      </c>
      <c r="I27" s="11" t="s">
        <v>152</v>
      </c>
      <c r="J27" s="11" t="s">
        <v>137</v>
      </c>
      <c r="K27" s="11" t="s">
        <v>58</v>
      </c>
      <c r="L27" s="11" t="s">
        <v>17</v>
      </c>
      <c r="M27" s="11" t="s">
        <v>114</v>
      </c>
      <c r="N27" s="11" t="s">
        <v>27</v>
      </c>
      <c r="O27" s="11">
        <v>60.18</v>
      </c>
      <c r="P27" s="11" t="s">
        <v>37</v>
      </c>
      <c r="Q27" s="19" t="s">
        <v>20</v>
      </c>
      <c r="R27" s="20" t="str">
        <f>VLOOKUP(J27,'Reference Table'!E:H,4,0)</f>
        <v>Eastern</v>
      </c>
    </row>
    <row r="28" spans="1:18" ht="14.25" customHeight="1">
      <c r="A28" s="11" t="s">
        <v>153</v>
      </c>
      <c r="B28" s="11" t="s">
        <v>154</v>
      </c>
      <c r="C28" s="12">
        <f t="shared" si="0"/>
        <v>44399</v>
      </c>
      <c r="D28" s="11">
        <v>22</v>
      </c>
      <c r="E28" s="11" t="s">
        <v>862</v>
      </c>
      <c r="F28" s="13">
        <f t="shared" si="1"/>
        <v>7</v>
      </c>
      <c r="G28" s="15">
        <v>2021</v>
      </c>
      <c r="H28" s="11" t="s">
        <v>155</v>
      </c>
      <c r="I28" s="11" t="s">
        <v>156</v>
      </c>
      <c r="J28" s="11" t="s">
        <v>157</v>
      </c>
      <c r="K28" s="11" t="s">
        <v>36</v>
      </c>
      <c r="L28" s="11" t="s">
        <v>17</v>
      </c>
      <c r="M28" s="11" t="s">
        <v>158</v>
      </c>
      <c r="N28" s="11" t="s">
        <v>19</v>
      </c>
      <c r="O28" s="11"/>
      <c r="P28" s="11" t="s">
        <v>19</v>
      </c>
      <c r="Q28" s="19" t="s">
        <v>20</v>
      </c>
      <c r="R28" s="20" t="str">
        <f>VLOOKUP(J28,'Reference Table'!E:H,4,0)</f>
        <v>Southern</v>
      </c>
    </row>
    <row r="29" spans="1:18" ht="14.25" customHeight="1">
      <c r="A29" s="11" t="s">
        <v>159</v>
      </c>
      <c r="B29" s="11" t="s">
        <v>160</v>
      </c>
      <c r="C29" s="12">
        <f t="shared" si="0"/>
        <v>44498</v>
      </c>
      <c r="D29" s="11">
        <v>29</v>
      </c>
      <c r="E29" s="11" t="s">
        <v>863</v>
      </c>
      <c r="F29" s="13">
        <f t="shared" si="1"/>
        <v>10</v>
      </c>
      <c r="G29" s="15">
        <v>2021</v>
      </c>
      <c r="H29" s="11" t="s">
        <v>161</v>
      </c>
      <c r="I29" s="11" t="s">
        <v>162</v>
      </c>
      <c r="J29" s="11" t="s">
        <v>42</v>
      </c>
      <c r="K29" s="11" t="s">
        <v>26</v>
      </c>
      <c r="L29" s="11" t="s">
        <v>17</v>
      </c>
      <c r="M29" s="11" t="s">
        <v>18</v>
      </c>
      <c r="N29" s="11" t="s">
        <v>45</v>
      </c>
      <c r="O29" s="11">
        <v>84.96</v>
      </c>
      <c r="P29" s="11" t="s">
        <v>37</v>
      </c>
      <c r="Q29" s="19" t="s">
        <v>20</v>
      </c>
      <c r="R29" s="20" t="str">
        <f>VLOOKUP(J29,'Reference Table'!E:H,4,0)</f>
        <v>Western</v>
      </c>
    </row>
    <row r="30" spans="1:18" ht="14.25" customHeight="1">
      <c r="A30" s="11" t="s">
        <v>163</v>
      </c>
      <c r="B30" s="11" t="s">
        <v>164</v>
      </c>
      <c r="C30" s="12">
        <f t="shared" si="0"/>
        <v>44459</v>
      </c>
      <c r="D30" s="11">
        <v>20</v>
      </c>
      <c r="E30" s="11" t="s">
        <v>865</v>
      </c>
      <c r="F30" s="13">
        <f t="shared" si="1"/>
        <v>9</v>
      </c>
      <c r="G30" s="15">
        <v>2021</v>
      </c>
      <c r="H30" s="11" t="s">
        <v>165</v>
      </c>
      <c r="I30" s="11" t="s">
        <v>166</v>
      </c>
      <c r="J30" s="11" t="s">
        <v>167</v>
      </c>
      <c r="K30" s="11" t="s">
        <v>168</v>
      </c>
      <c r="L30" s="11" t="s">
        <v>17</v>
      </c>
      <c r="M30" s="11" t="s">
        <v>65</v>
      </c>
      <c r="N30" s="11" t="s">
        <v>45</v>
      </c>
      <c r="O30" s="11">
        <v>84.96</v>
      </c>
      <c r="P30" s="11" t="s">
        <v>37</v>
      </c>
      <c r="Q30" s="19" t="s">
        <v>20</v>
      </c>
      <c r="R30" s="20" t="str">
        <f>VLOOKUP(J30,'Reference Table'!E:H,4,0)</f>
        <v>Northern</v>
      </c>
    </row>
    <row r="31" spans="1:18" ht="14.25" customHeight="1">
      <c r="A31" s="11" t="s">
        <v>169</v>
      </c>
      <c r="B31" s="11" t="s">
        <v>170</v>
      </c>
      <c r="C31" s="12">
        <f t="shared" si="0"/>
        <v>44412</v>
      </c>
      <c r="D31" s="11">
        <v>4</v>
      </c>
      <c r="E31" s="11" t="s">
        <v>867</v>
      </c>
      <c r="F31" s="13">
        <f t="shared" si="1"/>
        <v>8</v>
      </c>
      <c r="G31" s="15">
        <v>2021</v>
      </c>
      <c r="H31" s="11" t="s">
        <v>171</v>
      </c>
      <c r="I31" s="11" t="s">
        <v>172</v>
      </c>
      <c r="J31" s="11" t="s">
        <v>173</v>
      </c>
      <c r="K31" s="11" t="s">
        <v>26</v>
      </c>
      <c r="L31" s="11" t="s">
        <v>17</v>
      </c>
      <c r="M31" s="11" t="s">
        <v>18</v>
      </c>
      <c r="N31" s="11" t="s">
        <v>19</v>
      </c>
      <c r="O31" s="11"/>
      <c r="P31" s="11" t="s">
        <v>19</v>
      </c>
      <c r="Q31" s="19" t="s">
        <v>20</v>
      </c>
      <c r="R31" s="20" t="str">
        <f>VLOOKUP(J31,'Reference Table'!E:H,4,0)</f>
        <v>Western</v>
      </c>
    </row>
    <row r="32" spans="1:18" ht="14.25" customHeight="1">
      <c r="A32" s="11" t="s">
        <v>174</v>
      </c>
      <c r="B32" s="11" t="s">
        <v>175</v>
      </c>
      <c r="C32" s="12">
        <f t="shared" si="0"/>
        <v>44480</v>
      </c>
      <c r="D32" s="11">
        <v>11</v>
      </c>
      <c r="E32" s="11" t="s">
        <v>863</v>
      </c>
      <c r="F32" s="13">
        <f t="shared" si="1"/>
        <v>10</v>
      </c>
      <c r="G32" s="15">
        <v>2021</v>
      </c>
      <c r="H32" s="11" t="s">
        <v>176</v>
      </c>
      <c r="I32" s="11" t="s">
        <v>177</v>
      </c>
      <c r="J32" s="11" t="s">
        <v>178</v>
      </c>
      <c r="K32" s="11" t="s">
        <v>26</v>
      </c>
      <c r="L32" s="11" t="s">
        <v>17</v>
      </c>
      <c r="M32" s="11" t="s">
        <v>18</v>
      </c>
      <c r="N32" s="11" t="s">
        <v>27</v>
      </c>
      <c r="O32" s="11">
        <v>60.18</v>
      </c>
      <c r="P32" s="11" t="s">
        <v>19</v>
      </c>
      <c r="Q32" s="19" t="s">
        <v>20</v>
      </c>
      <c r="R32" s="20" t="str">
        <f>VLOOKUP(J32,'Reference Table'!E:H,4,0)</f>
        <v>Eastern</v>
      </c>
    </row>
    <row r="33" spans="1:18" ht="14.25" customHeight="1">
      <c r="A33" s="11" t="s">
        <v>179</v>
      </c>
      <c r="B33" s="11" t="s">
        <v>180</v>
      </c>
      <c r="C33" s="12">
        <f t="shared" si="0"/>
        <v>44485</v>
      </c>
      <c r="D33" s="11">
        <v>16</v>
      </c>
      <c r="E33" s="11" t="s">
        <v>863</v>
      </c>
      <c r="F33" s="13">
        <f t="shared" si="1"/>
        <v>10</v>
      </c>
      <c r="G33" s="15">
        <v>2021</v>
      </c>
      <c r="H33" s="11" t="s">
        <v>181</v>
      </c>
      <c r="I33" s="11" t="s">
        <v>182</v>
      </c>
      <c r="J33" s="11" t="s">
        <v>76</v>
      </c>
      <c r="K33" s="11" t="s">
        <v>183</v>
      </c>
      <c r="L33" s="11" t="s">
        <v>17</v>
      </c>
      <c r="M33" s="11" t="s">
        <v>65</v>
      </c>
      <c r="N33" s="11" t="s">
        <v>27</v>
      </c>
      <c r="O33" s="11">
        <v>60.18</v>
      </c>
      <c r="P33" s="11" t="s">
        <v>19</v>
      </c>
      <c r="Q33" s="19" t="s">
        <v>20</v>
      </c>
      <c r="R33" s="20" t="str">
        <f>VLOOKUP(J33,'Reference Table'!E:H,4,0)</f>
        <v>Central</v>
      </c>
    </row>
    <row r="34" spans="1:18" ht="14.25" customHeight="1">
      <c r="A34" s="11" t="s">
        <v>184</v>
      </c>
      <c r="B34" s="11" t="s">
        <v>185</v>
      </c>
      <c r="C34" s="12">
        <f t="shared" si="0"/>
        <v>44498</v>
      </c>
      <c r="D34" s="11">
        <v>29</v>
      </c>
      <c r="E34" s="11" t="s">
        <v>863</v>
      </c>
      <c r="F34" s="13">
        <f t="shared" si="1"/>
        <v>10</v>
      </c>
      <c r="G34" s="15">
        <v>2021</v>
      </c>
      <c r="H34" s="11" t="s">
        <v>186</v>
      </c>
      <c r="I34" s="11" t="s">
        <v>123</v>
      </c>
      <c r="J34" s="11" t="s">
        <v>35</v>
      </c>
      <c r="K34" s="11" t="s">
        <v>26</v>
      </c>
      <c r="L34" s="11" t="s">
        <v>17</v>
      </c>
      <c r="M34" s="11" t="s">
        <v>18</v>
      </c>
      <c r="N34" s="11" t="s">
        <v>45</v>
      </c>
      <c r="O34" s="11">
        <v>84.96</v>
      </c>
      <c r="P34" s="11" t="s">
        <v>37</v>
      </c>
      <c r="Q34" s="19" t="s">
        <v>20</v>
      </c>
      <c r="R34" s="20" t="str">
        <f>VLOOKUP(J34,'Reference Table'!E:H,4,0)</f>
        <v>Southern</v>
      </c>
    </row>
    <row r="35" spans="1:18" ht="14.25" customHeight="1">
      <c r="A35" s="11" t="s">
        <v>187</v>
      </c>
      <c r="B35" s="11" t="s">
        <v>188</v>
      </c>
      <c r="C35" s="12">
        <f t="shared" si="0"/>
        <v>44457</v>
      </c>
      <c r="D35" s="11">
        <v>18</v>
      </c>
      <c r="E35" s="11" t="s">
        <v>865</v>
      </c>
      <c r="F35" s="13">
        <f t="shared" si="1"/>
        <v>9</v>
      </c>
      <c r="G35" s="15">
        <v>2021</v>
      </c>
      <c r="H35" s="11" t="s">
        <v>189</v>
      </c>
      <c r="I35" s="11" t="s">
        <v>69</v>
      </c>
      <c r="J35" s="11" t="s">
        <v>70</v>
      </c>
      <c r="K35" s="11" t="s">
        <v>26</v>
      </c>
      <c r="L35" s="11" t="s">
        <v>17</v>
      </c>
      <c r="M35" s="11" t="s">
        <v>18</v>
      </c>
      <c r="N35" s="11" t="s">
        <v>45</v>
      </c>
      <c r="O35" s="11">
        <v>84.96</v>
      </c>
      <c r="P35" s="11" t="s">
        <v>19</v>
      </c>
      <c r="Q35" s="19" t="s">
        <v>20</v>
      </c>
      <c r="R35" s="20" t="str">
        <f>VLOOKUP(J35,'Reference Table'!E:H,4,0)</f>
        <v>Southern</v>
      </c>
    </row>
    <row r="36" spans="1:18" ht="14.25" customHeight="1">
      <c r="A36" s="11" t="s">
        <v>190</v>
      </c>
      <c r="B36" s="11" t="s">
        <v>191</v>
      </c>
      <c r="C36" s="12">
        <f t="shared" si="0"/>
        <v>44497</v>
      </c>
      <c r="D36" s="11">
        <v>28</v>
      </c>
      <c r="E36" s="11" t="s">
        <v>863</v>
      </c>
      <c r="F36" s="13">
        <f t="shared" si="1"/>
        <v>10</v>
      </c>
      <c r="G36" s="15">
        <v>2021</v>
      </c>
      <c r="H36" s="11" t="s">
        <v>192</v>
      </c>
      <c r="I36" s="11" t="s">
        <v>108</v>
      </c>
      <c r="J36" s="11" t="s">
        <v>50</v>
      </c>
      <c r="K36" s="11" t="s">
        <v>193</v>
      </c>
      <c r="L36" s="11" t="s">
        <v>17</v>
      </c>
      <c r="M36" s="11" t="s">
        <v>158</v>
      </c>
      <c r="N36" s="11" t="s">
        <v>194</v>
      </c>
      <c r="O36" s="11">
        <v>47.2</v>
      </c>
      <c r="P36" s="11" t="s">
        <v>37</v>
      </c>
      <c r="Q36" s="19" t="s">
        <v>20</v>
      </c>
      <c r="R36" s="20" t="str">
        <f>VLOOKUP(J36,'Reference Table'!E:H,4,0)</f>
        <v>Eastern</v>
      </c>
    </row>
    <row r="37" spans="1:18" ht="14.25" customHeight="1">
      <c r="A37" s="11" t="s">
        <v>195</v>
      </c>
      <c r="B37" s="11" t="s">
        <v>196</v>
      </c>
      <c r="C37" s="12">
        <f t="shared" si="0"/>
        <v>44446</v>
      </c>
      <c r="D37" s="11">
        <v>7</v>
      </c>
      <c r="E37" s="11" t="s">
        <v>865</v>
      </c>
      <c r="F37" s="13">
        <f t="shared" si="1"/>
        <v>9</v>
      </c>
      <c r="G37" s="15">
        <v>2021</v>
      </c>
      <c r="H37" s="11" t="s">
        <v>197</v>
      </c>
      <c r="I37" s="11" t="s">
        <v>69</v>
      </c>
      <c r="J37" s="11" t="s">
        <v>70</v>
      </c>
      <c r="K37" s="11" t="s">
        <v>71</v>
      </c>
      <c r="L37" s="11" t="s">
        <v>17</v>
      </c>
      <c r="M37" s="11" t="s">
        <v>65</v>
      </c>
      <c r="N37" s="11" t="s">
        <v>45</v>
      </c>
      <c r="O37" s="11">
        <v>84.96</v>
      </c>
      <c r="P37" s="11" t="s">
        <v>19</v>
      </c>
      <c r="Q37" s="19" t="s">
        <v>20</v>
      </c>
      <c r="R37" s="20" t="str">
        <f>VLOOKUP(J37,'Reference Table'!E:H,4,0)</f>
        <v>Southern</v>
      </c>
    </row>
    <row r="38" spans="1:18" ht="14.25" customHeight="1">
      <c r="A38" s="11" t="s">
        <v>198</v>
      </c>
      <c r="B38" s="11" t="s">
        <v>199</v>
      </c>
      <c r="C38" s="12">
        <f t="shared" si="0"/>
        <v>44441</v>
      </c>
      <c r="D38" s="11">
        <v>2</v>
      </c>
      <c r="E38" s="11" t="s">
        <v>865</v>
      </c>
      <c r="F38" s="13">
        <f t="shared" si="1"/>
        <v>9</v>
      </c>
      <c r="G38" s="15">
        <v>2021</v>
      </c>
      <c r="H38" s="11" t="s">
        <v>200</v>
      </c>
      <c r="I38" s="11" t="s">
        <v>201</v>
      </c>
      <c r="J38" s="11" t="s">
        <v>93</v>
      </c>
      <c r="K38" s="11" t="s">
        <v>168</v>
      </c>
      <c r="L38" s="11" t="s">
        <v>17</v>
      </c>
      <c r="M38" s="11" t="s">
        <v>65</v>
      </c>
      <c r="N38" s="11" t="s">
        <v>45</v>
      </c>
      <c r="O38" s="11">
        <v>84.96</v>
      </c>
      <c r="P38" s="11" t="s">
        <v>19</v>
      </c>
      <c r="Q38" s="19" t="s">
        <v>20</v>
      </c>
      <c r="R38" s="20" t="str">
        <f>VLOOKUP(J38,'Reference Table'!E:H,4,0)</f>
        <v>Southern</v>
      </c>
    </row>
    <row r="39" spans="1:18" ht="14.25" customHeight="1">
      <c r="A39" s="11" t="s">
        <v>202</v>
      </c>
      <c r="B39" s="11" t="s">
        <v>203</v>
      </c>
      <c r="C39" s="12">
        <f t="shared" si="0"/>
        <v>44457</v>
      </c>
      <c r="D39" s="11">
        <v>18</v>
      </c>
      <c r="E39" s="11" t="s">
        <v>865</v>
      </c>
      <c r="F39" s="13">
        <f t="shared" si="1"/>
        <v>9</v>
      </c>
      <c r="G39" s="15">
        <v>2021</v>
      </c>
      <c r="H39" s="11" t="s">
        <v>204</v>
      </c>
      <c r="I39" s="11" t="s">
        <v>98</v>
      </c>
      <c r="J39" s="11" t="s">
        <v>42</v>
      </c>
      <c r="K39" s="11" t="s">
        <v>205</v>
      </c>
      <c r="L39" s="11" t="s">
        <v>17</v>
      </c>
      <c r="M39" s="11" t="s">
        <v>18</v>
      </c>
      <c r="N39" s="11" t="s">
        <v>45</v>
      </c>
      <c r="O39" s="11">
        <v>84.96</v>
      </c>
      <c r="P39" s="11" t="s">
        <v>19</v>
      </c>
      <c r="Q39" s="19" t="s">
        <v>20</v>
      </c>
      <c r="R39" s="20" t="str">
        <f>VLOOKUP(J39,'Reference Table'!E:H,4,0)</f>
        <v>Western</v>
      </c>
    </row>
    <row r="40" spans="1:18" ht="14.25" customHeight="1">
      <c r="A40" s="11" t="s">
        <v>206</v>
      </c>
      <c r="B40" s="11" t="s">
        <v>207</v>
      </c>
      <c r="C40" s="12">
        <f t="shared" si="0"/>
        <v>44501</v>
      </c>
      <c r="D40" s="11">
        <v>1</v>
      </c>
      <c r="E40" s="11" t="s">
        <v>864</v>
      </c>
      <c r="F40" s="13">
        <f t="shared" si="1"/>
        <v>11</v>
      </c>
      <c r="G40" s="15">
        <v>2021</v>
      </c>
      <c r="H40" s="11" t="s">
        <v>208</v>
      </c>
      <c r="I40" s="11" t="s">
        <v>209</v>
      </c>
      <c r="J40" s="16" t="s">
        <v>868</v>
      </c>
      <c r="K40" s="11" t="s">
        <v>168</v>
      </c>
      <c r="L40" s="11" t="s">
        <v>17</v>
      </c>
      <c r="M40" s="11" t="s">
        <v>65</v>
      </c>
      <c r="N40" s="11" t="s">
        <v>45</v>
      </c>
      <c r="O40" s="11">
        <v>84.96</v>
      </c>
      <c r="P40" s="11" t="s">
        <v>37</v>
      </c>
      <c r="Q40" s="19" t="s">
        <v>20</v>
      </c>
      <c r="R40" s="20" t="str">
        <f>VLOOKUP(J40,'Reference Table'!E:H,4,0)</f>
        <v>Northern</v>
      </c>
    </row>
    <row r="41" spans="1:18" ht="14.25" customHeight="1">
      <c r="A41" s="11" t="s">
        <v>211</v>
      </c>
      <c r="B41" s="11" t="s">
        <v>212</v>
      </c>
      <c r="C41" s="12">
        <f t="shared" si="0"/>
        <v>44526</v>
      </c>
      <c r="D41" s="11">
        <v>26</v>
      </c>
      <c r="E41" s="11" t="s">
        <v>864</v>
      </c>
      <c r="F41" s="13">
        <f t="shared" si="1"/>
        <v>11</v>
      </c>
      <c r="G41" s="15">
        <v>2021</v>
      </c>
      <c r="H41" s="11" t="s">
        <v>213</v>
      </c>
      <c r="I41" s="11" t="s">
        <v>166</v>
      </c>
      <c r="J41" s="11" t="s">
        <v>167</v>
      </c>
      <c r="K41" s="11" t="s">
        <v>214</v>
      </c>
      <c r="L41" s="11" t="s">
        <v>215</v>
      </c>
      <c r="M41" s="11" t="s">
        <v>19</v>
      </c>
      <c r="N41" s="11" t="s">
        <v>45</v>
      </c>
      <c r="O41" s="11">
        <v>84.96</v>
      </c>
      <c r="P41" s="11" t="s">
        <v>19</v>
      </c>
      <c r="Q41" s="19" t="s">
        <v>59</v>
      </c>
      <c r="R41" s="20" t="str">
        <f>VLOOKUP(J41,'Reference Table'!E:H,4,0)</f>
        <v>Northern</v>
      </c>
    </row>
    <row r="42" spans="1:18" ht="14.25" customHeight="1">
      <c r="A42" s="11" t="s">
        <v>216</v>
      </c>
      <c r="B42" s="11" t="s">
        <v>217</v>
      </c>
      <c r="C42" s="12">
        <f t="shared" si="0"/>
        <v>44445</v>
      </c>
      <c r="D42" s="11">
        <v>6</v>
      </c>
      <c r="E42" s="11" t="s">
        <v>865</v>
      </c>
      <c r="F42" s="13">
        <f t="shared" si="1"/>
        <v>9</v>
      </c>
      <c r="G42" s="15">
        <v>2021</v>
      </c>
      <c r="H42" s="11" t="s">
        <v>218</v>
      </c>
      <c r="I42" s="11" t="s">
        <v>123</v>
      </c>
      <c r="J42" s="11" t="s">
        <v>35</v>
      </c>
      <c r="K42" s="11" t="s">
        <v>219</v>
      </c>
      <c r="L42" s="11" t="s">
        <v>17</v>
      </c>
      <c r="M42" s="11" t="s">
        <v>220</v>
      </c>
      <c r="N42" s="11" t="s">
        <v>45</v>
      </c>
      <c r="O42" s="11">
        <v>84.96</v>
      </c>
      <c r="P42" s="11" t="s">
        <v>19</v>
      </c>
      <c r="Q42" s="19" t="s">
        <v>20</v>
      </c>
      <c r="R42" s="20" t="str">
        <f>VLOOKUP(J42,'Reference Table'!E:H,4,0)</f>
        <v>Southern</v>
      </c>
    </row>
    <row r="43" spans="1:18" ht="14.25" customHeight="1">
      <c r="A43" s="11" t="s">
        <v>221</v>
      </c>
      <c r="B43" s="11" t="s">
        <v>222</v>
      </c>
      <c r="C43" s="12">
        <f t="shared" si="0"/>
        <v>44470</v>
      </c>
      <c r="D43" s="11">
        <v>1</v>
      </c>
      <c r="E43" s="11" t="s">
        <v>863</v>
      </c>
      <c r="F43" s="13">
        <f t="shared" si="1"/>
        <v>10</v>
      </c>
      <c r="G43" s="15">
        <v>2021</v>
      </c>
      <c r="H43" s="11" t="s">
        <v>223</v>
      </c>
      <c r="I43" s="11" t="s">
        <v>224</v>
      </c>
      <c r="J43" s="11" t="s">
        <v>225</v>
      </c>
      <c r="K43" s="11" t="s">
        <v>193</v>
      </c>
      <c r="L43" s="11" t="s">
        <v>17</v>
      </c>
      <c r="M43" s="11" t="s">
        <v>158</v>
      </c>
      <c r="N43" s="11" t="s">
        <v>45</v>
      </c>
      <c r="O43" s="11">
        <v>84.96</v>
      </c>
      <c r="P43" s="11" t="s">
        <v>19</v>
      </c>
      <c r="Q43" s="19" t="s">
        <v>20</v>
      </c>
      <c r="R43" s="20" t="str">
        <f>VLOOKUP(J43,'Reference Table'!E:H,4,0)</f>
        <v>Western</v>
      </c>
    </row>
    <row r="44" spans="1:18" ht="14.25" customHeight="1">
      <c r="A44" s="11" t="s">
        <v>226</v>
      </c>
      <c r="B44" s="11" t="s">
        <v>227</v>
      </c>
      <c r="C44" s="12">
        <f t="shared" si="0"/>
        <v>44473</v>
      </c>
      <c r="D44" s="11">
        <v>4</v>
      </c>
      <c r="E44" s="11" t="s">
        <v>863</v>
      </c>
      <c r="F44" s="13">
        <f t="shared" si="1"/>
        <v>10</v>
      </c>
      <c r="G44" s="15">
        <v>2021</v>
      </c>
      <c r="H44" s="11" t="s">
        <v>228</v>
      </c>
      <c r="I44" s="11" t="s">
        <v>141</v>
      </c>
      <c r="J44" s="11" t="s">
        <v>82</v>
      </c>
      <c r="K44" s="11" t="s">
        <v>26</v>
      </c>
      <c r="L44" s="11" t="s">
        <v>17</v>
      </c>
      <c r="M44" s="11" t="s">
        <v>18</v>
      </c>
      <c r="N44" s="11" t="s">
        <v>45</v>
      </c>
      <c r="O44" s="11">
        <v>84.96</v>
      </c>
      <c r="P44" s="11" t="s">
        <v>19</v>
      </c>
      <c r="Q44" s="19" t="s">
        <v>20</v>
      </c>
      <c r="R44" s="20" t="str">
        <f>VLOOKUP(J44,'Reference Table'!E:H,4,0)</f>
        <v>Northern</v>
      </c>
    </row>
    <row r="45" spans="1:18" ht="14.25" customHeight="1">
      <c r="A45" s="11" t="s">
        <v>229</v>
      </c>
      <c r="B45" s="11" t="s">
        <v>230</v>
      </c>
      <c r="C45" s="12">
        <f t="shared" si="0"/>
        <v>44500</v>
      </c>
      <c r="D45" s="11">
        <v>31</v>
      </c>
      <c r="E45" s="11" t="s">
        <v>863</v>
      </c>
      <c r="F45" s="13">
        <f t="shared" si="1"/>
        <v>10</v>
      </c>
      <c r="G45" s="15">
        <v>2021</v>
      </c>
      <c r="H45" s="11" t="s">
        <v>231</v>
      </c>
      <c r="I45" s="11" t="s">
        <v>108</v>
      </c>
      <c r="J45" s="11" t="s">
        <v>50</v>
      </c>
      <c r="K45" s="11" t="s">
        <v>64</v>
      </c>
      <c r="L45" s="11" t="s">
        <v>17</v>
      </c>
      <c r="M45" s="11" t="s">
        <v>19</v>
      </c>
      <c r="N45" s="11" t="s">
        <v>194</v>
      </c>
      <c r="O45" s="11">
        <v>47.2</v>
      </c>
      <c r="P45" s="11" t="s">
        <v>19</v>
      </c>
      <c r="Q45" s="19" t="s">
        <v>59</v>
      </c>
      <c r="R45" s="20" t="str">
        <f>VLOOKUP(J45,'Reference Table'!E:H,4,0)</f>
        <v>Eastern</v>
      </c>
    </row>
    <row r="46" spans="1:18" ht="14.25" customHeight="1">
      <c r="A46" s="11" t="s">
        <v>232</v>
      </c>
      <c r="B46" s="11" t="s">
        <v>233</v>
      </c>
      <c r="C46" s="12">
        <f t="shared" si="0"/>
        <v>44414</v>
      </c>
      <c r="D46" s="11">
        <v>6</v>
      </c>
      <c r="E46" s="11" t="s">
        <v>867</v>
      </c>
      <c r="F46" s="13">
        <f t="shared" si="1"/>
        <v>8</v>
      </c>
      <c r="G46" s="15">
        <v>2021</v>
      </c>
      <c r="H46" s="11" t="s">
        <v>234</v>
      </c>
      <c r="I46" s="11" t="s">
        <v>235</v>
      </c>
      <c r="J46" s="11" t="s">
        <v>42</v>
      </c>
      <c r="K46" s="11" t="s">
        <v>26</v>
      </c>
      <c r="L46" s="11" t="s">
        <v>17</v>
      </c>
      <c r="M46" s="11" t="s">
        <v>18</v>
      </c>
      <c r="N46" s="11" t="s">
        <v>19</v>
      </c>
      <c r="O46" s="11"/>
      <c r="P46" s="11" t="s">
        <v>19</v>
      </c>
      <c r="Q46" s="19" t="s">
        <v>20</v>
      </c>
      <c r="R46" s="20" t="str">
        <f>VLOOKUP(J46,'Reference Table'!E:H,4,0)</f>
        <v>Western</v>
      </c>
    </row>
    <row r="47" spans="1:18" ht="14.25" customHeight="1">
      <c r="A47" s="11" t="s">
        <v>236</v>
      </c>
      <c r="B47" s="11" t="s">
        <v>237</v>
      </c>
      <c r="C47" s="12">
        <f t="shared" si="0"/>
        <v>44500</v>
      </c>
      <c r="D47" s="11">
        <v>31</v>
      </c>
      <c r="E47" s="11" t="s">
        <v>863</v>
      </c>
      <c r="F47" s="13">
        <f t="shared" si="1"/>
        <v>10</v>
      </c>
      <c r="G47" s="15">
        <v>2021</v>
      </c>
      <c r="H47" s="11" t="s">
        <v>238</v>
      </c>
      <c r="I47" s="11" t="s">
        <v>239</v>
      </c>
      <c r="J47" s="11" t="s">
        <v>240</v>
      </c>
      <c r="K47" s="11" t="s">
        <v>193</v>
      </c>
      <c r="L47" s="11" t="s">
        <v>17</v>
      </c>
      <c r="M47" s="11" t="s">
        <v>158</v>
      </c>
      <c r="N47" s="11" t="s">
        <v>27</v>
      </c>
      <c r="O47" s="11">
        <v>60.18</v>
      </c>
      <c r="P47" s="11" t="s">
        <v>37</v>
      </c>
      <c r="Q47" s="19" t="s">
        <v>20</v>
      </c>
      <c r="R47" s="20" t="str">
        <f>VLOOKUP(J47,'Reference Table'!E:H,4,0)</f>
        <v>Northeastern</v>
      </c>
    </row>
    <row r="48" spans="1:18" ht="14.25" customHeight="1">
      <c r="A48" s="11" t="s">
        <v>241</v>
      </c>
      <c r="B48" s="11" t="s">
        <v>242</v>
      </c>
      <c r="C48" s="12">
        <f t="shared" si="0"/>
        <v>44421</v>
      </c>
      <c r="D48" s="11">
        <v>13</v>
      </c>
      <c r="E48" s="11" t="s">
        <v>867</v>
      </c>
      <c r="F48" s="13">
        <f t="shared" si="1"/>
        <v>8</v>
      </c>
      <c r="G48" s="15">
        <v>2021</v>
      </c>
      <c r="H48" s="11" t="s">
        <v>243</v>
      </c>
      <c r="I48" s="11" t="s">
        <v>244</v>
      </c>
      <c r="J48" s="11" t="s">
        <v>240</v>
      </c>
      <c r="K48" s="11" t="s">
        <v>43</v>
      </c>
      <c r="L48" s="11" t="s">
        <v>17</v>
      </c>
      <c r="M48" s="11" t="s">
        <v>44</v>
      </c>
      <c r="N48" s="11" t="s">
        <v>19</v>
      </c>
      <c r="O48" s="11"/>
      <c r="P48" s="11" t="s">
        <v>37</v>
      </c>
      <c r="Q48" s="19" t="s">
        <v>20</v>
      </c>
      <c r="R48" s="20" t="str">
        <f>VLOOKUP(J48,'Reference Table'!E:H,4,0)</f>
        <v>Northeastern</v>
      </c>
    </row>
    <row r="49" spans="1:18" ht="14.25" customHeight="1">
      <c r="A49" s="11" t="s">
        <v>245</v>
      </c>
      <c r="B49" s="11" t="s">
        <v>246</v>
      </c>
      <c r="C49" s="12">
        <f t="shared" si="0"/>
        <v>44474</v>
      </c>
      <c r="D49" s="11">
        <v>5</v>
      </c>
      <c r="E49" s="11" t="s">
        <v>863</v>
      </c>
      <c r="F49" s="13">
        <f t="shared" si="1"/>
        <v>10</v>
      </c>
      <c r="G49" s="15">
        <v>2021</v>
      </c>
      <c r="H49" s="11" t="s">
        <v>247</v>
      </c>
      <c r="I49" s="11" t="s">
        <v>244</v>
      </c>
      <c r="J49" s="11" t="s">
        <v>240</v>
      </c>
      <c r="K49" s="11" t="s">
        <v>248</v>
      </c>
      <c r="L49" s="11" t="s">
        <v>17</v>
      </c>
      <c r="M49" s="11" t="s">
        <v>19</v>
      </c>
      <c r="N49" s="11" t="s">
        <v>27</v>
      </c>
      <c r="O49" s="11">
        <v>60.18</v>
      </c>
      <c r="P49" s="11" t="s">
        <v>37</v>
      </c>
      <c r="Q49" s="19" t="s">
        <v>59</v>
      </c>
      <c r="R49" s="20" t="str">
        <f>VLOOKUP(J49,'Reference Table'!E:H,4,0)</f>
        <v>Northeastern</v>
      </c>
    </row>
    <row r="50" spans="1:18" ht="14.25" customHeight="1">
      <c r="A50" s="11" t="s">
        <v>249</v>
      </c>
      <c r="B50" s="11" t="s">
        <v>250</v>
      </c>
      <c r="C50" s="12">
        <f t="shared" si="0"/>
        <v>44424</v>
      </c>
      <c r="D50" s="11">
        <v>16</v>
      </c>
      <c r="E50" s="11" t="s">
        <v>867</v>
      </c>
      <c r="F50" s="13">
        <f t="shared" si="1"/>
        <v>8</v>
      </c>
      <c r="G50" s="15">
        <v>2021</v>
      </c>
      <c r="H50" s="11" t="s">
        <v>251</v>
      </c>
      <c r="I50" s="11" t="s">
        <v>252</v>
      </c>
      <c r="J50" s="11" t="s">
        <v>253</v>
      </c>
      <c r="K50" s="11" t="s">
        <v>77</v>
      </c>
      <c r="L50" s="11" t="s">
        <v>17</v>
      </c>
      <c r="M50" s="11" t="s">
        <v>44</v>
      </c>
      <c r="N50" s="11" t="s">
        <v>19</v>
      </c>
      <c r="O50" s="11"/>
      <c r="P50" s="11" t="s">
        <v>37</v>
      </c>
      <c r="Q50" s="19" t="s">
        <v>20</v>
      </c>
      <c r="R50" s="20" t="str">
        <f>VLOOKUP(J50,'Reference Table'!E:H,4,0)</f>
        <v>Southern</v>
      </c>
    </row>
    <row r="51" spans="1:18" ht="14.25" customHeight="1">
      <c r="A51" s="11" t="s">
        <v>254</v>
      </c>
      <c r="B51" s="11" t="s">
        <v>255</v>
      </c>
      <c r="C51" s="12">
        <f t="shared" si="0"/>
        <v>44444</v>
      </c>
      <c r="D51" s="11">
        <v>5</v>
      </c>
      <c r="E51" s="11" t="s">
        <v>865</v>
      </c>
      <c r="F51" s="13">
        <f t="shared" si="1"/>
        <v>9</v>
      </c>
      <c r="G51" s="15">
        <v>2021</v>
      </c>
      <c r="H51" s="11" t="s">
        <v>256</v>
      </c>
      <c r="I51" s="11" t="s">
        <v>123</v>
      </c>
      <c r="J51" s="11" t="s">
        <v>35</v>
      </c>
      <c r="K51" s="11" t="s">
        <v>58</v>
      </c>
      <c r="L51" s="11" t="s">
        <v>17</v>
      </c>
      <c r="M51" s="11" t="s">
        <v>114</v>
      </c>
      <c r="N51" s="11" t="s">
        <v>45</v>
      </c>
      <c r="O51" s="11">
        <v>84.96</v>
      </c>
      <c r="P51" s="11" t="s">
        <v>19</v>
      </c>
      <c r="Q51" s="19" t="s">
        <v>20</v>
      </c>
      <c r="R51" s="20" t="str">
        <f>VLOOKUP(J51,'Reference Table'!E:H,4,0)</f>
        <v>Southern</v>
      </c>
    </row>
    <row r="52" spans="1:18" ht="14.25" customHeight="1">
      <c r="A52" s="11" t="s">
        <v>257</v>
      </c>
      <c r="B52" s="11" t="s">
        <v>258</v>
      </c>
      <c r="C52" s="12">
        <f t="shared" si="0"/>
        <v>44513</v>
      </c>
      <c r="D52" s="11">
        <v>13</v>
      </c>
      <c r="E52" s="11" t="s">
        <v>864</v>
      </c>
      <c r="F52" s="13">
        <f t="shared" si="1"/>
        <v>11</v>
      </c>
      <c r="G52" s="15">
        <v>2021</v>
      </c>
      <c r="H52" s="11" t="s">
        <v>259</v>
      </c>
      <c r="I52" s="11" t="s">
        <v>260</v>
      </c>
      <c r="J52" s="11" t="s">
        <v>93</v>
      </c>
      <c r="K52" s="11" t="s">
        <v>261</v>
      </c>
      <c r="L52" s="11" t="s">
        <v>17</v>
      </c>
      <c r="M52" s="11" t="s">
        <v>18</v>
      </c>
      <c r="N52" s="11" t="s">
        <v>45</v>
      </c>
      <c r="O52" s="11">
        <v>84.96</v>
      </c>
      <c r="P52" s="11" t="s">
        <v>37</v>
      </c>
      <c r="Q52" s="19" t="s">
        <v>20</v>
      </c>
      <c r="R52" s="20" t="str">
        <f>VLOOKUP(J52,'Reference Table'!E:H,4,0)</f>
        <v>Southern</v>
      </c>
    </row>
    <row r="53" spans="1:18" ht="14.25" customHeight="1">
      <c r="A53" s="11" t="s">
        <v>262</v>
      </c>
      <c r="B53" s="11" t="s">
        <v>263</v>
      </c>
      <c r="C53" s="12">
        <f t="shared" si="0"/>
        <v>44432</v>
      </c>
      <c r="D53" s="11">
        <v>24</v>
      </c>
      <c r="E53" s="11" t="s">
        <v>867</v>
      </c>
      <c r="F53" s="13">
        <f t="shared" si="1"/>
        <v>8</v>
      </c>
      <c r="G53" s="15">
        <v>2021</v>
      </c>
      <c r="H53" s="11" t="s">
        <v>264</v>
      </c>
      <c r="I53" s="11" t="s">
        <v>41</v>
      </c>
      <c r="J53" s="11" t="s">
        <v>42</v>
      </c>
      <c r="K53" s="11" t="s">
        <v>265</v>
      </c>
      <c r="L53" s="11" t="s">
        <v>17</v>
      </c>
      <c r="M53" s="11" t="s">
        <v>65</v>
      </c>
      <c r="N53" s="11" t="s">
        <v>19</v>
      </c>
      <c r="O53" s="11"/>
      <c r="P53" s="11" t="s">
        <v>19</v>
      </c>
      <c r="Q53" s="19" t="s">
        <v>20</v>
      </c>
      <c r="R53" s="20" t="str">
        <f>VLOOKUP(J53,'Reference Table'!E:H,4,0)</f>
        <v>Western</v>
      </c>
    </row>
    <row r="54" spans="1:18" ht="14.25" customHeight="1">
      <c r="A54" s="11" t="s">
        <v>266</v>
      </c>
      <c r="B54" s="11" t="s">
        <v>267</v>
      </c>
      <c r="C54" s="12">
        <f t="shared" si="0"/>
        <v>44363</v>
      </c>
      <c r="D54" s="11">
        <v>16</v>
      </c>
      <c r="E54" s="11" t="s">
        <v>866</v>
      </c>
      <c r="F54" s="13">
        <f t="shared" si="1"/>
        <v>6</v>
      </c>
      <c r="G54" s="15">
        <v>2021</v>
      </c>
      <c r="H54" s="11" t="s">
        <v>268</v>
      </c>
      <c r="I54" s="11" t="s">
        <v>269</v>
      </c>
      <c r="J54" s="11" t="s">
        <v>35</v>
      </c>
      <c r="K54" s="11" t="s">
        <v>270</v>
      </c>
      <c r="L54" s="11" t="s">
        <v>17</v>
      </c>
      <c r="M54" s="11" t="s">
        <v>271</v>
      </c>
      <c r="N54" s="11" t="s">
        <v>19</v>
      </c>
      <c r="O54" s="11"/>
      <c r="P54" s="11" t="s">
        <v>37</v>
      </c>
      <c r="Q54" s="19" t="s">
        <v>20</v>
      </c>
      <c r="R54" s="20" t="str">
        <f>VLOOKUP(J54,'Reference Table'!E:H,4,0)</f>
        <v>Southern</v>
      </c>
    </row>
    <row r="55" spans="1:18" ht="14.25" customHeight="1">
      <c r="A55" s="11" t="s">
        <v>272</v>
      </c>
      <c r="B55" s="11" t="s">
        <v>273</v>
      </c>
      <c r="C55" s="12">
        <f t="shared" si="0"/>
        <v>44491</v>
      </c>
      <c r="D55" s="11">
        <v>22</v>
      </c>
      <c r="E55" s="11" t="s">
        <v>863</v>
      </c>
      <c r="F55" s="13">
        <f t="shared" si="1"/>
        <v>10</v>
      </c>
      <c r="G55" s="15">
        <v>2021</v>
      </c>
      <c r="H55" s="11" t="s">
        <v>274</v>
      </c>
      <c r="I55" s="11" t="s">
        <v>41</v>
      </c>
      <c r="J55" s="11" t="s">
        <v>42</v>
      </c>
      <c r="K55" s="11" t="s">
        <v>26</v>
      </c>
      <c r="L55" s="11" t="s">
        <v>17</v>
      </c>
      <c r="M55" s="11" t="s">
        <v>18</v>
      </c>
      <c r="N55" s="11" t="s">
        <v>45</v>
      </c>
      <c r="O55" s="11">
        <v>84.96</v>
      </c>
      <c r="P55" s="11" t="s">
        <v>37</v>
      </c>
      <c r="Q55" s="19" t="s">
        <v>20</v>
      </c>
      <c r="R55" s="20" t="str">
        <f>VLOOKUP(J55,'Reference Table'!E:H,4,0)</f>
        <v>Western</v>
      </c>
    </row>
    <row r="56" spans="1:18" ht="14.25" customHeight="1">
      <c r="A56" s="11" t="s">
        <v>275</v>
      </c>
      <c r="B56" s="11" t="s">
        <v>276</v>
      </c>
      <c r="C56" s="12">
        <f t="shared" si="0"/>
        <v>44495</v>
      </c>
      <c r="D56" s="11">
        <v>26</v>
      </c>
      <c r="E56" s="11" t="s">
        <v>863</v>
      </c>
      <c r="F56" s="13">
        <f t="shared" si="1"/>
        <v>10</v>
      </c>
      <c r="G56" s="15">
        <v>2021</v>
      </c>
      <c r="H56" s="11" t="s">
        <v>277</v>
      </c>
      <c r="I56" s="11" t="s">
        <v>108</v>
      </c>
      <c r="J56" s="11" t="s">
        <v>50</v>
      </c>
      <c r="K56" s="11" t="s">
        <v>278</v>
      </c>
      <c r="L56" s="11" t="s">
        <v>17</v>
      </c>
      <c r="M56" s="11" t="s">
        <v>220</v>
      </c>
      <c r="N56" s="11" t="s">
        <v>194</v>
      </c>
      <c r="O56" s="11">
        <v>47.2</v>
      </c>
      <c r="P56" s="11" t="s">
        <v>19</v>
      </c>
      <c r="Q56" s="19" t="s">
        <v>20</v>
      </c>
      <c r="R56" s="20" t="str">
        <f>VLOOKUP(J56,'Reference Table'!E:H,4,0)</f>
        <v>Eastern</v>
      </c>
    </row>
    <row r="57" spans="1:18" ht="14.25" customHeight="1">
      <c r="A57" s="11" t="s">
        <v>279</v>
      </c>
      <c r="B57" s="11" t="s">
        <v>280</v>
      </c>
      <c r="C57" s="12">
        <f t="shared" si="0"/>
        <v>44484</v>
      </c>
      <c r="D57" s="11">
        <v>15</v>
      </c>
      <c r="E57" s="11" t="s">
        <v>863</v>
      </c>
      <c r="F57" s="13">
        <f t="shared" si="1"/>
        <v>10</v>
      </c>
      <c r="G57" s="15">
        <v>2021</v>
      </c>
      <c r="H57" s="11" t="s">
        <v>281</v>
      </c>
      <c r="I57" s="11" t="s">
        <v>108</v>
      </c>
      <c r="J57" s="11" t="s">
        <v>50</v>
      </c>
      <c r="K57" s="11" t="s">
        <v>168</v>
      </c>
      <c r="L57" s="11" t="s">
        <v>17</v>
      </c>
      <c r="M57" s="11" t="s">
        <v>65</v>
      </c>
      <c r="N57" s="11" t="s">
        <v>194</v>
      </c>
      <c r="O57" s="11">
        <v>47.2</v>
      </c>
      <c r="P57" s="11" t="s">
        <v>19</v>
      </c>
      <c r="Q57" s="19" t="s">
        <v>20</v>
      </c>
      <c r="R57" s="20" t="str">
        <f>VLOOKUP(J57,'Reference Table'!E:H,4,0)</f>
        <v>Eastern</v>
      </c>
    </row>
    <row r="58" spans="1:18" ht="14.25" customHeight="1">
      <c r="A58" s="11" t="s">
        <v>282</v>
      </c>
      <c r="B58" s="11" t="s">
        <v>283</v>
      </c>
      <c r="C58" s="12">
        <f t="shared" si="0"/>
        <v>44363</v>
      </c>
      <c r="D58" s="11">
        <v>16</v>
      </c>
      <c r="E58" s="11" t="s">
        <v>866</v>
      </c>
      <c r="F58" s="13">
        <f t="shared" si="1"/>
        <v>6</v>
      </c>
      <c r="G58" s="15">
        <v>2021</v>
      </c>
      <c r="H58" s="11" t="s">
        <v>284</v>
      </c>
      <c r="I58" s="11" t="s">
        <v>285</v>
      </c>
      <c r="J58" s="11" t="s">
        <v>42</v>
      </c>
      <c r="K58" s="11" t="s">
        <v>286</v>
      </c>
      <c r="L58" s="11" t="s">
        <v>17</v>
      </c>
      <c r="M58" s="11" t="s">
        <v>271</v>
      </c>
      <c r="N58" s="11" t="s">
        <v>19</v>
      </c>
      <c r="O58" s="11"/>
      <c r="P58" s="11" t="s">
        <v>19</v>
      </c>
      <c r="Q58" s="19" t="s">
        <v>20</v>
      </c>
      <c r="R58" s="20" t="str">
        <f>VLOOKUP(J58,'Reference Table'!E:H,4,0)</f>
        <v>Western</v>
      </c>
    </row>
    <row r="59" spans="1:18" ht="14.25" customHeight="1">
      <c r="A59" s="11" t="s">
        <v>287</v>
      </c>
      <c r="B59" s="11" t="s">
        <v>288</v>
      </c>
      <c r="C59" s="12">
        <f t="shared" si="0"/>
        <v>44504</v>
      </c>
      <c r="D59" s="11">
        <v>4</v>
      </c>
      <c r="E59" s="11" t="s">
        <v>864</v>
      </c>
      <c r="F59" s="13">
        <f t="shared" si="1"/>
        <v>11</v>
      </c>
      <c r="G59" s="15">
        <v>2021</v>
      </c>
      <c r="H59" s="11" t="s">
        <v>289</v>
      </c>
      <c r="I59" s="11" t="s">
        <v>41</v>
      </c>
      <c r="J59" s="11" t="s">
        <v>42</v>
      </c>
      <c r="K59" s="11" t="s">
        <v>168</v>
      </c>
      <c r="L59" s="11" t="s">
        <v>17</v>
      </c>
      <c r="M59" s="11" t="s">
        <v>65</v>
      </c>
      <c r="N59" s="11" t="s">
        <v>45</v>
      </c>
      <c r="O59" s="11">
        <v>84.96</v>
      </c>
      <c r="P59" s="11" t="s">
        <v>19</v>
      </c>
      <c r="Q59" s="19" t="s">
        <v>20</v>
      </c>
      <c r="R59" s="20" t="str">
        <f>VLOOKUP(J59,'Reference Table'!E:H,4,0)</f>
        <v>Western</v>
      </c>
    </row>
    <row r="60" spans="1:18" ht="14.25" customHeight="1">
      <c r="A60" s="11" t="s">
        <v>290</v>
      </c>
      <c r="B60" s="11" t="s">
        <v>291</v>
      </c>
      <c r="C60" s="12">
        <f t="shared" si="0"/>
        <v>44511</v>
      </c>
      <c r="D60" s="11">
        <v>11</v>
      </c>
      <c r="E60" s="11" t="s">
        <v>864</v>
      </c>
      <c r="F60" s="13">
        <f t="shared" si="1"/>
        <v>11</v>
      </c>
      <c r="G60" s="15">
        <v>2021</v>
      </c>
      <c r="H60" s="11" t="s">
        <v>292</v>
      </c>
      <c r="I60" s="11" t="s">
        <v>293</v>
      </c>
      <c r="J60" s="11" t="s">
        <v>225</v>
      </c>
      <c r="K60" s="11" t="s">
        <v>294</v>
      </c>
      <c r="L60" s="11" t="s">
        <v>17</v>
      </c>
      <c r="M60" s="11" t="s">
        <v>295</v>
      </c>
      <c r="N60" s="11" t="s">
        <v>296</v>
      </c>
      <c r="O60" s="11">
        <v>178.18</v>
      </c>
      <c r="P60" s="11" t="s">
        <v>37</v>
      </c>
      <c r="Q60" s="19" t="s">
        <v>20</v>
      </c>
      <c r="R60" s="20" t="str">
        <f>VLOOKUP(J60,'Reference Table'!E:H,4,0)</f>
        <v>Western</v>
      </c>
    </row>
    <row r="61" spans="1:18" ht="14.25" customHeight="1">
      <c r="A61" s="11" t="s">
        <v>297</v>
      </c>
      <c r="B61" s="11" t="s">
        <v>298</v>
      </c>
      <c r="C61" s="12">
        <f t="shared" si="0"/>
        <v>44363</v>
      </c>
      <c r="D61" s="11">
        <v>16</v>
      </c>
      <c r="E61" s="11" t="s">
        <v>866</v>
      </c>
      <c r="F61" s="13">
        <f t="shared" si="1"/>
        <v>6</v>
      </c>
      <c r="G61" s="15">
        <v>2021</v>
      </c>
      <c r="H61" s="11" t="s">
        <v>299</v>
      </c>
      <c r="I61" s="11" t="s">
        <v>300</v>
      </c>
      <c r="J61" s="11" t="s">
        <v>42</v>
      </c>
      <c r="K61" s="11" t="s">
        <v>286</v>
      </c>
      <c r="L61" s="11" t="s">
        <v>17</v>
      </c>
      <c r="M61" s="11" t="s">
        <v>271</v>
      </c>
      <c r="N61" s="11" t="s">
        <v>19</v>
      </c>
      <c r="O61" s="11"/>
      <c r="P61" s="11" t="s">
        <v>19</v>
      </c>
      <c r="Q61" s="19" t="s">
        <v>20</v>
      </c>
      <c r="R61" s="20" t="str">
        <f>VLOOKUP(J61,'Reference Table'!E:H,4,0)</f>
        <v>Western</v>
      </c>
    </row>
    <row r="62" spans="1:18" ht="14.25" customHeight="1">
      <c r="A62" s="11" t="s">
        <v>301</v>
      </c>
      <c r="B62" s="11" t="s">
        <v>302</v>
      </c>
      <c r="C62" s="12">
        <f t="shared" si="0"/>
        <v>44360</v>
      </c>
      <c r="D62" s="11">
        <v>13</v>
      </c>
      <c r="E62" s="11" t="s">
        <v>866</v>
      </c>
      <c r="F62" s="13">
        <f t="shared" si="1"/>
        <v>6</v>
      </c>
      <c r="G62" s="15">
        <v>2021</v>
      </c>
      <c r="H62" s="11" t="s">
        <v>303</v>
      </c>
      <c r="I62" s="11" t="s">
        <v>304</v>
      </c>
      <c r="J62" s="11" t="s">
        <v>93</v>
      </c>
      <c r="K62" s="11" t="s">
        <v>305</v>
      </c>
      <c r="L62" s="11" t="s">
        <v>17</v>
      </c>
      <c r="M62" s="11" t="s">
        <v>271</v>
      </c>
      <c r="N62" s="11" t="s">
        <v>19</v>
      </c>
      <c r="O62" s="11"/>
      <c r="P62" s="11" t="s">
        <v>19</v>
      </c>
      <c r="Q62" s="19" t="s">
        <v>20</v>
      </c>
      <c r="R62" s="20" t="str">
        <f>VLOOKUP(J62,'Reference Table'!E:H,4,0)</f>
        <v>Southern</v>
      </c>
    </row>
    <row r="63" spans="1:18" ht="14.25" customHeight="1">
      <c r="A63" s="11" t="s">
        <v>306</v>
      </c>
      <c r="B63" s="11" t="s">
        <v>307</v>
      </c>
      <c r="C63" s="12">
        <f t="shared" si="0"/>
        <v>44529</v>
      </c>
      <c r="D63" s="11">
        <v>29</v>
      </c>
      <c r="E63" s="11" t="s">
        <v>864</v>
      </c>
      <c r="F63" s="13">
        <f t="shared" si="1"/>
        <v>11</v>
      </c>
      <c r="G63" s="15">
        <v>2021</v>
      </c>
      <c r="H63" s="11" t="s">
        <v>308</v>
      </c>
      <c r="I63" s="11" t="s">
        <v>309</v>
      </c>
      <c r="J63" s="11" t="s">
        <v>310</v>
      </c>
      <c r="K63" s="11" t="s">
        <v>168</v>
      </c>
      <c r="L63" s="11" t="s">
        <v>17</v>
      </c>
      <c r="M63" s="11" t="s">
        <v>65</v>
      </c>
      <c r="N63" s="11" t="s">
        <v>45</v>
      </c>
      <c r="O63" s="11">
        <v>84.96</v>
      </c>
      <c r="P63" s="11" t="s">
        <v>19</v>
      </c>
      <c r="Q63" s="19" t="s">
        <v>20</v>
      </c>
      <c r="R63" s="20" t="str">
        <f>VLOOKUP(J63,'Reference Table'!E:H,4,0)</f>
        <v>Western</v>
      </c>
    </row>
    <row r="64" spans="1:18" ht="14.25" customHeight="1">
      <c r="A64" s="11" t="s">
        <v>311</v>
      </c>
      <c r="B64" s="11" t="s">
        <v>312</v>
      </c>
      <c r="C64" s="12">
        <f t="shared" si="0"/>
        <v>44495</v>
      </c>
      <c r="D64" s="11">
        <v>26</v>
      </c>
      <c r="E64" s="11" t="s">
        <v>863</v>
      </c>
      <c r="F64" s="13">
        <f t="shared" si="1"/>
        <v>10</v>
      </c>
      <c r="G64" s="15">
        <v>2021</v>
      </c>
      <c r="H64" s="11" t="s">
        <v>313</v>
      </c>
      <c r="I64" s="11" t="s">
        <v>41</v>
      </c>
      <c r="J64" s="11" t="s">
        <v>42</v>
      </c>
      <c r="K64" s="11" t="s">
        <v>314</v>
      </c>
      <c r="L64" s="11" t="s">
        <v>17</v>
      </c>
      <c r="M64" s="11" t="s">
        <v>65</v>
      </c>
      <c r="N64" s="11" t="s">
        <v>45</v>
      </c>
      <c r="O64" s="11">
        <v>84.96</v>
      </c>
      <c r="P64" s="11" t="s">
        <v>19</v>
      </c>
      <c r="Q64" s="19" t="s">
        <v>20</v>
      </c>
      <c r="R64" s="20" t="str">
        <f>VLOOKUP(J64,'Reference Table'!E:H,4,0)</f>
        <v>Western</v>
      </c>
    </row>
    <row r="65" spans="1:18" ht="14.25" customHeight="1">
      <c r="A65" s="11" t="s">
        <v>315</v>
      </c>
      <c r="B65" s="11" t="s">
        <v>316</v>
      </c>
      <c r="C65" s="12">
        <f t="shared" si="0"/>
        <v>44375</v>
      </c>
      <c r="D65" s="11">
        <v>28</v>
      </c>
      <c r="E65" s="11" t="s">
        <v>866</v>
      </c>
      <c r="F65" s="13">
        <f t="shared" si="1"/>
        <v>6</v>
      </c>
      <c r="G65" s="15">
        <v>2021</v>
      </c>
      <c r="H65" s="11" t="s">
        <v>317</v>
      </c>
      <c r="I65" s="11" t="s">
        <v>318</v>
      </c>
      <c r="J65" s="11" t="s">
        <v>76</v>
      </c>
      <c r="K65" s="11" t="s">
        <v>148</v>
      </c>
      <c r="L65" s="11" t="s">
        <v>17</v>
      </c>
      <c r="M65" s="11" t="s">
        <v>319</v>
      </c>
      <c r="N65" s="11" t="s">
        <v>19</v>
      </c>
      <c r="O65" s="11"/>
      <c r="P65" s="11" t="s">
        <v>19</v>
      </c>
      <c r="Q65" s="19" t="s">
        <v>20</v>
      </c>
      <c r="R65" s="20" t="str">
        <f>VLOOKUP(J65,'Reference Table'!E:H,4,0)</f>
        <v>Central</v>
      </c>
    </row>
    <row r="66" spans="1:18" ht="14.25" customHeight="1">
      <c r="A66" s="11" t="s">
        <v>320</v>
      </c>
      <c r="B66" s="11" t="s">
        <v>321</v>
      </c>
      <c r="C66" s="12">
        <f t="shared" si="0"/>
        <v>44509</v>
      </c>
      <c r="D66" s="11">
        <v>9</v>
      </c>
      <c r="E66" s="11" t="s">
        <v>864</v>
      </c>
      <c r="F66" s="13">
        <f t="shared" si="1"/>
        <v>11</v>
      </c>
      <c r="G66" s="15">
        <v>2021</v>
      </c>
      <c r="H66" s="11" t="s">
        <v>322</v>
      </c>
      <c r="I66" s="11" t="s">
        <v>141</v>
      </c>
      <c r="J66" s="11" t="s">
        <v>82</v>
      </c>
      <c r="K66" s="11" t="s">
        <v>26</v>
      </c>
      <c r="L66" s="11" t="s">
        <v>17</v>
      </c>
      <c r="M66" s="11" t="s">
        <v>19</v>
      </c>
      <c r="N66" s="11" t="s">
        <v>45</v>
      </c>
      <c r="O66" s="11">
        <v>84.96</v>
      </c>
      <c r="P66" s="11" t="s">
        <v>19</v>
      </c>
      <c r="Q66" s="19" t="s">
        <v>20</v>
      </c>
      <c r="R66" s="20" t="str">
        <f>VLOOKUP(J66,'Reference Table'!E:H,4,0)</f>
        <v>Northern</v>
      </c>
    </row>
    <row r="67" spans="1:18" ht="14.25" customHeight="1">
      <c r="A67" s="11" t="s">
        <v>323</v>
      </c>
      <c r="B67" s="11" t="s">
        <v>324</v>
      </c>
      <c r="C67" s="12">
        <f t="shared" ref="C67:C130" si="2">DATE(G67,F67,D67)</f>
        <v>44507</v>
      </c>
      <c r="D67" s="11">
        <v>7</v>
      </c>
      <c r="E67" s="11" t="s">
        <v>864</v>
      </c>
      <c r="F67" s="13">
        <f t="shared" ref="F67:F130" si="3">MONTH(E67&amp;1)</f>
        <v>11</v>
      </c>
      <c r="G67" s="15">
        <v>2021</v>
      </c>
      <c r="H67" s="11" t="s">
        <v>325</v>
      </c>
      <c r="I67" s="11" t="s">
        <v>63</v>
      </c>
      <c r="J67" s="11" t="s">
        <v>57</v>
      </c>
      <c r="K67" s="11" t="s">
        <v>26</v>
      </c>
      <c r="L67" s="11" t="s">
        <v>17</v>
      </c>
      <c r="M67" s="11" t="s">
        <v>18</v>
      </c>
      <c r="N67" s="11" t="s">
        <v>45</v>
      </c>
      <c r="O67" s="11">
        <v>84.96</v>
      </c>
      <c r="P67" s="11" t="s">
        <v>19</v>
      </c>
      <c r="Q67" s="19" t="s">
        <v>20</v>
      </c>
      <c r="R67" s="20" t="str">
        <f>VLOOKUP(J67,'Reference Table'!E:H,4,0)</f>
        <v>Northern</v>
      </c>
    </row>
    <row r="68" spans="1:18" ht="14.25" customHeight="1">
      <c r="A68" s="11" t="s">
        <v>326</v>
      </c>
      <c r="B68" s="11" t="s">
        <v>327</v>
      </c>
      <c r="C68" s="12">
        <f t="shared" si="2"/>
        <v>44470</v>
      </c>
      <c r="D68" s="11">
        <v>1</v>
      </c>
      <c r="E68" s="11" t="s">
        <v>863</v>
      </c>
      <c r="F68" s="13">
        <f t="shared" si="3"/>
        <v>10</v>
      </c>
      <c r="G68" s="15">
        <v>2021</v>
      </c>
      <c r="H68" s="11" t="s">
        <v>127</v>
      </c>
      <c r="I68" s="11" t="s">
        <v>41</v>
      </c>
      <c r="J68" s="11" t="s">
        <v>42</v>
      </c>
      <c r="K68" s="11" t="s">
        <v>328</v>
      </c>
      <c r="L68" s="11" t="s">
        <v>17</v>
      </c>
      <c r="M68" s="11" t="s">
        <v>65</v>
      </c>
      <c r="N68" s="11" t="s">
        <v>45</v>
      </c>
      <c r="O68" s="11">
        <v>84.96</v>
      </c>
      <c r="P68" s="11" t="s">
        <v>37</v>
      </c>
      <c r="Q68" s="19" t="s">
        <v>20</v>
      </c>
      <c r="R68" s="20" t="str">
        <f>VLOOKUP(J68,'Reference Table'!E:H,4,0)</f>
        <v>Western</v>
      </c>
    </row>
    <row r="69" spans="1:18" ht="14.25" customHeight="1">
      <c r="A69" s="11" t="s">
        <v>329</v>
      </c>
      <c r="B69" s="11" t="s">
        <v>330</v>
      </c>
      <c r="C69" s="12">
        <f t="shared" si="2"/>
        <v>44510</v>
      </c>
      <c r="D69" s="11">
        <v>10</v>
      </c>
      <c r="E69" s="11" t="s">
        <v>864</v>
      </c>
      <c r="F69" s="13">
        <f t="shared" si="3"/>
        <v>11</v>
      </c>
      <c r="G69" s="15">
        <v>2021</v>
      </c>
      <c r="H69" s="11" t="s">
        <v>331</v>
      </c>
      <c r="I69" s="11" t="s">
        <v>332</v>
      </c>
      <c r="J69" s="11" t="s">
        <v>333</v>
      </c>
      <c r="K69" s="11" t="s">
        <v>26</v>
      </c>
      <c r="L69" s="11" t="s">
        <v>17</v>
      </c>
      <c r="M69" s="11" t="s">
        <v>18</v>
      </c>
      <c r="N69" s="11" t="s">
        <v>45</v>
      </c>
      <c r="O69" s="11">
        <v>84.96</v>
      </c>
      <c r="P69" s="11" t="s">
        <v>19</v>
      </c>
      <c r="Q69" s="19" t="s">
        <v>20</v>
      </c>
      <c r="R69" s="20" t="str">
        <f>VLOOKUP(J69,'Reference Table'!E:H,4,0)</f>
        <v>Northern</v>
      </c>
    </row>
    <row r="70" spans="1:18" ht="14.25" customHeight="1">
      <c r="A70" s="11" t="s">
        <v>334</v>
      </c>
      <c r="B70" s="11" t="s">
        <v>335</v>
      </c>
      <c r="C70" s="12">
        <f t="shared" si="2"/>
        <v>44370</v>
      </c>
      <c r="D70" s="11">
        <v>23</v>
      </c>
      <c r="E70" s="11" t="s">
        <v>866</v>
      </c>
      <c r="F70" s="13">
        <f t="shared" si="3"/>
        <v>6</v>
      </c>
      <c r="G70" s="15">
        <v>2021</v>
      </c>
      <c r="H70" s="11" t="s">
        <v>336</v>
      </c>
      <c r="I70" s="11" t="s">
        <v>337</v>
      </c>
      <c r="J70" s="11" t="s">
        <v>93</v>
      </c>
      <c r="K70" s="11" t="s">
        <v>338</v>
      </c>
      <c r="L70" s="11" t="s">
        <v>17</v>
      </c>
      <c r="M70" s="11" t="s">
        <v>18</v>
      </c>
      <c r="N70" s="11" t="s">
        <v>19</v>
      </c>
      <c r="O70" s="11"/>
      <c r="P70" s="11" t="s">
        <v>19</v>
      </c>
      <c r="Q70" s="19" t="s">
        <v>20</v>
      </c>
      <c r="R70" s="20" t="str">
        <f>VLOOKUP(J70,'Reference Table'!E:H,4,0)</f>
        <v>Southern</v>
      </c>
    </row>
    <row r="71" spans="1:18" ht="14.25" customHeight="1">
      <c r="A71" s="11" t="s">
        <v>339</v>
      </c>
      <c r="B71" s="11" t="s">
        <v>340</v>
      </c>
      <c r="C71" s="12">
        <f t="shared" si="2"/>
        <v>44458</v>
      </c>
      <c r="D71" s="11">
        <v>19</v>
      </c>
      <c r="E71" s="11" t="s">
        <v>865</v>
      </c>
      <c r="F71" s="13">
        <f t="shared" si="3"/>
        <v>9</v>
      </c>
      <c r="G71" s="15">
        <v>2021</v>
      </c>
      <c r="H71" s="11" t="s">
        <v>341</v>
      </c>
      <c r="I71" s="11" t="s">
        <v>342</v>
      </c>
      <c r="J71" s="11" t="s">
        <v>50</v>
      </c>
      <c r="K71" s="11" t="s">
        <v>26</v>
      </c>
      <c r="L71" s="11" t="s">
        <v>17</v>
      </c>
      <c r="M71" s="11" t="s">
        <v>18</v>
      </c>
      <c r="N71" s="11" t="s">
        <v>194</v>
      </c>
      <c r="O71" s="11">
        <v>47.2</v>
      </c>
      <c r="P71" s="11" t="s">
        <v>19</v>
      </c>
      <c r="Q71" s="19" t="s">
        <v>20</v>
      </c>
      <c r="R71" s="20" t="str">
        <f>VLOOKUP(J71,'Reference Table'!E:H,4,0)</f>
        <v>Eastern</v>
      </c>
    </row>
    <row r="72" spans="1:18" ht="14.25" customHeight="1">
      <c r="A72" s="11" t="s">
        <v>343</v>
      </c>
      <c r="B72" s="11" t="s">
        <v>344</v>
      </c>
      <c r="C72" s="12">
        <f t="shared" si="2"/>
        <v>44479</v>
      </c>
      <c r="D72" s="11">
        <v>10</v>
      </c>
      <c r="E72" s="11" t="s">
        <v>863</v>
      </c>
      <c r="F72" s="13">
        <f t="shared" si="3"/>
        <v>10</v>
      </c>
      <c r="G72" s="15">
        <v>2021</v>
      </c>
      <c r="H72" s="11" t="s">
        <v>181</v>
      </c>
      <c r="I72" s="11" t="s">
        <v>182</v>
      </c>
      <c r="J72" s="11" t="s">
        <v>76</v>
      </c>
      <c r="K72" s="11" t="s">
        <v>168</v>
      </c>
      <c r="L72" s="11" t="s">
        <v>17</v>
      </c>
      <c r="M72" s="11" t="s">
        <v>65</v>
      </c>
      <c r="N72" s="11" t="s">
        <v>27</v>
      </c>
      <c r="O72" s="11">
        <v>60.18</v>
      </c>
      <c r="P72" s="11" t="s">
        <v>19</v>
      </c>
      <c r="Q72" s="19" t="s">
        <v>20</v>
      </c>
      <c r="R72" s="20" t="str">
        <f>VLOOKUP(J72,'Reference Table'!E:H,4,0)</f>
        <v>Central</v>
      </c>
    </row>
    <row r="73" spans="1:18" ht="14.25" customHeight="1">
      <c r="A73" s="11" t="s">
        <v>345</v>
      </c>
      <c r="B73" s="11" t="s">
        <v>346</v>
      </c>
      <c r="C73" s="12">
        <f t="shared" si="2"/>
        <v>44424</v>
      </c>
      <c r="D73" s="11">
        <v>16</v>
      </c>
      <c r="E73" s="11" t="s">
        <v>867</v>
      </c>
      <c r="F73" s="13">
        <f t="shared" si="3"/>
        <v>8</v>
      </c>
      <c r="G73" s="15">
        <v>2021</v>
      </c>
      <c r="H73" s="11" t="s">
        <v>347</v>
      </c>
      <c r="I73" s="11" t="s">
        <v>108</v>
      </c>
      <c r="J73" s="11" t="s">
        <v>50</v>
      </c>
      <c r="K73" s="11" t="s">
        <v>348</v>
      </c>
      <c r="L73" s="11" t="s">
        <v>17</v>
      </c>
      <c r="M73" s="11" t="s">
        <v>158</v>
      </c>
      <c r="N73" s="11" t="s">
        <v>19</v>
      </c>
      <c r="O73" s="11"/>
      <c r="P73" s="11" t="s">
        <v>19</v>
      </c>
      <c r="Q73" s="19" t="s">
        <v>20</v>
      </c>
      <c r="R73" s="20" t="str">
        <f>VLOOKUP(J73,'Reference Table'!E:H,4,0)</f>
        <v>Eastern</v>
      </c>
    </row>
    <row r="74" spans="1:18" ht="14.25" customHeight="1">
      <c r="A74" s="11" t="s">
        <v>349</v>
      </c>
      <c r="B74" s="11" t="s">
        <v>350</v>
      </c>
      <c r="C74" s="12">
        <f t="shared" si="2"/>
        <v>44406</v>
      </c>
      <c r="D74" s="11">
        <v>29</v>
      </c>
      <c r="E74" s="11" t="s">
        <v>862</v>
      </c>
      <c r="F74" s="13">
        <f t="shared" si="3"/>
        <v>7</v>
      </c>
      <c r="G74" s="15">
        <v>2021</v>
      </c>
      <c r="H74" s="11" t="s">
        <v>351</v>
      </c>
      <c r="I74" s="11" t="s">
        <v>352</v>
      </c>
      <c r="J74" s="11" t="s">
        <v>167</v>
      </c>
      <c r="K74" s="11" t="s">
        <v>353</v>
      </c>
      <c r="L74" s="11" t="s">
        <v>17</v>
      </c>
      <c r="M74" s="11" t="s">
        <v>319</v>
      </c>
      <c r="N74" s="11" t="s">
        <v>19</v>
      </c>
      <c r="O74" s="11"/>
      <c r="P74" s="11" t="s">
        <v>19</v>
      </c>
      <c r="Q74" s="19" t="s">
        <v>20</v>
      </c>
      <c r="R74" s="20" t="str">
        <f>VLOOKUP(J74,'Reference Table'!E:H,4,0)</f>
        <v>Northern</v>
      </c>
    </row>
    <row r="75" spans="1:18" ht="14.25" customHeight="1">
      <c r="A75" s="11" t="s">
        <v>354</v>
      </c>
      <c r="B75" s="11" t="s">
        <v>355</v>
      </c>
      <c r="C75" s="12">
        <f t="shared" si="2"/>
        <v>44398</v>
      </c>
      <c r="D75" s="11">
        <v>21</v>
      </c>
      <c r="E75" s="11" t="s">
        <v>862</v>
      </c>
      <c r="F75" s="13">
        <f t="shared" si="3"/>
        <v>7</v>
      </c>
      <c r="G75" s="15">
        <v>2021</v>
      </c>
      <c r="H75" s="11" t="s">
        <v>356</v>
      </c>
      <c r="I75" s="11" t="s">
        <v>357</v>
      </c>
      <c r="J75" s="11" t="s">
        <v>93</v>
      </c>
      <c r="K75" s="11" t="s">
        <v>358</v>
      </c>
      <c r="L75" s="11" t="s">
        <v>17</v>
      </c>
      <c r="M75" s="11" t="s">
        <v>220</v>
      </c>
      <c r="N75" s="11" t="s">
        <v>19</v>
      </c>
      <c r="O75" s="11"/>
      <c r="P75" s="11" t="s">
        <v>37</v>
      </c>
      <c r="Q75" s="19" t="s">
        <v>20</v>
      </c>
      <c r="R75" s="20" t="str">
        <f>VLOOKUP(J75,'Reference Table'!E:H,4,0)</f>
        <v>Southern</v>
      </c>
    </row>
    <row r="76" spans="1:18" ht="14.25" customHeight="1">
      <c r="A76" s="11" t="s">
        <v>359</v>
      </c>
      <c r="B76" s="11" t="s">
        <v>360</v>
      </c>
      <c r="C76" s="12">
        <f t="shared" si="2"/>
        <v>44512</v>
      </c>
      <c r="D76" s="11">
        <v>12</v>
      </c>
      <c r="E76" s="11" t="s">
        <v>864</v>
      </c>
      <c r="F76" s="13">
        <f t="shared" si="3"/>
        <v>11</v>
      </c>
      <c r="G76" s="15">
        <v>2021</v>
      </c>
      <c r="H76" s="11" t="s">
        <v>361</v>
      </c>
      <c r="I76" s="11" t="s">
        <v>362</v>
      </c>
      <c r="J76" s="11" t="s">
        <v>363</v>
      </c>
      <c r="K76" s="11" t="s">
        <v>294</v>
      </c>
      <c r="L76" s="11" t="s">
        <v>17</v>
      </c>
      <c r="M76" s="11" t="s">
        <v>295</v>
      </c>
      <c r="N76" s="11" t="s">
        <v>364</v>
      </c>
      <c r="O76" s="11">
        <v>210.04</v>
      </c>
      <c r="P76" s="11" t="s">
        <v>19</v>
      </c>
      <c r="Q76" s="19" t="s">
        <v>20</v>
      </c>
      <c r="R76" s="20" t="str">
        <f>VLOOKUP(J76,'Reference Table'!E:H,4,0)</f>
        <v>Northern</v>
      </c>
    </row>
    <row r="77" spans="1:18" ht="14.25" customHeight="1">
      <c r="A77" s="11" t="s">
        <v>365</v>
      </c>
      <c r="B77" s="11" t="s">
        <v>366</v>
      </c>
      <c r="C77" s="12">
        <f t="shared" si="2"/>
        <v>44527</v>
      </c>
      <c r="D77" s="11">
        <v>27</v>
      </c>
      <c r="E77" s="11" t="s">
        <v>864</v>
      </c>
      <c r="F77" s="13">
        <f t="shared" si="3"/>
        <v>11</v>
      </c>
      <c r="G77" s="15">
        <v>2021</v>
      </c>
      <c r="H77" s="11" t="s">
        <v>367</v>
      </c>
      <c r="I77" s="11" t="s">
        <v>368</v>
      </c>
      <c r="J77" s="11" t="s">
        <v>93</v>
      </c>
      <c r="K77" s="11" t="s">
        <v>369</v>
      </c>
      <c r="L77" s="11" t="s">
        <v>17</v>
      </c>
      <c r="M77" s="11" t="s">
        <v>18</v>
      </c>
      <c r="N77" s="11" t="s">
        <v>45</v>
      </c>
      <c r="O77" s="11">
        <v>84.96</v>
      </c>
      <c r="P77" s="11" t="s">
        <v>19</v>
      </c>
      <c r="Q77" s="19" t="s">
        <v>20</v>
      </c>
      <c r="R77" s="20" t="str">
        <f>VLOOKUP(J77,'Reference Table'!E:H,4,0)</f>
        <v>Southern</v>
      </c>
    </row>
    <row r="78" spans="1:18" ht="14.25" customHeight="1">
      <c r="A78" s="11" t="s">
        <v>370</v>
      </c>
      <c r="B78" s="11" t="s">
        <v>371</v>
      </c>
      <c r="C78" s="12">
        <f t="shared" si="2"/>
        <v>44390</v>
      </c>
      <c r="D78" s="11">
        <v>13</v>
      </c>
      <c r="E78" s="11" t="s">
        <v>862</v>
      </c>
      <c r="F78" s="13">
        <f t="shared" si="3"/>
        <v>7</v>
      </c>
      <c r="G78" s="15">
        <v>2021</v>
      </c>
      <c r="H78" s="11" t="s">
        <v>325</v>
      </c>
      <c r="I78" s="11" t="s">
        <v>123</v>
      </c>
      <c r="J78" s="11" t="s">
        <v>35</v>
      </c>
      <c r="K78" s="11" t="s">
        <v>16</v>
      </c>
      <c r="L78" s="11" t="s">
        <v>17</v>
      </c>
      <c r="M78" s="11" t="s">
        <v>319</v>
      </c>
      <c r="N78" s="11" t="s">
        <v>19</v>
      </c>
      <c r="O78" s="11"/>
      <c r="P78" s="11" t="s">
        <v>37</v>
      </c>
      <c r="Q78" s="19" t="s">
        <v>20</v>
      </c>
      <c r="R78" s="20" t="str">
        <f>VLOOKUP(J78,'Reference Table'!E:H,4,0)</f>
        <v>Southern</v>
      </c>
    </row>
    <row r="79" spans="1:18" ht="14.25" customHeight="1">
      <c r="A79" s="11" t="s">
        <v>372</v>
      </c>
      <c r="B79" s="11" t="s">
        <v>373</v>
      </c>
      <c r="C79" s="12">
        <f t="shared" si="2"/>
        <v>44458</v>
      </c>
      <c r="D79" s="11">
        <v>19</v>
      </c>
      <c r="E79" s="11" t="s">
        <v>865</v>
      </c>
      <c r="F79" s="13">
        <f t="shared" si="3"/>
        <v>9</v>
      </c>
      <c r="G79" s="15">
        <v>2021</v>
      </c>
      <c r="H79" s="11" t="s">
        <v>374</v>
      </c>
      <c r="I79" s="11" t="s">
        <v>375</v>
      </c>
      <c r="J79" s="11" t="s">
        <v>253</v>
      </c>
      <c r="K79" s="11" t="s">
        <v>193</v>
      </c>
      <c r="L79" s="11" t="s">
        <v>17</v>
      </c>
      <c r="M79" s="11" t="s">
        <v>158</v>
      </c>
      <c r="N79" s="11" t="s">
        <v>45</v>
      </c>
      <c r="O79" s="11">
        <v>84.96</v>
      </c>
      <c r="P79" s="11" t="s">
        <v>37</v>
      </c>
      <c r="Q79" s="19" t="s">
        <v>20</v>
      </c>
      <c r="R79" s="20" t="str">
        <f>VLOOKUP(J79,'Reference Table'!E:H,4,0)</f>
        <v>Southern</v>
      </c>
    </row>
    <row r="80" spans="1:18" ht="14.25" customHeight="1">
      <c r="A80" s="11" t="s">
        <v>376</v>
      </c>
      <c r="B80" s="11" t="s">
        <v>377</v>
      </c>
      <c r="C80" s="12">
        <f t="shared" si="2"/>
        <v>44462</v>
      </c>
      <c r="D80" s="11">
        <v>23</v>
      </c>
      <c r="E80" s="11" t="s">
        <v>865</v>
      </c>
      <c r="F80" s="13">
        <f t="shared" si="3"/>
        <v>9</v>
      </c>
      <c r="G80" s="15">
        <v>2021</v>
      </c>
      <c r="H80" s="11" t="s">
        <v>378</v>
      </c>
      <c r="I80" s="11" t="s">
        <v>379</v>
      </c>
      <c r="J80" s="11" t="s">
        <v>76</v>
      </c>
      <c r="K80" s="11" t="s">
        <v>26</v>
      </c>
      <c r="L80" s="11" t="s">
        <v>17</v>
      </c>
      <c r="M80" s="11" t="s">
        <v>18</v>
      </c>
      <c r="N80" s="11" t="s">
        <v>27</v>
      </c>
      <c r="O80" s="11">
        <v>60.18</v>
      </c>
      <c r="P80" s="11" t="s">
        <v>19</v>
      </c>
      <c r="Q80" s="19" t="s">
        <v>20</v>
      </c>
      <c r="R80" s="20" t="str">
        <f>VLOOKUP(J80,'Reference Table'!E:H,4,0)</f>
        <v>Central</v>
      </c>
    </row>
    <row r="81" spans="1:18" ht="14.25" customHeight="1">
      <c r="A81" s="11" t="s">
        <v>380</v>
      </c>
      <c r="B81" s="11" t="s">
        <v>381</v>
      </c>
      <c r="C81" s="12">
        <f t="shared" si="2"/>
        <v>44493</v>
      </c>
      <c r="D81" s="11">
        <v>24</v>
      </c>
      <c r="E81" s="11" t="s">
        <v>863</v>
      </c>
      <c r="F81" s="13">
        <f t="shared" si="3"/>
        <v>10</v>
      </c>
      <c r="G81" s="15">
        <v>2021</v>
      </c>
      <c r="H81" s="11" t="s">
        <v>382</v>
      </c>
      <c r="I81" s="11" t="s">
        <v>69</v>
      </c>
      <c r="J81" s="11" t="s">
        <v>70</v>
      </c>
      <c r="K81" s="11" t="s">
        <v>383</v>
      </c>
      <c r="L81" s="11" t="s">
        <v>17</v>
      </c>
      <c r="M81" s="11" t="s">
        <v>220</v>
      </c>
      <c r="N81" s="11" t="s">
        <v>45</v>
      </c>
      <c r="O81" s="11">
        <v>84.96</v>
      </c>
      <c r="P81" s="11" t="s">
        <v>19</v>
      </c>
      <c r="Q81" s="19" t="s">
        <v>20</v>
      </c>
      <c r="R81" s="20" t="str">
        <f>VLOOKUP(J81,'Reference Table'!E:H,4,0)</f>
        <v>Southern</v>
      </c>
    </row>
    <row r="82" spans="1:18" ht="14.25" customHeight="1">
      <c r="A82" s="11" t="s">
        <v>384</v>
      </c>
      <c r="B82" s="11" t="s">
        <v>385</v>
      </c>
      <c r="C82" s="12">
        <f t="shared" si="2"/>
        <v>44510</v>
      </c>
      <c r="D82" s="11">
        <v>10</v>
      </c>
      <c r="E82" s="11" t="s">
        <v>864</v>
      </c>
      <c r="F82" s="13">
        <f t="shared" si="3"/>
        <v>11</v>
      </c>
      <c r="G82" s="15">
        <v>2021</v>
      </c>
      <c r="H82" s="11" t="s">
        <v>386</v>
      </c>
      <c r="I82" s="11" t="s">
        <v>123</v>
      </c>
      <c r="J82" s="11" t="s">
        <v>35</v>
      </c>
      <c r="K82" s="11" t="s">
        <v>214</v>
      </c>
      <c r="L82" s="11" t="s">
        <v>17</v>
      </c>
      <c r="M82" s="11" t="s">
        <v>65</v>
      </c>
      <c r="N82" s="11" t="s">
        <v>45</v>
      </c>
      <c r="O82" s="11">
        <v>84.96</v>
      </c>
      <c r="P82" s="11" t="s">
        <v>19</v>
      </c>
      <c r="Q82" s="19" t="s">
        <v>20</v>
      </c>
      <c r="R82" s="20" t="str">
        <f>VLOOKUP(J82,'Reference Table'!E:H,4,0)</f>
        <v>Southern</v>
      </c>
    </row>
    <row r="83" spans="1:18" ht="14.25" customHeight="1">
      <c r="A83" s="11" t="s">
        <v>387</v>
      </c>
      <c r="B83" s="11" t="s">
        <v>388</v>
      </c>
      <c r="C83" s="12">
        <f t="shared" si="2"/>
        <v>44518</v>
      </c>
      <c r="D83" s="11">
        <v>18</v>
      </c>
      <c r="E83" s="11" t="s">
        <v>864</v>
      </c>
      <c r="F83" s="13">
        <f t="shared" si="3"/>
        <v>11</v>
      </c>
      <c r="G83" s="15">
        <v>2021</v>
      </c>
      <c r="H83" s="11" t="s">
        <v>389</v>
      </c>
      <c r="I83" s="11" t="s">
        <v>108</v>
      </c>
      <c r="J83" s="11" t="s">
        <v>50</v>
      </c>
      <c r="K83" s="11" t="s">
        <v>390</v>
      </c>
      <c r="L83" s="11" t="s">
        <v>17</v>
      </c>
      <c r="M83" s="11" t="s">
        <v>65</v>
      </c>
      <c r="N83" s="11" t="s">
        <v>194</v>
      </c>
      <c r="O83" s="11">
        <v>47.2</v>
      </c>
      <c r="P83" s="11" t="s">
        <v>19</v>
      </c>
      <c r="Q83" s="19" t="s">
        <v>20</v>
      </c>
      <c r="R83" s="20" t="str">
        <f>VLOOKUP(J83,'Reference Table'!E:H,4,0)</f>
        <v>Eastern</v>
      </c>
    </row>
    <row r="84" spans="1:18" ht="14.25" customHeight="1">
      <c r="A84" s="11" t="s">
        <v>391</v>
      </c>
      <c r="B84" s="11" t="s">
        <v>392</v>
      </c>
      <c r="C84" s="12">
        <f t="shared" si="2"/>
        <v>44504</v>
      </c>
      <c r="D84" s="11">
        <v>4</v>
      </c>
      <c r="E84" s="11" t="s">
        <v>864</v>
      </c>
      <c r="F84" s="13">
        <f t="shared" si="3"/>
        <v>11</v>
      </c>
      <c r="G84" s="15">
        <v>2021</v>
      </c>
      <c r="H84" s="11" t="s">
        <v>289</v>
      </c>
      <c r="I84" s="11" t="s">
        <v>41</v>
      </c>
      <c r="J84" s="11" t="s">
        <v>42</v>
      </c>
      <c r="K84" s="11" t="s">
        <v>183</v>
      </c>
      <c r="L84" s="11" t="s">
        <v>17</v>
      </c>
      <c r="M84" s="11" t="s">
        <v>65</v>
      </c>
      <c r="N84" s="11" t="s">
        <v>45</v>
      </c>
      <c r="O84" s="11">
        <v>84.96</v>
      </c>
      <c r="P84" s="11" t="s">
        <v>19</v>
      </c>
      <c r="Q84" s="19" t="s">
        <v>20</v>
      </c>
      <c r="R84" s="20" t="str">
        <f>VLOOKUP(J84,'Reference Table'!E:H,4,0)</f>
        <v>Western</v>
      </c>
    </row>
    <row r="85" spans="1:18" ht="14.25" customHeight="1">
      <c r="A85" s="11" t="s">
        <v>393</v>
      </c>
      <c r="B85" s="11" t="s">
        <v>394</v>
      </c>
      <c r="C85" s="12">
        <f t="shared" si="2"/>
        <v>44440</v>
      </c>
      <c r="D85" s="11">
        <v>1</v>
      </c>
      <c r="E85" s="11" t="s">
        <v>865</v>
      </c>
      <c r="F85" s="13">
        <f t="shared" si="3"/>
        <v>9</v>
      </c>
      <c r="G85" s="15">
        <v>2021</v>
      </c>
      <c r="H85" s="11" t="s">
        <v>395</v>
      </c>
      <c r="I85" s="11" t="s">
        <v>69</v>
      </c>
      <c r="J85" s="11" t="s">
        <v>70</v>
      </c>
      <c r="K85" s="11" t="s">
        <v>396</v>
      </c>
      <c r="L85" s="11" t="s">
        <v>17</v>
      </c>
      <c r="M85" s="11" t="s">
        <v>220</v>
      </c>
      <c r="N85" s="11" t="s">
        <v>83</v>
      </c>
      <c r="O85" s="11">
        <v>114.46</v>
      </c>
      <c r="P85" s="11" t="s">
        <v>19</v>
      </c>
      <c r="Q85" s="19" t="s">
        <v>20</v>
      </c>
      <c r="R85" s="20" t="str">
        <f>VLOOKUP(J85,'Reference Table'!E:H,4,0)</f>
        <v>Southern</v>
      </c>
    </row>
    <row r="86" spans="1:18" ht="14.25" customHeight="1">
      <c r="A86" s="11" t="s">
        <v>397</v>
      </c>
      <c r="B86" s="11" t="s">
        <v>398</v>
      </c>
      <c r="C86" s="12">
        <f t="shared" si="2"/>
        <v>44520</v>
      </c>
      <c r="D86" s="11">
        <v>20</v>
      </c>
      <c r="E86" s="11" t="s">
        <v>864</v>
      </c>
      <c r="F86" s="13">
        <f t="shared" si="3"/>
        <v>11</v>
      </c>
      <c r="G86" s="15">
        <v>2021</v>
      </c>
      <c r="H86" s="11" t="s">
        <v>118</v>
      </c>
      <c r="I86" s="11" t="s">
        <v>41</v>
      </c>
      <c r="J86" s="11" t="s">
        <v>42</v>
      </c>
      <c r="K86" s="11" t="s">
        <v>119</v>
      </c>
      <c r="L86" s="11" t="s">
        <v>17</v>
      </c>
      <c r="M86" s="11" t="s">
        <v>18</v>
      </c>
      <c r="N86" s="11" t="s">
        <v>45</v>
      </c>
      <c r="O86" s="11">
        <v>84.96</v>
      </c>
      <c r="P86" s="11" t="s">
        <v>19</v>
      </c>
      <c r="Q86" s="19" t="s">
        <v>20</v>
      </c>
      <c r="R86" s="20" t="str">
        <f>VLOOKUP(J86,'Reference Table'!E:H,4,0)</f>
        <v>Western</v>
      </c>
    </row>
    <row r="87" spans="1:18" ht="14.25" customHeight="1">
      <c r="A87" s="11" t="s">
        <v>399</v>
      </c>
      <c r="B87" s="11" t="s">
        <v>400</v>
      </c>
      <c r="C87" s="12">
        <f t="shared" si="2"/>
        <v>44437</v>
      </c>
      <c r="D87" s="11">
        <v>29</v>
      </c>
      <c r="E87" s="11" t="s">
        <v>867</v>
      </c>
      <c r="F87" s="13">
        <f t="shared" si="3"/>
        <v>8</v>
      </c>
      <c r="G87" s="15">
        <v>2021</v>
      </c>
      <c r="H87" s="11" t="s">
        <v>401</v>
      </c>
      <c r="I87" s="11" t="s">
        <v>368</v>
      </c>
      <c r="J87" s="11" t="s">
        <v>93</v>
      </c>
      <c r="K87" s="11" t="s">
        <v>402</v>
      </c>
      <c r="L87" s="11" t="s">
        <v>17</v>
      </c>
      <c r="M87" s="11" t="s">
        <v>158</v>
      </c>
      <c r="N87" s="11" t="s">
        <v>115</v>
      </c>
      <c r="O87" s="11">
        <v>81.42</v>
      </c>
      <c r="P87" s="11" t="s">
        <v>37</v>
      </c>
      <c r="Q87" s="19" t="s">
        <v>20</v>
      </c>
      <c r="R87" s="20" t="str">
        <f>VLOOKUP(J87,'Reference Table'!E:H,4,0)</f>
        <v>Southern</v>
      </c>
    </row>
    <row r="88" spans="1:18" ht="14.25" customHeight="1">
      <c r="A88" s="11" t="s">
        <v>403</v>
      </c>
      <c r="B88" s="11" t="s">
        <v>404</v>
      </c>
      <c r="C88" s="12">
        <f t="shared" si="2"/>
        <v>44486</v>
      </c>
      <c r="D88" s="11">
        <v>17</v>
      </c>
      <c r="E88" s="11" t="s">
        <v>863</v>
      </c>
      <c r="F88" s="13">
        <f t="shared" si="3"/>
        <v>10</v>
      </c>
      <c r="G88" s="15">
        <v>2021</v>
      </c>
      <c r="H88" s="11" t="s">
        <v>405</v>
      </c>
      <c r="I88" s="11" t="s">
        <v>235</v>
      </c>
      <c r="J88" s="11" t="s">
        <v>42</v>
      </c>
      <c r="K88" s="11" t="s">
        <v>26</v>
      </c>
      <c r="L88" s="11" t="s">
        <v>406</v>
      </c>
      <c r="M88" s="11" t="s">
        <v>407</v>
      </c>
      <c r="N88" s="11" t="s">
        <v>45</v>
      </c>
      <c r="O88" s="11">
        <v>84.96</v>
      </c>
      <c r="P88" s="11" t="s">
        <v>19</v>
      </c>
      <c r="Q88" s="19" t="s">
        <v>20</v>
      </c>
      <c r="R88" s="20" t="str">
        <f>VLOOKUP(J88,'Reference Table'!E:H,4,0)</f>
        <v>Western</v>
      </c>
    </row>
    <row r="89" spans="1:18" ht="14.25" customHeight="1">
      <c r="A89" s="11" t="s">
        <v>408</v>
      </c>
      <c r="B89" s="11" t="s">
        <v>409</v>
      </c>
      <c r="C89" s="12">
        <f t="shared" si="2"/>
        <v>44476</v>
      </c>
      <c r="D89" s="11">
        <v>7</v>
      </c>
      <c r="E89" s="11" t="s">
        <v>863</v>
      </c>
      <c r="F89" s="13">
        <f t="shared" si="3"/>
        <v>10</v>
      </c>
      <c r="G89" s="15">
        <v>2021</v>
      </c>
      <c r="H89" s="11" t="s">
        <v>322</v>
      </c>
      <c r="I89" s="11" t="s">
        <v>410</v>
      </c>
      <c r="J89" s="11" t="s">
        <v>57</v>
      </c>
      <c r="K89" s="11" t="s">
        <v>348</v>
      </c>
      <c r="L89" s="11" t="s">
        <v>17</v>
      </c>
      <c r="M89" s="11" t="s">
        <v>19</v>
      </c>
      <c r="N89" s="11" t="s">
        <v>45</v>
      </c>
      <c r="O89" s="11">
        <v>84.96</v>
      </c>
      <c r="P89" s="11" t="s">
        <v>19</v>
      </c>
      <c r="Q89" s="19" t="s">
        <v>20</v>
      </c>
      <c r="R89" s="20" t="str">
        <f>VLOOKUP(J89,'Reference Table'!E:H,4,0)</f>
        <v>Northern</v>
      </c>
    </row>
    <row r="90" spans="1:18" ht="14.25" customHeight="1">
      <c r="A90" s="11" t="s">
        <v>411</v>
      </c>
      <c r="B90" s="11" t="s">
        <v>412</v>
      </c>
      <c r="C90" s="12">
        <f t="shared" si="2"/>
        <v>44515</v>
      </c>
      <c r="D90" s="11">
        <v>15</v>
      </c>
      <c r="E90" s="11" t="s">
        <v>864</v>
      </c>
      <c r="F90" s="13">
        <f t="shared" si="3"/>
        <v>11</v>
      </c>
      <c r="G90" s="15">
        <v>2021</v>
      </c>
      <c r="H90" s="11" t="s">
        <v>413</v>
      </c>
      <c r="I90" s="11" t="s">
        <v>414</v>
      </c>
      <c r="J90" s="11" t="s">
        <v>253</v>
      </c>
      <c r="K90" s="11" t="s">
        <v>64</v>
      </c>
      <c r="L90" s="11" t="s">
        <v>17</v>
      </c>
      <c r="M90" s="11" t="s">
        <v>65</v>
      </c>
      <c r="N90" s="11" t="s">
        <v>364</v>
      </c>
      <c r="O90" s="11">
        <v>210.04</v>
      </c>
      <c r="P90" s="11" t="s">
        <v>19</v>
      </c>
      <c r="Q90" s="19" t="s">
        <v>20</v>
      </c>
      <c r="R90" s="20" t="str">
        <f>VLOOKUP(J90,'Reference Table'!E:H,4,0)</f>
        <v>Southern</v>
      </c>
    </row>
    <row r="91" spans="1:18" ht="14.25" customHeight="1">
      <c r="A91" s="11" t="s">
        <v>415</v>
      </c>
      <c r="B91" s="11" t="s">
        <v>416</v>
      </c>
      <c r="C91" s="12">
        <f t="shared" si="2"/>
        <v>44403</v>
      </c>
      <c r="D91" s="11">
        <v>26</v>
      </c>
      <c r="E91" s="11" t="s">
        <v>862</v>
      </c>
      <c r="F91" s="13">
        <f t="shared" si="3"/>
        <v>7</v>
      </c>
      <c r="G91" s="15">
        <v>2021</v>
      </c>
      <c r="H91" s="11" t="s">
        <v>417</v>
      </c>
      <c r="I91" s="11" t="s">
        <v>368</v>
      </c>
      <c r="J91" s="11" t="s">
        <v>93</v>
      </c>
      <c r="K91" s="11" t="s">
        <v>418</v>
      </c>
      <c r="L91" s="11" t="s">
        <v>17</v>
      </c>
      <c r="M91" s="11" t="s">
        <v>18</v>
      </c>
      <c r="N91" s="11" t="s">
        <v>19</v>
      </c>
      <c r="O91" s="11"/>
      <c r="P91" s="11" t="s">
        <v>19</v>
      </c>
      <c r="Q91" s="19" t="s">
        <v>20</v>
      </c>
      <c r="R91" s="20" t="str">
        <f>VLOOKUP(J91,'Reference Table'!E:H,4,0)</f>
        <v>Southern</v>
      </c>
    </row>
    <row r="92" spans="1:18" ht="14.25" customHeight="1">
      <c r="A92" s="11" t="s">
        <v>419</v>
      </c>
      <c r="B92" s="11" t="s">
        <v>420</v>
      </c>
      <c r="C92" s="12">
        <f t="shared" si="2"/>
        <v>44428</v>
      </c>
      <c r="D92" s="11">
        <v>20</v>
      </c>
      <c r="E92" s="11" t="s">
        <v>867</v>
      </c>
      <c r="F92" s="13">
        <f t="shared" si="3"/>
        <v>8</v>
      </c>
      <c r="G92" s="15">
        <v>2021</v>
      </c>
      <c r="H92" s="11" t="s">
        <v>421</v>
      </c>
      <c r="I92" s="11" t="s">
        <v>293</v>
      </c>
      <c r="J92" s="11" t="s">
        <v>225</v>
      </c>
      <c r="K92" s="11" t="s">
        <v>422</v>
      </c>
      <c r="L92" s="11" t="s">
        <v>17</v>
      </c>
      <c r="M92" s="11" t="s">
        <v>44</v>
      </c>
      <c r="N92" s="11" t="s">
        <v>19</v>
      </c>
      <c r="O92" s="11"/>
      <c r="P92" s="11" t="s">
        <v>37</v>
      </c>
      <c r="Q92" s="19" t="s">
        <v>20</v>
      </c>
      <c r="R92" s="20" t="str">
        <f>VLOOKUP(J92,'Reference Table'!E:H,4,0)</f>
        <v>Western</v>
      </c>
    </row>
    <row r="93" spans="1:18" ht="14.25" customHeight="1">
      <c r="A93" s="11" t="s">
        <v>423</v>
      </c>
      <c r="B93" s="11" t="s">
        <v>424</v>
      </c>
      <c r="C93" s="12">
        <f t="shared" si="2"/>
        <v>44525</v>
      </c>
      <c r="D93" s="11">
        <v>25</v>
      </c>
      <c r="E93" s="11" t="s">
        <v>864</v>
      </c>
      <c r="F93" s="13">
        <f t="shared" si="3"/>
        <v>11</v>
      </c>
      <c r="G93" s="15">
        <v>2021</v>
      </c>
      <c r="H93" s="11" t="s">
        <v>425</v>
      </c>
      <c r="I93" s="11" t="s">
        <v>141</v>
      </c>
      <c r="J93" s="11" t="s">
        <v>82</v>
      </c>
      <c r="K93" s="11" t="s">
        <v>168</v>
      </c>
      <c r="L93" s="11" t="s">
        <v>17</v>
      </c>
      <c r="M93" s="11" t="s">
        <v>65</v>
      </c>
      <c r="N93" s="11" t="s">
        <v>45</v>
      </c>
      <c r="O93" s="11">
        <v>84.96</v>
      </c>
      <c r="P93" s="11" t="s">
        <v>19</v>
      </c>
      <c r="Q93" s="19" t="s">
        <v>20</v>
      </c>
      <c r="R93" s="20" t="str">
        <f>VLOOKUP(J93,'Reference Table'!E:H,4,0)</f>
        <v>Northern</v>
      </c>
    </row>
    <row r="94" spans="1:18" ht="14.25" customHeight="1">
      <c r="A94" s="11" t="s">
        <v>426</v>
      </c>
      <c r="B94" s="11" t="s">
        <v>427</v>
      </c>
      <c r="C94" s="12">
        <f t="shared" si="2"/>
        <v>44476</v>
      </c>
      <c r="D94" s="11">
        <v>7</v>
      </c>
      <c r="E94" s="11" t="s">
        <v>863</v>
      </c>
      <c r="F94" s="13">
        <f t="shared" si="3"/>
        <v>10</v>
      </c>
      <c r="G94" s="15">
        <v>2021</v>
      </c>
      <c r="H94" s="11" t="s">
        <v>428</v>
      </c>
      <c r="I94" s="11" t="s">
        <v>244</v>
      </c>
      <c r="J94" s="11" t="s">
        <v>240</v>
      </c>
      <c r="K94" s="11" t="s">
        <v>58</v>
      </c>
      <c r="L94" s="11" t="s">
        <v>17</v>
      </c>
      <c r="M94" s="11" t="s">
        <v>114</v>
      </c>
      <c r="N94" s="11" t="s">
        <v>27</v>
      </c>
      <c r="O94" s="11">
        <v>60.18</v>
      </c>
      <c r="P94" s="11" t="s">
        <v>37</v>
      </c>
      <c r="Q94" s="19" t="s">
        <v>20</v>
      </c>
      <c r="R94" s="20" t="str">
        <f>VLOOKUP(J94,'Reference Table'!E:H,4,0)</f>
        <v>Northeastern</v>
      </c>
    </row>
    <row r="95" spans="1:18" ht="14.25" customHeight="1">
      <c r="A95" s="11" t="s">
        <v>429</v>
      </c>
      <c r="B95" s="11" t="s">
        <v>430</v>
      </c>
      <c r="C95" s="12">
        <f t="shared" si="2"/>
        <v>44426</v>
      </c>
      <c r="D95" s="11">
        <v>18</v>
      </c>
      <c r="E95" s="11" t="s">
        <v>867</v>
      </c>
      <c r="F95" s="13">
        <f t="shared" si="3"/>
        <v>8</v>
      </c>
      <c r="G95" s="15">
        <v>2021</v>
      </c>
      <c r="H95" s="11" t="s">
        <v>431</v>
      </c>
      <c r="I95" s="11" t="s">
        <v>41</v>
      </c>
      <c r="J95" s="11" t="s">
        <v>42</v>
      </c>
      <c r="K95" s="11" t="s">
        <v>124</v>
      </c>
      <c r="L95" s="11" t="s">
        <v>17</v>
      </c>
      <c r="M95" s="11" t="s">
        <v>65</v>
      </c>
      <c r="N95" s="11" t="s">
        <v>19</v>
      </c>
      <c r="O95" s="11"/>
      <c r="P95" s="11" t="s">
        <v>19</v>
      </c>
      <c r="Q95" s="19" t="s">
        <v>20</v>
      </c>
      <c r="R95" s="20" t="str">
        <f>VLOOKUP(J95,'Reference Table'!E:H,4,0)</f>
        <v>Western</v>
      </c>
    </row>
    <row r="96" spans="1:18" ht="14.25" customHeight="1">
      <c r="A96" s="11" t="s">
        <v>432</v>
      </c>
      <c r="B96" s="11" t="s">
        <v>433</v>
      </c>
      <c r="C96" s="12">
        <f t="shared" si="2"/>
        <v>44516</v>
      </c>
      <c r="D96" s="11">
        <v>16</v>
      </c>
      <c r="E96" s="11" t="s">
        <v>864</v>
      </c>
      <c r="F96" s="13">
        <f t="shared" si="3"/>
        <v>11</v>
      </c>
      <c r="G96" s="15">
        <v>2021</v>
      </c>
      <c r="H96" s="11" t="s">
        <v>386</v>
      </c>
      <c r="I96" s="11" t="s">
        <v>123</v>
      </c>
      <c r="J96" s="11" t="s">
        <v>35</v>
      </c>
      <c r="K96" s="11" t="s">
        <v>390</v>
      </c>
      <c r="L96" s="11" t="s">
        <v>17</v>
      </c>
      <c r="M96" s="11" t="s">
        <v>65</v>
      </c>
      <c r="N96" s="11" t="s">
        <v>45</v>
      </c>
      <c r="O96" s="11">
        <v>84.96</v>
      </c>
      <c r="P96" s="11" t="s">
        <v>19</v>
      </c>
      <c r="Q96" s="19" t="s">
        <v>20</v>
      </c>
      <c r="R96" s="20" t="str">
        <f>VLOOKUP(J96,'Reference Table'!E:H,4,0)</f>
        <v>Southern</v>
      </c>
    </row>
    <row r="97" spans="1:18" ht="14.25" customHeight="1">
      <c r="A97" s="11" t="s">
        <v>434</v>
      </c>
      <c r="B97" s="11" t="s">
        <v>435</v>
      </c>
      <c r="C97" s="12">
        <f t="shared" si="2"/>
        <v>44513</v>
      </c>
      <c r="D97" s="11">
        <v>13</v>
      </c>
      <c r="E97" s="11" t="s">
        <v>864</v>
      </c>
      <c r="F97" s="13">
        <f t="shared" si="3"/>
        <v>11</v>
      </c>
      <c r="G97" s="15">
        <v>2021</v>
      </c>
      <c r="H97" s="11" t="s">
        <v>436</v>
      </c>
      <c r="I97" s="11" t="s">
        <v>224</v>
      </c>
      <c r="J97" s="11" t="s">
        <v>225</v>
      </c>
      <c r="K97" s="11" t="s">
        <v>16</v>
      </c>
      <c r="L97" s="11" t="s">
        <v>17</v>
      </c>
      <c r="M97" s="11" t="s">
        <v>18</v>
      </c>
      <c r="N97" s="11" t="s">
        <v>45</v>
      </c>
      <c r="O97" s="11">
        <v>84.96</v>
      </c>
      <c r="P97" s="11" t="s">
        <v>19</v>
      </c>
      <c r="Q97" s="19" t="s">
        <v>20</v>
      </c>
      <c r="R97" s="20" t="str">
        <f>VLOOKUP(J97,'Reference Table'!E:H,4,0)</f>
        <v>Western</v>
      </c>
    </row>
    <row r="98" spans="1:18" ht="14.25" customHeight="1">
      <c r="A98" s="11" t="s">
        <v>437</v>
      </c>
      <c r="B98" s="11" t="s">
        <v>438</v>
      </c>
      <c r="C98" s="12">
        <f t="shared" si="2"/>
        <v>44455</v>
      </c>
      <c r="D98" s="11">
        <v>16</v>
      </c>
      <c r="E98" s="11" t="s">
        <v>865</v>
      </c>
      <c r="F98" s="13">
        <f t="shared" si="3"/>
        <v>9</v>
      </c>
      <c r="G98" s="15">
        <v>2021</v>
      </c>
      <c r="H98" s="11" t="s">
        <v>439</v>
      </c>
      <c r="I98" s="11" t="s">
        <v>440</v>
      </c>
      <c r="J98" s="11" t="s">
        <v>57</v>
      </c>
      <c r="K98" s="11" t="s">
        <v>168</v>
      </c>
      <c r="L98" s="11" t="s">
        <v>17</v>
      </c>
      <c r="M98" s="11" t="s">
        <v>19</v>
      </c>
      <c r="N98" s="11" t="s">
        <v>45</v>
      </c>
      <c r="O98" s="11">
        <v>84.96</v>
      </c>
      <c r="P98" s="11" t="s">
        <v>19</v>
      </c>
      <c r="Q98" s="19" t="s">
        <v>20</v>
      </c>
      <c r="R98" s="20" t="str">
        <f>VLOOKUP(J98,'Reference Table'!E:H,4,0)</f>
        <v>Northern</v>
      </c>
    </row>
    <row r="99" spans="1:18" ht="14.25" customHeight="1">
      <c r="A99" s="11" t="s">
        <v>441</v>
      </c>
      <c r="B99" s="11" t="s">
        <v>442</v>
      </c>
      <c r="C99" s="12">
        <f t="shared" si="2"/>
        <v>44518</v>
      </c>
      <c r="D99" s="11">
        <v>18</v>
      </c>
      <c r="E99" s="11" t="s">
        <v>864</v>
      </c>
      <c r="F99" s="13">
        <f t="shared" si="3"/>
        <v>11</v>
      </c>
      <c r="G99" s="15">
        <v>2021</v>
      </c>
      <c r="H99" s="11" t="s">
        <v>140</v>
      </c>
      <c r="I99" s="11" t="s">
        <v>141</v>
      </c>
      <c r="J99" s="11" t="s">
        <v>82</v>
      </c>
      <c r="K99" s="11" t="s">
        <v>26</v>
      </c>
      <c r="L99" s="11" t="s">
        <v>443</v>
      </c>
      <c r="M99" s="11" t="s">
        <v>444</v>
      </c>
      <c r="N99" s="11" t="s">
        <v>45</v>
      </c>
      <c r="O99" s="11">
        <v>84.96</v>
      </c>
      <c r="P99" s="11" t="s">
        <v>19</v>
      </c>
      <c r="Q99" s="19" t="s">
        <v>20</v>
      </c>
      <c r="R99" s="20" t="str">
        <f>VLOOKUP(J99,'Reference Table'!E:H,4,0)</f>
        <v>Northern</v>
      </c>
    </row>
    <row r="100" spans="1:18" ht="14.25" customHeight="1">
      <c r="A100" s="11" t="s">
        <v>445</v>
      </c>
      <c r="B100" s="11" t="s">
        <v>446</v>
      </c>
      <c r="C100" s="12">
        <f t="shared" si="2"/>
        <v>44478</v>
      </c>
      <c r="D100" s="11">
        <v>9</v>
      </c>
      <c r="E100" s="11" t="s">
        <v>863</v>
      </c>
      <c r="F100" s="13">
        <f t="shared" si="3"/>
        <v>10</v>
      </c>
      <c r="G100" s="15">
        <v>2021</v>
      </c>
      <c r="H100" s="11" t="s">
        <v>447</v>
      </c>
      <c r="I100" s="11" t="s">
        <v>166</v>
      </c>
      <c r="J100" s="11" t="s">
        <v>167</v>
      </c>
      <c r="K100" s="11" t="s">
        <v>383</v>
      </c>
      <c r="L100" s="11" t="s">
        <v>17</v>
      </c>
      <c r="M100" s="11" t="s">
        <v>220</v>
      </c>
      <c r="N100" s="11" t="s">
        <v>45</v>
      </c>
      <c r="O100" s="11">
        <v>84.96</v>
      </c>
      <c r="P100" s="11" t="s">
        <v>19</v>
      </c>
      <c r="Q100" s="19" t="s">
        <v>20</v>
      </c>
      <c r="R100" s="20" t="str">
        <f>VLOOKUP(J100,'Reference Table'!E:H,4,0)</f>
        <v>Northern</v>
      </c>
    </row>
    <row r="101" spans="1:18" ht="14.25" customHeight="1">
      <c r="A101" s="11" t="s">
        <v>448</v>
      </c>
      <c r="B101" s="11" t="s">
        <v>449</v>
      </c>
      <c r="C101" s="12">
        <f t="shared" si="2"/>
        <v>44416</v>
      </c>
      <c r="D101" s="11">
        <v>8</v>
      </c>
      <c r="E101" s="11" t="s">
        <v>867</v>
      </c>
      <c r="F101" s="13">
        <f t="shared" si="3"/>
        <v>8</v>
      </c>
      <c r="G101" s="15">
        <v>2021</v>
      </c>
      <c r="H101" s="11" t="s">
        <v>450</v>
      </c>
      <c r="I101" s="11" t="s">
        <v>69</v>
      </c>
      <c r="J101" s="11" t="s">
        <v>70</v>
      </c>
      <c r="K101" s="11" t="s">
        <v>214</v>
      </c>
      <c r="L101" s="11" t="s">
        <v>17</v>
      </c>
      <c r="M101" s="11" t="s">
        <v>65</v>
      </c>
      <c r="N101" s="11" t="s">
        <v>19</v>
      </c>
      <c r="O101" s="11"/>
      <c r="P101" s="11" t="s">
        <v>37</v>
      </c>
      <c r="Q101" s="19" t="s">
        <v>20</v>
      </c>
      <c r="R101" s="20" t="str">
        <f>VLOOKUP(J101,'Reference Table'!E:H,4,0)</f>
        <v>Southern</v>
      </c>
    </row>
    <row r="102" spans="1:18" ht="14.25" customHeight="1">
      <c r="A102" s="11" t="s">
        <v>451</v>
      </c>
      <c r="B102" s="11" t="s">
        <v>452</v>
      </c>
      <c r="C102" s="12">
        <f t="shared" si="2"/>
        <v>44617</v>
      </c>
      <c r="D102" s="11">
        <v>25</v>
      </c>
      <c r="E102" s="11" t="s">
        <v>869</v>
      </c>
      <c r="F102" s="13">
        <f t="shared" si="3"/>
        <v>2</v>
      </c>
      <c r="G102" s="15">
        <v>2022</v>
      </c>
      <c r="H102" s="11" t="s">
        <v>453</v>
      </c>
      <c r="I102" s="11" t="s">
        <v>454</v>
      </c>
      <c r="J102" s="11" t="s">
        <v>50</v>
      </c>
      <c r="K102" s="11" t="s">
        <v>455</v>
      </c>
      <c r="L102" s="11" t="s">
        <v>17</v>
      </c>
      <c r="M102" s="11" t="s">
        <v>18</v>
      </c>
      <c r="N102" s="11" t="s">
        <v>27</v>
      </c>
      <c r="O102" s="11">
        <v>60.18</v>
      </c>
      <c r="P102" s="11" t="s">
        <v>19</v>
      </c>
      <c r="Q102" s="19" t="s">
        <v>20</v>
      </c>
      <c r="R102" s="20" t="str">
        <f>VLOOKUP(J102,'Reference Table'!E:H,4,0)</f>
        <v>Eastern</v>
      </c>
    </row>
    <row r="103" spans="1:18" ht="14.25" customHeight="1">
      <c r="A103" s="11" t="s">
        <v>456</v>
      </c>
      <c r="B103" s="11" t="s">
        <v>457</v>
      </c>
      <c r="C103" s="12">
        <f t="shared" si="2"/>
        <v>44588</v>
      </c>
      <c r="D103" s="11">
        <v>27</v>
      </c>
      <c r="E103" s="11" t="s">
        <v>870</v>
      </c>
      <c r="F103" s="13">
        <f t="shared" si="3"/>
        <v>1</v>
      </c>
      <c r="G103" s="15">
        <v>2022</v>
      </c>
      <c r="H103" s="11" t="s">
        <v>458</v>
      </c>
      <c r="I103" s="11" t="s">
        <v>166</v>
      </c>
      <c r="J103" s="11" t="s">
        <v>167</v>
      </c>
      <c r="K103" s="11" t="s">
        <v>358</v>
      </c>
      <c r="L103" s="11" t="s">
        <v>17</v>
      </c>
      <c r="M103" s="11" t="s">
        <v>220</v>
      </c>
      <c r="N103" s="11" t="s">
        <v>45</v>
      </c>
      <c r="O103" s="11">
        <v>84.96</v>
      </c>
      <c r="P103" s="11" t="s">
        <v>37</v>
      </c>
      <c r="Q103" s="19" t="s">
        <v>20</v>
      </c>
      <c r="R103" s="20" t="str">
        <f>VLOOKUP(J103,'Reference Table'!E:H,4,0)</f>
        <v>Northern</v>
      </c>
    </row>
    <row r="104" spans="1:18" ht="14.25" customHeight="1">
      <c r="A104" s="11" t="s">
        <v>459</v>
      </c>
      <c r="B104" s="11" t="s">
        <v>460</v>
      </c>
      <c r="C104" s="12">
        <f t="shared" si="2"/>
        <v>44591</v>
      </c>
      <c r="D104" s="11">
        <v>30</v>
      </c>
      <c r="E104" s="11" t="s">
        <v>870</v>
      </c>
      <c r="F104" s="13">
        <f t="shared" si="3"/>
        <v>1</v>
      </c>
      <c r="G104" s="15">
        <v>2022</v>
      </c>
      <c r="H104" s="11" t="s">
        <v>461</v>
      </c>
      <c r="I104" s="11" t="s">
        <v>41</v>
      </c>
      <c r="J104" s="11" t="s">
        <v>42</v>
      </c>
      <c r="K104" s="11" t="s">
        <v>462</v>
      </c>
      <c r="L104" s="11" t="s">
        <v>17</v>
      </c>
      <c r="M104" s="11" t="s">
        <v>463</v>
      </c>
      <c r="N104" s="11" t="s">
        <v>45</v>
      </c>
      <c r="O104" s="11">
        <v>84.96</v>
      </c>
      <c r="P104" s="11" t="s">
        <v>19</v>
      </c>
      <c r="Q104" s="19" t="s">
        <v>20</v>
      </c>
      <c r="R104" s="20" t="str">
        <f>VLOOKUP(J104,'Reference Table'!E:H,4,0)</f>
        <v>Western</v>
      </c>
    </row>
    <row r="105" spans="1:18" ht="14.25" customHeight="1">
      <c r="A105" s="11" t="s">
        <v>464</v>
      </c>
      <c r="B105" s="11" t="s">
        <v>465</v>
      </c>
      <c r="C105" s="12">
        <f t="shared" si="2"/>
        <v>44586</v>
      </c>
      <c r="D105" s="11">
        <v>25</v>
      </c>
      <c r="E105" s="11" t="s">
        <v>870</v>
      </c>
      <c r="F105" s="13">
        <f t="shared" si="3"/>
        <v>1</v>
      </c>
      <c r="G105" s="15">
        <v>2022</v>
      </c>
      <c r="H105" s="11" t="s">
        <v>466</v>
      </c>
      <c r="I105" s="11" t="s">
        <v>467</v>
      </c>
      <c r="J105" s="11" t="s">
        <v>363</v>
      </c>
      <c r="K105" s="11" t="s">
        <v>26</v>
      </c>
      <c r="L105" s="11" t="s">
        <v>17</v>
      </c>
      <c r="M105" s="11" t="s">
        <v>18</v>
      </c>
      <c r="N105" s="11" t="s">
        <v>45</v>
      </c>
      <c r="O105" s="11">
        <v>84.96</v>
      </c>
      <c r="P105" s="11" t="s">
        <v>37</v>
      </c>
      <c r="Q105" s="19" t="s">
        <v>20</v>
      </c>
      <c r="R105" s="20" t="str">
        <f>VLOOKUP(J105,'Reference Table'!E:H,4,0)</f>
        <v>Northern</v>
      </c>
    </row>
    <row r="106" spans="1:18" ht="14.25" customHeight="1">
      <c r="A106" s="11" t="s">
        <v>468</v>
      </c>
      <c r="B106" s="11" t="s">
        <v>469</v>
      </c>
      <c r="C106" s="12">
        <f t="shared" si="2"/>
        <v>44564</v>
      </c>
      <c r="D106" s="11">
        <v>3</v>
      </c>
      <c r="E106" s="11" t="s">
        <v>870</v>
      </c>
      <c r="F106" s="13">
        <f t="shared" si="3"/>
        <v>1</v>
      </c>
      <c r="G106" s="15">
        <v>2022</v>
      </c>
      <c r="H106" s="11" t="s">
        <v>470</v>
      </c>
      <c r="I106" s="11" t="s">
        <v>471</v>
      </c>
      <c r="J106" s="11" t="s">
        <v>50</v>
      </c>
      <c r="K106" s="11" t="s">
        <v>58</v>
      </c>
      <c r="L106" s="11" t="s">
        <v>17</v>
      </c>
      <c r="M106" s="11" t="s">
        <v>114</v>
      </c>
      <c r="N106" s="11" t="s">
        <v>27</v>
      </c>
      <c r="O106" s="11">
        <v>60.18</v>
      </c>
      <c r="P106" s="11" t="s">
        <v>19</v>
      </c>
      <c r="Q106" s="19" t="s">
        <v>20</v>
      </c>
      <c r="R106" s="20" t="str">
        <f>VLOOKUP(J106,'Reference Table'!E:H,4,0)</f>
        <v>Eastern</v>
      </c>
    </row>
    <row r="107" spans="1:18" ht="14.25" customHeight="1">
      <c r="A107" s="11" t="s">
        <v>472</v>
      </c>
      <c r="B107" s="11" t="s">
        <v>473</v>
      </c>
      <c r="C107" s="12">
        <f t="shared" si="2"/>
        <v>44529</v>
      </c>
      <c r="D107" s="11">
        <v>29</v>
      </c>
      <c r="E107" s="11" t="s">
        <v>864</v>
      </c>
      <c r="F107" s="13">
        <f t="shared" si="3"/>
        <v>11</v>
      </c>
      <c r="G107" s="15">
        <v>2021</v>
      </c>
      <c r="H107" s="11" t="s">
        <v>474</v>
      </c>
      <c r="I107" s="11" t="s">
        <v>475</v>
      </c>
      <c r="J107" s="11" t="s">
        <v>57</v>
      </c>
      <c r="K107" s="11" t="s">
        <v>476</v>
      </c>
      <c r="L107" s="11" t="s">
        <v>17</v>
      </c>
      <c r="M107" s="11" t="s">
        <v>65</v>
      </c>
      <c r="N107" s="11" t="s">
        <v>45</v>
      </c>
      <c r="O107" s="11">
        <v>84.96</v>
      </c>
      <c r="P107" s="11" t="s">
        <v>19</v>
      </c>
      <c r="Q107" s="19" t="s">
        <v>20</v>
      </c>
      <c r="R107" s="20" t="str">
        <f>VLOOKUP(J107,'Reference Table'!E:H,4,0)</f>
        <v>Northern</v>
      </c>
    </row>
    <row r="108" spans="1:18" ht="14.25" customHeight="1">
      <c r="A108" s="11" t="s">
        <v>477</v>
      </c>
      <c r="B108" s="11" t="s">
        <v>478</v>
      </c>
      <c r="C108" s="12">
        <f t="shared" si="2"/>
        <v>44553</v>
      </c>
      <c r="D108" s="11">
        <v>23</v>
      </c>
      <c r="E108" s="11" t="s">
        <v>871</v>
      </c>
      <c r="F108" s="13">
        <f t="shared" si="3"/>
        <v>12</v>
      </c>
      <c r="G108" s="15">
        <v>2021</v>
      </c>
      <c r="H108" s="11" t="s">
        <v>479</v>
      </c>
      <c r="I108" s="11" t="s">
        <v>69</v>
      </c>
      <c r="J108" s="11" t="s">
        <v>70</v>
      </c>
      <c r="K108" s="11" t="s">
        <v>119</v>
      </c>
      <c r="L108" s="11" t="s">
        <v>17</v>
      </c>
      <c r="M108" s="11" t="s">
        <v>19</v>
      </c>
      <c r="N108" s="11" t="s">
        <v>45</v>
      </c>
      <c r="O108" s="11">
        <v>84.96</v>
      </c>
      <c r="P108" s="11" t="s">
        <v>19</v>
      </c>
      <c r="Q108" s="19" t="s">
        <v>20</v>
      </c>
      <c r="R108" s="20" t="str">
        <f>VLOOKUP(J108,'Reference Table'!E:H,4,0)</f>
        <v>Southern</v>
      </c>
    </row>
    <row r="109" spans="1:18" ht="14.25" customHeight="1">
      <c r="A109" s="11" t="s">
        <v>480</v>
      </c>
      <c r="B109" s="11" t="s">
        <v>481</v>
      </c>
      <c r="C109" s="12">
        <f t="shared" si="2"/>
        <v>44602</v>
      </c>
      <c r="D109" s="11">
        <v>10</v>
      </c>
      <c r="E109" s="11" t="s">
        <v>869</v>
      </c>
      <c r="F109" s="13">
        <f t="shared" si="3"/>
        <v>2</v>
      </c>
      <c r="G109" s="15">
        <v>2022</v>
      </c>
      <c r="H109" s="11" t="s">
        <v>482</v>
      </c>
      <c r="I109" s="11" t="s">
        <v>15</v>
      </c>
      <c r="J109" s="16" t="s">
        <v>15</v>
      </c>
      <c r="K109" s="11" t="s">
        <v>483</v>
      </c>
      <c r="L109" s="11" t="s">
        <v>17</v>
      </c>
      <c r="M109" s="11" t="s">
        <v>484</v>
      </c>
      <c r="N109" s="11" t="s">
        <v>45</v>
      </c>
      <c r="O109" s="11">
        <v>84.96</v>
      </c>
      <c r="P109" s="11" t="s">
        <v>37</v>
      </c>
      <c r="Q109" s="19" t="s">
        <v>20</v>
      </c>
      <c r="R109" s="20" t="str">
        <f>VLOOKUP(J109,'Reference Table'!E:H,4,0)</f>
        <v>Northern</v>
      </c>
    </row>
    <row r="110" spans="1:18" ht="14.25" customHeight="1">
      <c r="A110" s="11" t="s">
        <v>485</v>
      </c>
      <c r="B110" s="11" t="s">
        <v>486</v>
      </c>
      <c r="C110" s="12">
        <f t="shared" si="2"/>
        <v>44617</v>
      </c>
      <c r="D110" s="11">
        <v>25</v>
      </c>
      <c r="E110" s="11" t="s">
        <v>869</v>
      </c>
      <c r="F110" s="13">
        <f t="shared" si="3"/>
        <v>2</v>
      </c>
      <c r="G110" s="15">
        <v>2022</v>
      </c>
      <c r="H110" s="11" t="s">
        <v>487</v>
      </c>
      <c r="I110" s="11" t="s">
        <v>488</v>
      </c>
      <c r="J110" s="11" t="s">
        <v>35</v>
      </c>
      <c r="K110" s="11" t="s">
        <v>489</v>
      </c>
      <c r="L110" s="11" t="s">
        <v>17</v>
      </c>
      <c r="M110" s="11" t="s">
        <v>65</v>
      </c>
      <c r="N110" s="11" t="s">
        <v>45</v>
      </c>
      <c r="O110" s="11">
        <v>84.96</v>
      </c>
      <c r="P110" s="11" t="s">
        <v>37</v>
      </c>
      <c r="Q110" s="19" t="s">
        <v>20</v>
      </c>
      <c r="R110" s="20" t="str">
        <f>VLOOKUP(J110,'Reference Table'!E:H,4,0)</f>
        <v>Southern</v>
      </c>
    </row>
    <row r="111" spans="1:18" ht="14.25" customHeight="1">
      <c r="A111" s="11" t="s">
        <v>490</v>
      </c>
      <c r="B111" s="11" t="s">
        <v>491</v>
      </c>
      <c r="C111" s="12">
        <f t="shared" si="2"/>
        <v>44556</v>
      </c>
      <c r="D111" s="11">
        <v>26</v>
      </c>
      <c r="E111" s="11" t="s">
        <v>871</v>
      </c>
      <c r="F111" s="13">
        <f t="shared" si="3"/>
        <v>12</v>
      </c>
      <c r="G111" s="15">
        <v>2021</v>
      </c>
      <c r="H111" s="11" t="s">
        <v>492</v>
      </c>
      <c r="I111" s="11" t="s">
        <v>493</v>
      </c>
      <c r="J111" s="11" t="s">
        <v>50</v>
      </c>
      <c r="K111" s="11" t="s">
        <v>494</v>
      </c>
      <c r="L111" s="11" t="s">
        <v>17</v>
      </c>
      <c r="M111" s="11" t="s">
        <v>295</v>
      </c>
      <c r="N111" s="11" t="s">
        <v>495</v>
      </c>
      <c r="O111" s="11">
        <v>80.239999999999995</v>
      </c>
      <c r="P111" s="11" t="s">
        <v>19</v>
      </c>
      <c r="Q111" s="19" t="s">
        <v>20</v>
      </c>
      <c r="R111" s="20" t="str">
        <f>VLOOKUP(J111,'Reference Table'!E:H,4,0)</f>
        <v>Eastern</v>
      </c>
    </row>
    <row r="112" spans="1:18" ht="14.25" customHeight="1">
      <c r="A112" s="11" t="s">
        <v>496</v>
      </c>
      <c r="B112" s="11" t="s">
        <v>497</v>
      </c>
      <c r="C112" s="12">
        <f t="shared" si="2"/>
        <v>44580</v>
      </c>
      <c r="D112" s="11">
        <v>19</v>
      </c>
      <c r="E112" s="11" t="s">
        <v>870</v>
      </c>
      <c r="F112" s="13">
        <f t="shared" si="3"/>
        <v>1</v>
      </c>
      <c r="G112" s="15">
        <v>2022</v>
      </c>
      <c r="H112" s="11" t="s">
        <v>498</v>
      </c>
      <c r="I112" s="11" t="s">
        <v>14</v>
      </c>
      <c r="J112" s="11" t="s">
        <v>15</v>
      </c>
      <c r="K112" s="11" t="s">
        <v>16</v>
      </c>
      <c r="L112" s="11" t="s">
        <v>17</v>
      </c>
      <c r="M112" s="11" t="s">
        <v>18</v>
      </c>
      <c r="N112" s="11" t="s">
        <v>45</v>
      </c>
      <c r="O112" s="11">
        <v>84.96</v>
      </c>
      <c r="P112" s="11" t="s">
        <v>19</v>
      </c>
      <c r="Q112" s="19" t="s">
        <v>20</v>
      </c>
      <c r="R112" s="20" t="str">
        <f>VLOOKUP(J112,'Reference Table'!E:H,4,0)</f>
        <v>Northern</v>
      </c>
    </row>
    <row r="113" spans="1:18" ht="14.25" customHeight="1">
      <c r="A113" s="11" t="s">
        <v>499</v>
      </c>
      <c r="B113" s="11" t="s">
        <v>500</v>
      </c>
      <c r="C113" s="12">
        <f t="shared" si="2"/>
        <v>44539</v>
      </c>
      <c r="D113" s="11">
        <v>9</v>
      </c>
      <c r="E113" s="11" t="s">
        <v>871</v>
      </c>
      <c r="F113" s="13">
        <f t="shared" si="3"/>
        <v>12</v>
      </c>
      <c r="G113" s="15">
        <v>2021</v>
      </c>
      <c r="H113" s="11" t="s">
        <v>501</v>
      </c>
      <c r="I113" s="11" t="s">
        <v>475</v>
      </c>
      <c r="J113" s="11" t="s">
        <v>57</v>
      </c>
      <c r="K113" s="11" t="s">
        <v>294</v>
      </c>
      <c r="L113" s="11" t="s">
        <v>17</v>
      </c>
      <c r="M113" s="11" t="s">
        <v>295</v>
      </c>
      <c r="N113" s="11" t="s">
        <v>502</v>
      </c>
      <c r="O113" s="11">
        <v>146.32</v>
      </c>
      <c r="P113" s="11" t="s">
        <v>19</v>
      </c>
      <c r="Q113" s="19" t="s">
        <v>20</v>
      </c>
      <c r="R113" s="20" t="str">
        <f>VLOOKUP(J113,'Reference Table'!E:H,4,0)</f>
        <v>Northern</v>
      </c>
    </row>
    <row r="114" spans="1:18" ht="14.25" customHeight="1">
      <c r="A114" s="11" t="s">
        <v>503</v>
      </c>
      <c r="B114" s="11" t="s">
        <v>504</v>
      </c>
      <c r="C114" s="12">
        <f t="shared" si="2"/>
        <v>44547</v>
      </c>
      <c r="D114" s="11">
        <v>17</v>
      </c>
      <c r="E114" s="11" t="s">
        <v>871</v>
      </c>
      <c r="F114" s="13">
        <f t="shared" si="3"/>
        <v>12</v>
      </c>
      <c r="G114" s="15">
        <v>2021</v>
      </c>
      <c r="H114" s="11" t="s">
        <v>505</v>
      </c>
      <c r="I114" s="11" t="s">
        <v>506</v>
      </c>
      <c r="J114" s="11" t="s">
        <v>507</v>
      </c>
      <c r="K114" s="11" t="s">
        <v>508</v>
      </c>
      <c r="L114" s="11" t="s">
        <v>17</v>
      </c>
      <c r="M114" s="11" t="s">
        <v>220</v>
      </c>
      <c r="N114" s="11" t="s">
        <v>27</v>
      </c>
      <c r="O114" s="11">
        <v>60.18</v>
      </c>
      <c r="P114" s="11" t="s">
        <v>37</v>
      </c>
      <c r="Q114" s="19" t="s">
        <v>20</v>
      </c>
      <c r="R114" s="20" t="str">
        <f>VLOOKUP(J114,'Reference Table'!E:H,4,0)</f>
        <v>Eastern</v>
      </c>
    </row>
    <row r="115" spans="1:18" ht="14.25" customHeight="1">
      <c r="A115" s="11" t="s">
        <v>509</v>
      </c>
      <c r="B115" s="11" t="s">
        <v>510</v>
      </c>
      <c r="C115" s="12">
        <f t="shared" si="2"/>
        <v>44538</v>
      </c>
      <c r="D115" s="11">
        <v>8</v>
      </c>
      <c r="E115" s="11" t="s">
        <v>871</v>
      </c>
      <c r="F115" s="13">
        <f t="shared" si="3"/>
        <v>12</v>
      </c>
      <c r="G115" s="15">
        <v>2021</v>
      </c>
      <c r="H115" s="11" t="s">
        <v>511</v>
      </c>
      <c r="I115" s="11" t="s">
        <v>141</v>
      </c>
      <c r="J115" s="11" t="s">
        <v>82</v>
      </c>
      <c r="K115" s="11" t="s">
        <v>214</v>
      </c>
      <c r="L115" s="11" t="s">
        <v>17</v>
      </c>
      <c r="M115" s="11" t="s">
        <v>65</v>
      </c>
      <c r="N115" s="11" t="s">
        <v>45</v>
      </c>
      <c r="O115" s="11">
        <v>84.96</v>
      </c>
      <c r="P115" s="11" t="s">
        <v>19</v>
      </c>
      <c r="Q115" s="19" t="s">
        <v>20</v>
      </c>
      <c r="R115" s="20" t="str">
        <f>VLOOKUP(J115,'Reference Table'!E:H,4,0)</f>
        <v>Northern</v>
      </c>
    </row>
    <row r="116" spans="1:18" ht="14.25" customHeight="1">
      <c r="A116" s="11" t="s">
        <v>512</v>
      </c>
      <c r="B116" s="11" t="s">
        <v>513</v>
      </c>
      <c r="C116" s="12">
        <f t="shared" si="2"/>
        <v>44584</v>
      </c>
      <c r="D116" s="11">
        <v>23</v>
      </c>
      <c r="E116" s="11" t="s">
        <v>870</v>
      </c>
      <c r="F116" s="13">
        <f t="shared" si="3"/>
        <v>1</v>
      </c>
      <c r="G116" s="15">
        <v>2022</v>
      </c>
      <c r="H116" s="11" t="s">
        <v>514</v>
      </c>
      <c r="I116" s="11" t="s">
        <v>252</v>
      </c>
      <c r="J116" s="11" t="s">
        <v>253</v>
      </c>
      <c r="K116" s="11" t="s">
        <v>515</v>
      </c>
      <c r="L116" s="11" t="s">
        <v>17</v>
      </c>
      <c r="M116" s="11" t="s">
        <v>19</v>
      </c>
      <c r="N116" s="11" t="s">
        <v>45</v>
      </c>
      <c r="O116" s="11">
        <v>84.96</v>
      </c>
      <c r="P116" s="11" t="s">
        <v>19</v>
      </c>
      <c r="Q116" s="19" t="s">
        <v>59</v>
      </c>
      <c r="R116" s="20" t="str">
        <f>VLOOKUP(J116,'Reference Table'!E:H,4,0)</f>
        <v>Southern</v>
      </c>
    </row>
    <row r="117" spans="1:18" ht="14.25" customHeight="1">
      <c r="A117" s="11" t="s">
        <v>516</v>
      </c>
      <c r="B117" s="11" t="s">
        <v>517</v>
      </c>
      <c r="C117" s="12">
        <f t="shared" si="2"/>
        <v>44591</v>
      </c>
      <c r="D117" s="11">
        <v>30</v>
      </c>
      <c r="E117" s="11" t="s">
        <v>870</v>
      </c>
      <c r="F117" s="13">
        <f t="shared" si="3"/>
        <v>1</v>
      </c>
      <c r="G117" s="15">
        <v>2022</v>
      </c>
      <c r="H117" s="11" t="s">
        <v>518</v>
      </c>
      <c r="I117" s="11" t="s">
        <v>123</v>
      </c>
      <c r="J117" s="11" t="s">
        <v>35</v>
      </c>
      <c r="K117" s="11" t="s">
        <v>16</v>
      </c>
      <c r="L117" s="11" t="s">
        <v>17</v>
      </c>
      <c r="M117" s="11" t="s">
        <v>19</v>
      </c>
      <c r="N117" s="11" t="s">
        <v>45</v>
      </c>
      <c r="O117" s="11">
        <v>84.96</v>
      </c>
      <c r="P117" s="11" t="s">
        <v>37</v>
      </c>
      <c r="Q117" s="19" t="s">
        <v>20</v>
      </c>
      <c r="R117" s="20" t="str">
        <f>VLOOKUP(J117,'Reference Table'!E:H,4,0)</f>
        <v>Southern</v>
      </c>
    </row>
    <row r="118" spans="1:18" ht="14.25" customHeight="1">
      <c r="A118" s="11" t="s">
        <v>519</v>
      </c>
      <c r="B118" s="11" t="s">
        <v>520</v>
      </c>
      <c r="C118" s="12">
        <f t="shared" si="2"/>
        <v>44536</v>
      </c>
      <c r="D118" s="11">
        <v>6</v>
      </c>
      <c r="E118" s="11" t="s">
        <v>871</v>
      </c>
      <c r="F118" s="13">
        <f t="shared" si="3"/>
        <v>12</v>
      </c>
      <c r="G118" s="15">
        <v>2021</v>
      </c>
      <c r="H118" s="11" t="s">
        <v>521</v>
      </c>
      <c r="I118" s="11" t="s">
        <v>522</v>
      </c>
      <c r="J118" s="11" t="s">
        <v>42</v>
      </c>
      <c r="K118" s="11" t="s">
        <v>294</v>
      </c>
      <c r="L118" s="11" t="s">
        <v>17</v>
      </c>
      <c r="M118" s="11" t="s">
        <v>295</v>
      </c>
      <c r="N118" s="11" t="s">
        <v>83</v>
      </c>
      <c r="O118" s="11">
        <v>114.46</v>
      </c>
      <c r="P118" s="11" t="s">
        <v>37</v>
      </c>
      <c r="Q118" s="19" t="s">
        <v>20</v>
      </c>
      <c r="R118" s="20" t="str">
        <f>VLOOKUP(J118,'Reference Table'!E:H,4,0)</f>
        <v>Western</v>
      </c>
    </row>
    <row r="119" spans="1:18" ht="14.25" customHeight="1">
      <c r="A119" s="11" t="s">
        <v>523</v>
      </c>
      <c r="B119" s="11" t="s">
        <v>524</v>
      </c>
      <c r="C119" s="12">
        <f t="shared" si="2"/>
        <v>44551</v>
      </c>
      <c r="D119" s="11">
        <v>21</v>
      </c>
      <c r="E119" s="11" t="s">
        <v>871</v>
      </c>
      <c r="F119" s="13">
        <f t="shared" si="3"/>
        <v>12</v>
      </c>
      <c r="G119" s="15">
        <v>2021</v>
      </c>
      <c r="H119" s="11" t="s">
        <v>525</v>
      </c>
      <c r="I119" s="11" t="s">
        <v>493</v>
      </c>
      <c r="J119" s="11" t="s">
        <v>50</v>
      </c>
      <c r="K119" s="11" t="s">
        <v>294</v>
      </c>
      <c r="L119" s="11" t="s">
        <v>443</v>
      </c>
      <c r="M119" s="11" t="s">
        <v>526</v>
      </c>
      <c r="N119" s="11" t="s">
        <v>527</v>
      </c>
      <c r="O119" s="11">
        <v>133.34</v>
      </c>
      <c r="P119" s="11" t="s">
        <v>19</v>
      </c>
      <c r="Q119" s="19" t="s">
        <v>20</v>
      </c>
      <c r="R119" s="20" t="str">
        <f>VLOOKUP(J119,'Reference Table'!E:H,4,0)</f>
        <v>Eastern</v>
      </c>
    </row>
    <row r="120" spans="1:18" ht="14.25" customHeight="1">
      <c r="A120" s="11" t="s">
        <v>528</v>
      </c>
      <c r="B120" s="11" t="s">
        <v>529</v>
      </c>
      <c r="C120" s="12">
        <f t="shared" si="2"/>
        <v>44539</v>
      </c>
      <c r="D120" s="11">
        <v>9</v>
      </c>
      <c r="E120" s="11" t="s">
        <v>871</v>
      </c>
      <c r="F120" s="13">
        <f t="shared" si="3"/>
        <v>12</v>
      </c>
      <c r="G120" s="15">
        <v>2021</v>
      </c>
      <c r="H120" s="11" t="s">
        <v>234</v>
      </c>
      <c r="I120" s="11" t="s">
        <v>235</v>
      </c>
      <c r="J120" s="11" t="s">
        <v>42</v>
      </c>
      <c r="K120" s="11" t="s">
        <v>26</v>
      </c>
      <c r="L120" s="11" t="s">
        <v>17</v>
      </c>
      <c r="M120" s="11" t="s">
        <v>18</v>
      </c>
      <c r="N120" s="11" t="s">
        <v>45</v>
      </c>
      <c r="O120" s="11">
        <v>84.96</v>
      </c>
      <c r="P120" s="11" t="s">
        <v>19</v>
      </c>
      <c r="Q120" s="19" t="s">
        <v>20</v>
      </c>
      <c r="R120" s="20" t="str">
        <f>VLOOKUP(J120,'Reference Table'!E:H,4,0)</f>
        <v>Western</v>
      </c>
    </row>
    <row r="121" spans="1:18" ht="14.25" customHeight="1">
      <c r="A121" s="11" t="s">
        <v>530</v>
      </c>
      <c r="B121" s="11" t="s">
        <v>531</v>
      </c>
      <c r="C121" s="12">
        <f t="shared" si="2"/>
        <v>44531</v>
      </c>
      <c r="D121" s="11">
        <v>1</v>
      </c>
      <c r="E121" s="11" t="s">
        <v>871</v>
      </c>
      <c r="F121" s="13">
        <f t="shared" si="3"/>
        <v>12</v>
      </c>
      <c r="G121" s="15">
        <v>2021</v>
      </c>
      <c r="H121" s="11" t="s">
        <v>532</v>
      </c>
      <c r="I121" s="11" t="s">
        <v>533</v>
      </c>
      <c r="J121" s="11" t="s">
        <v>173</v>
      </c>
      <c r="K121" s="11" t="s">
        <v>205</v>
      </c>
      <c r="L121" s="11" t="s">
        <v>17</v>
      </c>
      <c r="M121" s="11" t="s">
        <v>18</v>
      </c>
      <c r="N121" s="11" t="s">
        <v>45</v>
      </c>
      <c r="O121" s="11">
        <v>84.96</v>
      </c>
      <c r="P121" s="11" t="s">
        <v>19</v>
      </c>
      <c r="Q121" s="19" t="s">
        <v>20</v>
      </c>
      <c r="R121" s="20" t="str">
        <f>VLOOKUP(J121,'Reference Table'!E:H,4,0)</f>
        <v>Western</v>
      </c>
    </row>
    <row r="122" spans="1:18" ht="14.25" customHeight="1">
      <c r="A122" s="11" t="s">
        <v>534</v>
      </c>
      <c r="B122" s="11" t="s">
        <v>535</v>
      </c>
      <c r="C122" s="12">
        <f t="shared" si="2"/>
        <v>44596</v>
      </c>
      <c r="D122" s="11">
        <v>4</v>
      </c>
      <c r="E122" s="11" t="s">
        <v>869</v>
      </c>
      <c r="F122" s="13">
        <f t="shared" si="3"/>
        <v>2</v>
      </c>
      <c r="G122" s="15">
        <v>2022</v>
      </c>
      <c r="H122" s="11" t="s">
        <v>536</v>
      </c>
      <c r="I122" s="11" t="s">
        <v>537</v>
      </c>
      <c r="J122" s="11" t="s">
        <v>93</v>
      </c>
      <c r="K122" s="11" t="s">
        <v>538</v>
      </c>
      <c r="L122" s="11" t="s">
        <v>17</v>
      </c>
      <c r="M122" s="11" t="s">
        <v>539</v>
      </c>
      <c r="N122" s="11" t="s">
        <v>83</v>
      </c>
      <c r="O122" s="11">
        <v>114.46</v>
      </c>
      <c r="P122" s="11" t="s">
        <v>19</v>
      </c>
      <c r="Q122" s="19" t="s">
        <v>20</v>
      </c>
      <c r="R122" s="20" t="str">
        <f>VLOOKUP(J122,'Reference Table'!E:H,4,0)</f>
        <v>Southern</v>
      </c>
    </row>
    <row r="123" spans="1:18" ht="14.25" customHeight="1">
      <c r="A123" s="11" t="s">
        <v>540</v>
      </c>
      <c r="B123" s="11" t="s">
        <v>541</v>
      </c>
      <c r="C123" s="12">
        <f t="shared" si="2"/>
        <v>44551</v>
      </c>
      <c r="D123" s="11">
        <v>21</v>
      </c>
      <c r="E123" s="11" t="s">
        <v>871</v>
      </c>
      <c r="F123" s="13">
        <f t="shared" si="3"/>
        <v>12</v>
      </c>
      <c r="G123" s="15">
        <v>2021</v>
      </c>
      <c r="H123" s="11" t="s">
        <v>525</v>
      </c>
      <c r="I123" s="11" t="s">
        <v>368</v>
      </c>
      <c r="J123" s="11" t="s">
        <v>93</v>
      </c>
      <c r="K123" s="11" t="s">
        <v>294</v>
      </c>
      <c r="L123" s="11" t="s">
        <v>443</v>
      </c>
      <c r="M123" s="11" t="s">
        <v>526</v>
      </c>
      <c r="N123" s="11" t="s">
        <v>542</v>
      </c>
      <c r="O123" s="11">
        <v>241.9</v>
      </c>
      <c r="P123" s="11" t="s">
        <v>19</v>
      </c>
      <c r="Q123" s="19" t="s">
        <v>20</v>
      </c>
      <c r="R123" s="20" t="str">
        <f>VLOOKUP(J123,'Reference Table'!E:H,4,0)</f>
        <v>Southern</v>
      </c>
    </row>
    <row r="124" spans="1:18" ht="14.25" customHeight="1">
      <c r="A124" s="11" t="s">
        <v>543</v>
      </c>
      <c r="B124" s="11" t="s">
        <v>544</v>
      </c>
      <c r="C124" s="12">
        <f t="shared" si="2"/>
        <v>44536</v>
      </c>
      <c r="D124" s="11">
        <v>6</v>
      </c>
      <c r="E124" s="11" t="s">
        <v>871</v>
      </c>
      <c r="F124" s="13">
        <f t="shared" si="3"/>
        <v>12</v>
      </c>
      <c r="G124" s="15">
        <v>2021</v>
      </c>
      <c r="H124" s="11" t="s">
        <v>281</v>
      </c>
      <c r="I124" s="11" t="s">
        <v>545</v>
      </c>
      <c r="J124" s="11" t="s">
        <v>42</v>
      </c>
      <c r="K124" s="11" t="s">
        <v>546</v>
      </c>
      <c r="L124" s="11" t="s">
        <v>17</v>
      </c>
      <c r="M124" s="11" t="s">
        <v>319</v>
      </c>
      <c r="N124" s="11" t="s">
        <v>45</v>
      </c>
      <c r="O124" s="11">
        <v>84.96</v>
      </c>
      <c r="P124" s="11" t="s">
        <v>19</v>
      </c>
      <c r="Q124" s="19" t="s">
        <v>20</v>
      </c>
      <c r="R124" s="20" t="str">
        <f>VLOOKUP(J124,'Reference Table'!E:H,4,0)</f>
        <v>Western</v>
      </c>
    </row>
    <row r="125" spans="1:18" ht="14.25" customHeight="1">
      <c r="A125" s="11" t="s">
        <v>547</v>
      </c>
      <c r="B125" s="11" t="s">
        <v>548</v>
      </c>
      <c r="C125" s="12">
        <f t="shared" si="2"/>
        <v>44543</v>
      </c>
      <c r="D125" s="11">
        <v>13</v>
      </c>
      <c r="E125" s="11" t="s">
        <v>871</v>
      </c>
      <c r="F125" s="13">
        <f t="shared" si="3"/>
        <v>12</v>
      </c>
      <c r="G125" s="15">
        <v>2021</v>
      </c>
      <c r="H125" s="11" t="s">
        <v>549</v>
      </c>
      <c r="I125" s="11" t="s">
        <v>123</v>
      </c>
      <c r="J125" s="11" t="s">
        <v>35</v>
      </c>
      <c r="K125" s="11" t="s">
        <v>550</v>
      </c>
      <c r="L125" s="11" t="s">
        <v>17</v>
      </c>
      <c r="M125" s="11" t="s">
        <v>18</v>
      </c>
      <c r="N125" s="11" t="s">
        <v>45</v>
      </c>
      <c r="O125" s="11">
        <v>84.96</v>
      </c>
      <c r="P125" s="11" t="s">
        <v>19</v>
      </c>
      <c r="Q125" s="19" t="s">
        <v>20</v>
      </c>
      <c r="R125" s="20" t="str">
        <f>VLOOKUP(J125,'Reference Table'!E:H,4,0)</f>
        <v>Southern</v>
      </c>
    </row>
    <row r="126" spans="1:18" ht="14.25" customHeight="1">
      <c r="A126" s="11" t="s">
        <v>551</v>
      </c>
      <c r="B126" s="11" t="s">
        <v>552</v>
      </c>
      <c r="C126" s="12">
        <f t="shared" si="2"/>
        <v>44594</v>
      </c>
      <c r="D126" s="11">
        <v>2</v>
      </c>
      <c r="E126" s="11" t="s">
        <v>869</v>
      </c>
      <c r="F126" s="13">
        <f t="shared" si="3"/>
        <v>2</v>
      </c>
      <c r="G126" s="15">
        <v>2022</v>
      </c>
      <c r="H126" s="11" t="s">
        <v>553</v>
      </c>
      <c r="I126" s="11" t="s">
        <v>554</v>
      </c>
      <c r="J126" s="11" t="s">
        <v>555</v>
      </c>
      <c r="K126" s="11" t="s">
        <v>205</v>
      </c>
      <c r="L126" s="11" t="s">
        <v>17</v>
      </c>
      <c r="M126" s="11" t="s">
        <v>18</v>
      </c>
      <c r="N126" s="11" t="s">
        <v>45</v>
      </c>
      <c r="O126" s="11">
        <v>84.96</v>
      </c>
      <c r="P126" s="11" t="s">
        <v>19</v>
      </c>
      <c r="Q126" s="19" t="s">
        <v>20</v>
      </c>
      <c r="R126" s="20" t="str">
        <f>VLOOKUP(J126,'Reference Table'!E:H,4,0)</f>
        <v>Central</v>
      </c>
    </row>
    <row r="127" spans="1:18" ht="14.25" customHeight="1">
      <c r="A127" s="11" t="s">
        <v>556</v>
      </c>
      <c r="B127" s="11" t="s">
        <v>557</v>
      </c>
      <c r="C127" s="12">
        <f t="shared" si="2"/>
        <v>44534</v>
      </c>
      <c r="D127" s="11">
        <v>4</v>
      </c>
      <c r="E127" s="11" t="s">
        <v>871</v>
      </c>
      <c r="F127" s="13">
        <f t="shared" si="3"/>
        <v>12</v>
      </c>
      <c r="G127" s="15">
        <v>2021</v>
      </c>
      <c r="H127" s="11" t="s">
        <v>558</v>
      </c>
      <c r="I127" s="11" t="s">
        <v>559</v>
      </c>
      <c r="J127" s="11" t="s">
        <v>157</v>
      </c>
      <c r="K127" s="11" t="s">
        <v>265</v>
      </c>
      <c r="L127" s="11" t="s">
        <v>17</v>
      </c>
      <c r="M127" s="11" t="s">
        <v>65</v>
      </c>
      <c r="N127" s="11" t="s">
        <v>45</v>
      </c>
      <c r="O127" s="11">
        <v>84.96</v>
      </c>
      <c r="P127" s="11" t="s">
        <v>19</v>
      </c>
      <c r="Q127" s="19" t="s">
        <v>20</v>
      </c>
      <c r="R127" s="20" t="str">
        <f>VLOOKUP(J127,'Reference Table'!E:H,4,0)</f>
        <v>Southern</v>
      </c>
    </row>
    <row r="128" spans="1:18" ht="14.25" customHeight="1">
      <c r="A128" s="11" t="s">
        <v>560</v>
      </c>
      <c r="B128" s="11" t="s">
        <v>561</v>
      </c>
      <c r="C128" s="12">
        <f t="shared" si="2"/>
        <v>44559</v>
      </c>
      <c r="D128" s="11">
        <v>29</v>
      </c>
      <c r="E128" s="11" t="s">
        <v>871</v>
      </c>
      <c r="F128" s="13">
        <f t="shared" si="3"/>
        <v>12</v>
      </c>
      <c r="G128" s="15">
        <v>2021</v>
      </c>
      <c r="H128" s="11" t="s">
        <v>562</v>
      </c>
      <c r="I128" s="11" t="s">
        <v>69</v>
      </c>
      <c r="J128" s="11" t="s">
        <v>70</v>
      </c>
      <c r="K128" s="11" t="s">
        <v>546</v>
      </c>
      <c r="L128" s="11" t="s">
        <v>17</v>
      </c>
      <c r="M128" s="11" t="s">
        <v>319</v>
      </c>
      <c r="N128" s="11" t="s">
        <v>45</v>
      </c>
      <c r="O128" s="11">
        <v>84.96</v>
      </c>
      <c r="P128" s="11" t="s">
        <v>19</v>
      </c>
      <c r="Q128" s="19" t="s">
        <v>20</v>
      </c>
      <c r="R128" s="20" t="str">
        <f>VLOOKUP(J128,'Reference Table'!E:H,4,0)</f>
        <v>Southern</v>
      </c>
    </row>
    <row r="129" spans="1:18" ht="14.25" customHeight="1">
      <c r="A129" s="11" t="s">
        <v>563</v>
      </c>
      <c r="B129" s="11" t="s">
        <v>564</v>
      </c>
      <c r="C129" s="12">
        <f t="shared" si="2"/>
        <v>44572</v>
      </c>
      <c r="D129" s="11">
        <v>11</v>
      </c>
      <c r="E129" s="11" t="s">
        <v>870</v>
      </c>
      <c r="F129" s="13">
        <f t="shared" si="3"/>
        <v>1</v>
      </c>
      <c r="G129" s="15">
        <v>2022</v>
      </c>
      <c r="H129" s="11" t="s">
        <v>97</v>
      </c>
      <c r="I129" s="11" t="s">
        <v>166</v>
      </c>
      <c r="J129" s="11" t="s">
        <v>167</v>
      </c>
      <c r="K129" s="11" t="s">
        <v>94</v>
      </c>
      <c r="L129" s="11" t="s">
        <v>17</v>
      </c>
      <c r="M129" s="11" t="s">
        <v>18</v>
      </c>
      <c r="N129" s="11" t="s">
        <v>45</v>
      </c>
      <c r="O129" s="11">
        <v>84.96</v>
      </c>
      <c r="P129" s="11" t="s">
        <v>19</v>
      </c>
      <c r="Q129" s="19" t="s">
        <v>20</v>
      </c>
      <c r="R129" s="20" t="str">
        <f>VLOOKUP(J129,'Reference Table'!E:H,4,0)</f>
        <v>Northern</v>
      </c>
    </row>
    <row r="130" spans="1:18" ht="14.25" customHeight="1">
      <c r="A130" s="11" t="s">
        <v>565</v>
      </c>
      <c r="B130" s="11" t="s">
        <v>566</v>
      </c>
      <c r="C130" s="12">
        <f t="shared" si="2"/>
        <v>44536</v>
      </c>
      <c r="D130" s="11">
        <v>6</v>
      </c>
      <c r="E130" s="11" t="s">
        <v>871</v>
      </c>
      <c r="F130" s="13">
        <f t="shared" si="3"/>
        <v>12</v>
      </c>
      <c r="G130" s="15">
        <v>2021</v>
      </c>
      <c r="H130" s="11" t="s">
        <v>567</v>
      </c>
      <c r="I130" s="11" t="s">
        <v>69</v>
      </c>
      <c r="J130" s="11" t="s">
        <v>70</v>
      </c>
      <c r="K130" s="11" t="s">
        <v>568</v>
      </c>
      <c r="L130" s="11" t="s">
        <v>17</v>
      </c>
      <c r="M130" s="11" t="s">
        <v>569</v>
      </c>
      <c r="N130" s="11" t="s">
        <v>83</v>
      </c>
      <c r="O130" s="11">
        <v>114.46</v>
      </c>
      <c r="P130" s="11" t="s">
        <v>19</v>
      </c>
      <c r="Q130" s="19" t="s">
        <v>20</v>
      </c>
      <c r="R130" s="20" t="str">
        <f>VLOOKUP(J130,'Reference Table'!E:H,4,0)</f>
        <v>Southern</v>
      </c>
    </row>
    <row r="131" spans="1:18" ht="14.25" customHeight="1">
      <c r="A131" s="11" t="s">
        <v>570</v>
      </c>
      <c r="B131" s="11" t="s">
        <v>571</v>
      </c>
      <c r="C131" s="12">
        <f t="shared" ref="C131:C172" si="4">DATE(G131,F131,D131)</f>
        <v>44581</v>
      </c>
      <c r="D131" s="11">
        <v>20</v>
      </c>
      <c r="E131" s="11" t="s">
        <v>870</v>
      </c>
      <c r="F131" s="13">
        <f t="shared" ref="F131:F172" si="5">MONTH(E131&amp;1)</f>
        <v>1</v>
      </c>
      <c r="G131" s="15">
        <v>2022</v>
      </c>
      <c r="H131" s="11" t="s">
        <v>200</v>
      </c>
      <c r="I131" s="11" t="s">
        <v>201</v>
      </c>
      <c r="J131" s="11" t="s">
        <v>93</v>
      </c>
      <c r="K131" s="11" t="s">
        <v>572</v>
      </c>
      <c r="L131" s="11" t="s">
        <v>17</v>
      </c>
      <c r="M131" s="11" t="s">
        <v>484</v>
      </c>
      <c r="N131" s="11" t="s">
        <v>45</v>
      </c>
      <c r="O131" s="11">
        <v>84.96</v>
      </c>
      <c r="P131" s="11" t="s">
        <v>19</v>
      </c>
      <c r="Q131" s="19" t="s">
        <v>20</v>
      </c>
      <c r="R131" s="20" t="str">
        <f>VLOOKUP(J131,'Reference Table'!E:H,4,0)</f>
        <v>Southern</v>
      </c>
    </row>
    <row r="132" spans="1:18" ht="14.25" customHeight="1">
      <c r="A132" s="11" t="s">
        <v>573</v>
      </c>
      <c r="B132" s="11" t="s">
        <v>574</v>
      </c>
      <c r="C132" s="12">
        <f t="shared" si="4"/>
        <v>44534</v>
      </c>
      <c r="D132" s="11">
        <v>4</v>
      </c>
      <c r="E132" s="11" t="s">
        <v>871</v>
      </c>
      <c r="F132" s="13">
        <f t="shared" si="5"/>
        <v>12</v>
      </c>
      <c r="G132" s="15">
        <v>2021</v>
      </c>
      <c r="H132" s="11" t="s">
        <v>453</v>
      </c>
      <c r="I132" s="11" t="s">
        <v>69</v>
      </c>
      <c r="J132" s="11" t="s">
        <v>70</v>
      </c>
      <c r="K132" s="11" t="s">
        <v>396</v>
      </c>
      <c r="L132" s="11" t="s">
        <v>17</v>
      </c>
      <c r="M132" s="11" t="s">
        <v>220</v>
      </c>
      <c r="N132" s="11" t="s">
        <v>45</v>
      </c>
      <c r="O132" s="11">
        <v>84.96</v>
      </c>
      <c r="P132" s="11" t="s">
        <v>19</v>
      </c>
      <c r="Q132" s="19" t="s">
        <v>20</v>
      </c>
      <c r="R132" s="20" t="str">
        <f>VLOOKUP(J132,'Reference Table'!E:H,4,0)</f>
        <v>Southern</v>
      </c>
    </row>
    <row r="133" spans="1:18" ht="14.25" customHeight="1">
      <c r="A133" s="11" t="s">
        <v>575</v>
      </c>
      <c r="B133" s="11" t="s">
        <v>576</v>
      </c>
      <c r="C133" s="12">
        <f t="shared" si="4"/>
        <v>44538</v>
      </c>
      <c r="D133" s="11">
        <v>8</v>
      </c>
      <c r="E133" s="11" t="s">
        <v>871</v>
      </c>
      <c r="F133" s="13">
        <f t="shared" si="5"/>
        <v>12</v>
      </c>
      <c r="G133" s="15">
        <v>2021</v>
      </c>
      <c r="H133" s="11" t="s">
        <v>140</v>
      </c>
      <c r="I133" s="11" t="s">
        <v>141</v>
      </c>
      <c r="J133" s="11" t="s">
        <v>82</v>
      </c>
      <c r="K133" s="11" t="s">
        <v>26</v>
      </c>
      <c r="L133" s="11" t="s">
        <v>17</v>
      </c>
      <c r="M133" s="11" t="s">
        <v>18</v>
      </c>
      <c r="N133" s="11" t="s">
        <v>45</v>
      </c>
      <c r="O133" s="11">
        <v>84.96</v>
      </c>
      <c r="P133" s="11" t="s">
        <v>19</v>
      </c>
      <c r="Q133" s="19" t="s">
        <v>20</v>
      </c>
      <c r="R133" s="20" t="str">
        <f>VLOOKUP(J133,'Reference Table'!E:H,4,0)</f>
        <v>Northern</v>
      </c>
    </row>
    <row r="134" spans="1:18" ht="14.25" customHeight="1">
      <c r="A134" s="11" t="s">
        <v>577</v>
      </c>
      <c r="B134" s="11" t="s">
        <v>578</v>
      </c>
      <c r="C134" s="12">
        <f t="shared" si="4"/>
        <v>44531</v>
      </c>
      <c r="D134" s="11">
        <v>1</v>
      </c>
      <c r="E134" s="11" t="s">
        <v>871</v>
      </c>
      <c r="F134" s="13">
        <f t="shared" si="5"/>
        <v>12</v>
      </c>
      <c r="G134" s="15">
        <v>2021</v>
      </c>
      <c r="H134" s="11" t="s">
        <v>579</v>
      </c>
      <c r="I134" s="11" t="s">
        <v>368</v>
      </c>
      <c r="J134" s="11" t="s">
        <v>93</v>
      </c>
      <c r="K134" s="11" t="s">
        <v>132</v>
      </c>
      <c r="L134" s="11" t="s">
        <v>17</v>
      </c>
      <c r="M134" s="11" t="s">
        <v>65</v>
      </c>
      <c r="N134" s="11" t="s">
        <v>45</v>
      </c>
      <c r="O134" s="11">
        <v>84.96</v>
      </c>
      <c r="P134" s="11" t="s">
        <v>19</v>
      </c>
      <c r="Q134" s="19" t="s">
        <v>20</v>
      </c>
      <c r="R134" s="20" t="str">
        <f>VLOOKUP(J134,'Reference Table'!E:H,4,0)</f>
        <v>Southern</v>
      </c>
    </row>
    <row r="135" spans="1:18" ht="14.25" customHeight="1">
      <c r="A135" s="11" t="s">
        <v>580</v>
      </c>
      <c r="B135" s="11" t="s">
        <v>581</v>
      </c>
      <c r="C135" s="12">
        <f t="shared" si="4"/>
        <v>44606</v>
      </c>
      <c r="D135" s="11">
        <v>14</v>
      </c>
      <c r="E135" s="11" t="s">
        <v>869</v>
      </c>
      <c r="F135" s="13">
        <f t="shared" si="5"/>
        <v>2</v>
      </c>
      <c r="G135" s="15">
        <v>2022</v>
      </c>
      <c r="H135" s="11" t="s">
        <v>582</v>
      </c>
      <c r="I135" s="11" t="s">
        <v>583</v>
      </c>
      <c r="J135" s="11" t="s">
        <v>57</v>
      </c>
      <c r="K135" s="11" t="s">
        <v>418</v>
      </c>
      <c r="L135" s="11" t="s">
        <v>17</v>
      </c>
      <c r="M135" s="11" t="s">
        <v>18</v>
      </c>
      <c r="N135" s="11" t="s">
        <v>45</v>
      </c>
      <c r="O135" s="11">
        <v>84.96</v>
      </c>
      <c r="P135" s="11" t="s">
        <v>19</v>
      </c>
      <c r="Q135" s="19" t="s">
        <v>20</v>
      </c>
      <c r="R135" s="20" t="str">
        <f>VLOOKUP(J135,'Reference Table'!E:H,4,0)</f>
        <v>Northern</v>
      </c>
    </row>
    <row r="136" spans="1:18" ht="14.25" customHeight="1">
      <c r="A136" s="11" t="s">
        <v>584</v>
      </c>
      <c r="B136" s="11" t="s">
        <v>585</v>
      </c>
      <c r="C136" s="12">
        <f t="shared" si="4"/>
        <v>44586</v>
      </c>
      <c r="D136" s="11">
        <v>25</v>
      </c>
      <c r="E136" s="11" t="s">
        <v>870</v>
      </c>
      <c r="F136" s="13">
        <f t="shared" si="5"/>
        <v>1</v>
      </c>
      <c r="G136" s="15">
        <v>2022</v>
      </c>
      <c r="H136" s="11" t="s">
        <v>466</v>
      </c>
      <c r="I136" s="11" t="s">
        <v>467</v>
      </c>
      <c r="J136" s="11" t="s">
        <v>363</v>
      </c>
      <c r="K136" s="11" t="s">
        <v>26</v>
      </c>
      <c r="L136" s="11" t="s">
        <v>17</v>
      </c>
      <c r="M136" s="11" t="s">
        <v>19</v>
      </c>
      <c r="N136" s="11" t="s">
        <v>45</v>
      </c>
      <c r="O136" s="11">
        <v>84.96</v>
      </c>
      <c r="P136" s="11" t="s">
        <v>19</v>
      </c>
      <c r="Q136" s="19" t="s">
        <v>59</v>
      </c>
      <c r="R136" s="20" t="str">
        <f>VLOOKUP(J136,'Reference Table'!E:H,4,0)</f>
        <v>Northern</v>
      </c>
    </row>
    <row r="137" spans="1:18" ht="14.25" customHeight="1">
      <c r="A137" s="11" t="s">
        <v>586</v>
      </c>
      <c r="B137" s="11" t="s">
        <v>587</v>
      </c>
      <c r="C137" s="12">
        <f t="shared" si="4"/>
        <v>44540</v>
      </c>
      <c r="D137" s="11">
        <v>10</v>
      </c>
      <c r="E137" s="11" t="s">
        <v>871</v>
      </c>
      <c r="F137" s="13">
        <f t="shared" si="5"/>
        <v>12</v>
      </c>
      <c r="G137" s="15">
        <v>2021</v>
      </c>
      <c r="H137" s="11" t="s">
        <v>588</v>
      </c>
      <c r="I137" s="11" t="s">
        <v>41</v>
      </c>
      <c r="J137" s="11" t="s">
        <v>42</v>
      </c>
      <c r="K137" s="11" t="s">
        <v>26</v>
      </c>
      <c r="L137" s="11" t="s">
        <v>17</v>
      </c>
      <c r="M137" s="11" t="s">
        <v>18</v>
      </c>
      <c r="N137" s="11" t="s">
        <v>45</v>
      </c>
      <c r="O137" s="11">
        <v>84.96</v>
      </c>
      <c r="P137" s="11" t="s">
        <v>37</v>
      </c>
      <c r="Q137" s="19" t="s">
        <v>20</v>
      </c>
      <c r="R137" s="20" t="str">
        <f>VLOOKUP(J137,'Reference Table'!E:H,4,0)</f>
        <v>Western</v>
      </c>
    </row>
    <row r="138" spans="1:18" ht="14.25" customHeight="1">
      <c r="A138" s="11" t="s">
        <v>589</v>
      </c>
      <c r="B138" s="11" t="s">
        <v>590</v>
      </c>
      <c r="C138" s="12">
        <f t="shared" si="4"/>
        <v>44540</v>
      </c>
      <c r="D138" s="11">
        <v>10</v>
      </c>
      <c r="E138" s="11" t="s">
        <v>871</v>
      </c>
      <c r="F138" s="13">
        <f t="shared" si="5"/>
        <v>12</v>
      </c>
      <c r="G138" s="15">
        <v>2021</v>
      </c>
      <c r="H138" s="11" t="s">
        <v>591</v>
      </c>
      <c r="I138" s="11" t="s">
        <v>98</v>
      </c>
      <c r="J138" s="11" t="s">
        <v>42</v>
      </c>
      <c r="K138" s="11" t="s">
        <v>26</v>
      </c>
      <c r="L138" s="11" t="s">
        <v>215</v>
      </c>
      <c r="M138" s="11" t="s">
        <v>592</v>
      </c>
      <c r="N138" s="11" t="s">
        <v>45</v>
      </c>
      <c r="O138" s="11">
        <v>84.96</v>
      </c>
      <c r="P138" s="11" t="s">
        <v>19</v>
      </c>
      <c r="Q138" s="19" t="s">
        <v>20</v>
      </c>
      <c r="R138" s="20" t="str">
        <f>VLOOKUP(J138,'Reference Table'!E:H,4,0)</f>
        <v>Western</v>
      </c>
    </row>
    <row r="139" spans="1:18" ht="14.25" customHeight="1">
      <c r="A139" s="11" t="s">
        <v>593</v>
      </c>
      <c r="B139" s="11" t="s">
        <v>594</v>
      </c>
      <c r="C139" s="12">
        <f t="shared" si="4"/>
        <v>44563</v>
      </c>
      <c r="D139" s="11">
        <v>2</v>
      </c>
      <c r="E139" s="11" t="s">
        <v>870</v>
      </c>
      <c r="F139" s="13">
        <f t="shared" si="5"/>
        <v>1</v>
      </c>
      <c r="G139" s="15">
        <v>2022</v>
      </c>
      <c r="H139" s="11" t="s">
        <v>595</v>
      </c>
      <c r="I139" s="11" t="s">
        <v>488</v>
      </c>
      <c r="J139" s="11" t="s">
        <v>35</v>
      </c>
      <c r="K139" s="11" t="s">
        <v>205</v>
      </c>
      <c r="L139" s="11" t="s">
        <v>17</v>
      </c>
      <c r="M139" s="11" t="s">
        <v>18</v>
      </c>
      <c r="N139" s="11" t="s">
        <v>45</v>
      </c>
      <c r="O139" s="11">
        <v>84.96</v>
      </c>
      <c r="P139" s="11" t="s">
        <v>19</v>
      </c>
      <c r="Q139" s="19" t="s">
        <v>20</v>
      </c>
      <c r="R139" s="20" t="str">
        <f>VLOOKUP(J139,'Reference Table'!E:H,4,0)</f>
        <v>Southern</v>
      </c>
    </row>
    <row r="140" spans="1:18" ht="14.25" customHeight="1">
      <c r="A140" s="11" t="s">
        <v>596</v>
      </c>
      <c r="B140" s="11" t="s">
        <v>597</v>
      </c>
      <c r="C140" s="12">
        <f t="shared" si="4"/>
        <v>44530</v>
      </c>
      <c r="D140" s="11">
        <v>30</v>
      </c>
      <c r="E140" s="11" t="s">
        <v>864</v>
      </c>
      <c r="F140" s="13">
        <f t="shared" si="5"/>
        <v>11</v>
      </c>
      <c r="G140" s="15">
        <v>2021</v>
      </c>
      <c r="H140" s="11" t="s">
        <v>598</v>
      </c>
      <c r="I140" s="11" t="s">
        <v>69</v>
      </c>
      <c r="J140" s="11" t="s">
        <v>70</v>
      </c>
      <c r="K140" s="11" t="s">
        <v>418</v>
      </c>
      <c r="L140" s="11" t="s">
        <v>17</v>
      </c>
      <c r="M140" s="11" t="s">
        <v>18</v>
      </c>
      <c r="N140" s="11" t="s">
        <v>45</v>
      </c>
      <c r="O140" s="11">
        <v>84.96</v>
      </c>
      <c r="P140" s="11" t="s">
        <v>19</v>
      </c>
      <c r="Q140" s="19" t="s">
        <v>20</v>
      </c>
      <c r="R140" s="20" t="str">
        <f>VLOOKUP(J140,'Reference Table'!E:H,4,0)</f>
        <v>Southern</v>
      </c>
    </row>
    <row r="141" spans="1:18" ht="14.25" customHeight="1">
      <c r="A141" s="11" t="s">
        <v>599</v>
      </c>
      <c r="B141" s="11" t="s">
        <v>600</v>
      </c>
      <c r="C141" s="12">
        <f t="shared" si="4"/>
        <v>44534</v>
      </c>
      <c r="D141" s="11">
        <v>4</v>
      </c>
      <c r="E141" s="11" t="s">
        <v>871</v>
      </c>
      <c r="F141" s="13">
        <f t="shared" si="5"/>
        <v>12</v>
      </c>
      <c r="G141" s="15">
        <v>2021</v>
      </c>
      <c r="H141" s="11" t="s">
        <v>514</v>
      </c>
      <c r="I141" s="11" t="s">
        <v>493</v>
      </c>
      <c r="J141" s="11" t="s">
        <v>50</v>
      </c>
      <c r="K141" s="11" t="s">
        <v>396</v>
      </c>
      <c r="L141" s="11" t="s">
        <v>17</v>
      </c>
      <c r="M141" s="11" t="s">
        <v>220</v>
      </c>
      <c r="N141" s="11" t="s">
        <v>194</v>
      </c>
      <c r="O141" s="11">
        <v>47.2</v>
      </c>
      <c r="P141" s="11" t="s">
        <v>19</v>
      </c>
      <c r="Q141" s="19" t="s">
        <v>20</v>
      </c>
      <c r="R141" s="20" t="str">
        <f>VLOOKUP(J141,'Reference Table'!E:H,4,0)</f>
        <v>Eastern</v>
      </c>
    </row>
    <row r="142" spans="1:18" ht="14.25" customHeight="1">
      <c r="A142" s="11" t="s">
        <v>601</v>
      </c>
      <c r="B142" s="11" t="s">
        <v>602</v>
      </c>
      <c r="C142" s="12">
        <f t="shared" si="4"/>
        <v>44561</v>
      </c>
      <c r="D142" s="11">
        <v>31</v>
      </c>
      <c r="E142" s="11" t="s">
        <v>871</v>
      </c>
      <c r="F142" s="13">
        <f t="shared" si="5"/>
        <v>12</v>
      </c>
      <c r="G142" s="15">
        <v>2021</v>
      </c>
      <c r="H142" s="11" t="s">
        <v>603</v>
      </c>
      <c r="I142" s="11" t="s">
        <v>108</v>
      </c>
      <c r="J142" s="11" t="s">
        <v>50</v>
      </c>
      <c r="K142" s="11" t="s">
        <v>265</v>
      </c>
      <c r="L142" s="11" t="s">
        <v>17</v>
      </c>
      <c r="M142" s="11" t="s">
        <v>65</v>
      </c>
      <c r="N142" s="11" t="s">
        <v>194</v>
      </c>
      <c r="O142" s="11">
        <v>47.2</v>
      </c>
      <c r="P142" s="11" t="s">
        <v>19</v>
      </c>
      <c r="Q142" s="19" t="s">
        <v>20</v>
      </c>
      <c r="R142" s="20" t="str">
        <f>VLOOKUP(J142,'Reference Table'!E:H,4,0)</f>
        <v>Eastern</v>
      </c>
    </row>
    <row r="143" spans="1:18" ht="14.25" customHeight="1">
      <c r="A143" s="11" t="s">
        <v>604</v>
      </c>
      <c r="B143" s="11" t="s">
        <v>605</v>
      </c>
      <c r="C143" s="12">
        <f t="shared" si="4"/>
        <v>44591</v>
      </c>
      <c r="D143" s="11">
        <v>30</v>
      </c>
      <c r="E143" s="11" t="s">
        <v>870</v>
      </c>
      <c r="F143" s="13">
        <f t="shared" si="5"/>
        <v>1</v>
      </c>
      <c r="G143" s="15">
        <v>2022</v>
      </c>
      <c r="H143" s="11" t="s">
        <v>606</v>
      </c>
      <c r="I143" s="11" t="s">
        <v>607</v>
      </c>
      <c r="J143" s="11" t="s">
        <v>225</v>
      </c>
      <c r="K143" s="11" t="s">
        <v>608</v>
      </c>
      <c r="L143" s="11" t="s">
        <v>17</v>
      </c>
      <c r="M143" s="11" t="s">
        <v>319</v>
      </c>
      <c r="N143" s="11" t="s">
        <v>45</v>
      </c>
      <c r="O143" s="11">
        <v>84.96</v>
      </c>
      <c r="P143" s="11" t="s">
        <v>19</v>
      </c>
      <c r="Q143" s="19" t="s">
        <v>20</v>
      </c>
      <c r="R143" s="20" t="str">
        <f>VLOOKUP(J143,'Reference Table'!E:H,4,0)</f>
        <v>Western</v>
      </c>
    </row>
    <row r="144" spans="1:18" ht="14.25" customHeight="1">
      <c r="A144" s="11" t="s">
        <v>609</v>
      </c>
      <c r="B144" s="11" t="s">
        <v>610</v>
      </c>
      <c r="C144" s="12">
        <f t="shared" si="4"/>
        <v>44559</v>
      </c>
      <c r="D144" s="11">
        <v>29</v>
      </c>
      <c r="E144" s="11" t="s">
        <v>871</v>
      </c>
      <c r="F144" s="13">
        <f t="shared" si="5"/>
        <v>12</v>
      </c>
      <c r="G144" s="15">
        <v>2021</v>
      </c>
      <c r="H144" s="11" t="s">
        <v>611</v>
      </c>
      <c r="I144" s="11" t="s">
        <v>612</v>
      </c>
      <c r="J144" s="16" t="s">
        <v>333</v>
      </c>
      <c r="K144" s="11" t="s">
        <v>26</v>
      </c>
      <c r="L144" s="11" t="s">
        <v>17</v>
      </c>
      <c r="M144" s="11" t="s">
        <v>18</v>
      </c>
      <c r="N144" s="11" t="s">
        <v>45</v>
      </c>
      <c r="O144" s="11">
        <v>84.96</v>
      </c>
      <c r="P144" s="11" t="s">
        <v>37</v>
      </c>
      <c r="Q144" s="19" t="s">
        <v>20</v>
      </c>
      <c r="R144" s="20" t="str">
        <f>VLOOKUP(J144,'Reference Table'!E:H,4,0)</f>
        <v>Northern</v>
      </c>
    </row>
    <row r="145" spans="1:18" ht="14.25" customHeight="1">
      <c r="A145" s="11" t="s">
        <v>613</v>
      </c>
      <c r="B145" s="11" t="s">
        <v>614</v>
      </c>
      <c r="C145" s="12">
        <f t="shared" si="4"/>
        <v>44577</v>
      </c>
      <c r="D145" s="11">
        <v>16</v>
      </c>
      <c r="E145" s="11" t="s">
        <v>870</v>
      </c>
      <c r="F145" s="13">
        <f t="shared" si="5"/>
        <v>1</v>
      </c>
      <c r="G145" s="15">
        <v>2022</v>
      </c>
      <c r="H145" s="11" t="s">
        <v>615</v>
      </c>
      <c r="I145" s="11" t="s">
        <v>108</v>
      </c>
      <c r="J145" s="11" t="s">
        <v>50</v>
      </c>
      <c r="K145" s="11" t="s">
        <v>572</v>
      </c>
      <c r="L145" s="11" t="s">
        <v>17</v>
      </c>
      <c r="M145" s="11" t="s">
        <v>484</v>
      </c>
      <c r="N145" s="11" t="s">
        <v>194</v>
      </c>
      <c r="O145" s="11">
        <v>47.2</v>
      </c>
      <c r="P145" s="11" t="s">
        <v>19</v>
      </c>
      <c r="Q145" s="19" t="s">
        <v>20</v>
      </c>
      <c r="R145" s="20" t="str">
        <f>VLOOKUP(J145,'Reference Table'!E:H,4,0)</f>
        <v>Eastern</v>
      </c>
    </row>
    <row r="146" spans="1:18" ht="14.25" customHeight="1">
      <c r="A146" s="11" t="s">
        <v>616</v>
      </c>
      <c r="B146" s="11" t="s">
        <v>617</v>
      </c>
      <c r="C146" s="12">
        <f t="shared" si="4"/>
        <v>44615</v>
      </c>
      <c r="D146" s="11">
        <v>23</v>
      </c>
      <c r="E146" s="11" t="s">
        <v>869</v>
      </c>
      <c r="F146" s="13">
        <f t="shared" si="5"/>
        <v>2</v>
      </c>
      <c r="G146" s="15">
        <v>2022</v>
      </c>
      <c r="H146" s="11" t="s">
        <v>618</v>
      </c>
      <c r="I146" s="11" t="s">
        <v>619</v>
      </c>
      <c r="J146" s="11" t="s">
        <v>57</v>
      </c>
      <c r="K146" s="11" t="s">
        <v>205</v>
      </c>
      <c r="L146" s="11" t="s">
        <v>17</v>
      </c>
      <c r="M146" s="11" t="s">
        <v>18</v>
      </c>
      <c r="N146" s="11" t="s">
        <v>45</v>
      </c>
      <c r="O146" s="11">
        <v>84.96</v>
      </c>
      <c r="P146" s="11" t="s">
        <v>37</v>
      </c>
      <c r="Q146" s="19" t="s">
        <v>20</v>
      </c>
      <c r="R146" s="20" t="str">
        <f>VLOOKUP(J146,'Reference Table'!E:H,4,0)</f>
        <v>Northern</v>
      </c>
    </row>
    <row r="147" spans="1:18" ht="14.25" customHeight="1">
      <c r="A147" s="11" t="s">
        <v>620</v>
      </c>
      <c r="B147" s="11" t="s">
        <v>621</v>
      </c>
      <c r="C147" s="12">
        <f t="shared" si="4"/>
        <v>44601</v>
      </c>
      <c r="D147" s="11">
        <v>9</v>
      </c>
      <c r="E147" s="11" t="s">
        <v>869</v>
      </c>
      <c r="F147" s="13">
        <f t="shared" si="5"/>
        <v>2</v>
      </c>
      <c r="G147" s="15">
        <v>2022</v>
      </c>
      <c r="H147" s="11" t="s">
        <v>622</v>
      </c>
      <c r="I147" s="11" t="s">
        <v>41</v>
      </c>
      <c r="J147" s="11" t="s">
        <v>42</v>
      </c>
      <c r="K147" s="11" t="s">
        <v>608</v>
      </c>
      <c r="L147" s="11" t="s">
        <v>17</v>
      </c>
      <c r="M147" s="11" t="s">
        <v>319</v>
      </c>
      <c r="N147" s="11" t="s">
        <v>45</v>
      </c>
      <c r="O147" s="11">
        <v>84.96</v>
      </c>
      <c r="P147" s="11" t="s">
        <v>19</v>
      </c>
      <c r="Q147" s="19" t="s">
        <v>20</v>
      </c>
      <c r="R147" s="20" t="str">
        <f>VLOOKUP(J147,'Reference Table'!E:H,4,0)</f>
        <v>Western</v>
      </c>
    </row>
    <row r="148" spans="1:18" ht="14.25" customHeight="1">
      <c r="A148" s="11" t="s">
        <v>623</v>
      </c>
      <c r="B148" s="11" t="s">
        <v>624</v>
      </c>
      <c r="C148" s="12">
        <f t="shared" si="4"/>
        <v>44574</v>
      </c>
      <c r="D148" s="11">
        <v>13</v>
      </c>
      <c r="E148" s="11" t="s">
        <v>870</v>
      </c>
      <c r="F148" s="13">
        <f t="shared" si="5"/>
        <v>1</v>
      </c>
      <c r="G148" s="15">
        <v>2022</v>
      </c>
      <c r="H148" s="11" t="s">
        <v>625</v>
      </c>
      <c r="I148" s="11" t="s">
        <v>626</v>
      </c>
      <c r="J148" s="11" t="s">
        <v>57</v>
      </c>
      <c r="K148" s="11" t="s">
        <v>119</v>
      </c>
      <c r="L148" s="11" t="s">
        <v>17</v>
      </c>
      <c r="M148" s="11" t="s">
        <v>18</v>
      </c>
      <c r="N148" s="11" t="s">
        <v>45</v>
      </c>
      <c r="O148" s="11">
        <v>84.96</v>
      </c>
      <c r="P148" s="11" t="s">
        <v>19</v>
      </c>
      <c r="Q148" s="19" t="s">
        <v>20</v>
      </c>
      <c r="R148" s="20" t="str">
        <f>VLOOKUP(J148,'Reference Table'!E:H,4,0)</f>
        <v>Northern</v>
      </c>
    </row>
    <row r="149" spans="1:18" ht="14.25" customHeight="1">
      <c r="A149" s="11" t="s">
        <v>627</v>
      </c>
      <c r="B149" s="11" t="s">
        <v>628</v>
      </c>
      <c r="C149" s="12">
        <f t="shared" si="4"/>
        <v>44550</v>
      </c>
      <c r="D149" s="11">
        <v>20</v>
      </c>
      <c r="E149" s="11" t="s">
        <v>871</v>
      </c>
      <c r="F149" s="13">
        <f t="shared" si="5"/>
        <v>12</v>
      </c>
      <c r="G149" s="15">
        <v>2021</v>
      </c>
      <c r="H149" s="11" t="s">
        <v>629</v>
      </c>
      <c r="I149" s="11" t="s">
        <v>630</v>
      </c>
      <c r="J149" s="11" t="s">
        <v>50</v>
      </c>
      <c r="K149" s="11" t="s">
        <v>572</v>
      </c>
      <c r="L149" s="11" t="s">
        <v>17</v>
      </c>
      <c r="M149" s="11" t="s">
        <v>484</v>
      </c>
      <c r="N149" s="11" t="s">
        <v>27</v>
      </c>
      <c r="O149" s="11">
        <v>60.18</v>
      </c>
      <c r="P149" s="11" t="s">
        <v>19</v>
      </c>
      <c r="Q149" s="19" t="s">
        <v>20</v>
      </c>
      <c r="R149" s="20" t="str">
        <f>VLOOKUP(J149,'Reference Table'!E:H,4,0)</f>
        <v>Eastern</v>
      </c>
    </row>
    <row r="150" spans="1:18" ht="14.25" customHeight="1">
      <c r="A150" s="11" t="s">
        <v>631</v>
      </c>
      <c r="B150" s="11" t="s">
        <v>632</v>
      </c>
      <c r="C150" s="12">
        <f t="shared" si="4"/>
        <v>44570</v>
      </c>
      <c r="D150" s="11">
        <v>9</v>
      </c>
      <c r="E150" s="11" t="s">
        <v>870</v>
      </c>
      <c r="F150" s="13">
        <f t="shared" si="5"/>
        <v>1</v>
      </c>
      <c r="G150" s="15">
        <v>2022</v>
      </c>
      <c r="H150" s="11" t="s">
        <v>536</v>
      </c>
      <c r="I150" s="11" t="s">
        <v>537</v>
      </c>
      <c r="J150" s="11" t="s">
        <v>93</v>
      </c>
      <c r="K150" s="11" t="s">
        <v>390</v>
      </c>
      <c r="L150" s="11" t="s">
        <v>17</v>
      </c>
      <c r="M150" s="11" t="s">
        <v>65</v>
      </c>
      <c r="N150" s="11" t="s">
        <v>45</v>
      </c>
      <c r="O150" s="11">
        <v>84.96</v>
      </c>
      <c r="P150" s="11" t="s">
        <v>19</v>
      </c>
      <c r="Q150" s="19" t="s">
        <v>20</v>
      </c>
      <c r="R150" s="20" t="str">
        <f>VLOOKUP(J150,'Reference Table'!E:H,4,0)</f>
        <v>Southern</v>
      </c>
    </row>
    <row r="151" spans="1:18" ht="14.25" customHeight="1">
      <c r="A151" s="11" t="s">
        <v>633</v>
      </c>
      <c r="B151" s="11" t="s">
        <v>634</v>
      </c>
      <c r="C151" s="12">
        <f t="shared" si="4"/>
        <v>44539</v>
      </c>
      <c r="D151" s="11">
        <v>9</v>
      </c>
      <c r="E151" s="11" t="s">
        <v>871</v>
      </c>
      <c r="F151" s="13">
        <f t="shared" si="5"/>
        <v>12</v>
      </c>
      <c r="G151" s="15">
        <v>2021</v>
      </c>
      <c r="H151" s="11" t="s">
        <v>635</v>
      </c>
      <c r="I151" s="11" t="s">
        <v>636</v>
      </c>
      <c r="J151" s="11" t="s">
        <v>93</v>
      </c>
      <c r="K151" s="11" t="s">
        <v>26</v>
      </c>
      <c r="L151" s="11" t="s">
        <v>17</v>
      </c>
      <c r="M151" s="11" t="s">
        <v>18</v>
      </c>
      <c r="N151" s="11" t="s">
        <v>45</v>
      </c>
      <c r="O151" s="11">
        <v>84.96</v>
      </c>
      <c r="P151" s="11" t="s">
        <v>37</v>
      </c>
      <c r="Q151" s="19" t="s">
        <v>20</v>
      </c>
      <c r="R151" s="20" t="str">
        <f>VLOOKUP(J151,'Reference Table'!E:H,4,0)</f>
        <v>Southern</v>
      </c>
    </row>
    <row r="152" spans="1:18" ht="14.25" customHeight="1">
      <c r="A152" s="11" t="s">
        <v>637</v>
      </c>
      <c r="B152" s="11" t="s">
        <v>638</v>
      </c>
      <c r="C152" s="12">
        <f t="shared" si="4"/>
        <v>44549</v>
      </c>
      <c r="D152" s="11">
        <v>19</v>
      </c>
      <c r="E152" s="11" t="s">
        <v>871</v>
      </c>
      <c r="F152" s="13">
        <f t="shared" si="5"/>
        <v>12</v>
      </c>
      <c r="G152" s="15">
        <v>2021</v>
      </c>
      <c r="H152" s="11" t="s">
        <v>639</v>
      </c>
      <c r="I152" s="11" t="s">
        <v>69</v>
      </c>
      <c r="J152" s="11" t="s">
        <v>70</v>
      </c>
      <c r="K152" s="11" t="s">
        <v>26</v>
      </c>
      <c r="L152" s="11" t="s">
        <v>17</v>
      </c>
      <c r="M152" s="11" t="s">
        <v>19</v>
      </c>
      <c r="N152" s="11" t="s">
        <v>45</v>
      </c>
      <c r="O152" s="11">
        <v>84.96</v>
      </c>
      <c r="P152" s="11" t="s">
        <v>19</v>
      </c>
      <c r="Q152" s="19" t="s">
        <v>59</v>
      </c>
      <c r="R152" s="20" t="str">
        <f>VLOOKUP(J152,'Reference Table'!E:H,4,0)</f>
        <v>Southern</v>
      </c>
    </row>
    <row r="153" spans="1:18" ht="14.25" customHeight="1">
      <c r="A153" s="11" t="s">
        <v>640</v>
      </c>
      <c r="B153" s="11" t="s">
        <v>641</v>
      </c>
      <c r="C153" s="12">
        <f t="shared" si="4"/>
        <v>44613</v>
      </c>
      <c r="D153" s="11">
        <v>21</v>
      </c>
      <c r="E153" s="11" t="s">
        <v>869</v>
      </c>
      <c r="F153" s="13">
        <f t="shared" si="5"/>
        <v>2</v>
      </c>
      <c r="G153" s="15">
        <v>2022</v>
      </c>
      <c r="H153" s="11" t="s">
        <v>642</v>
      </c>
      <c r="I153" s="11" t="s">
        <v>643</v>
      </c>
      <c r="J153" s="11" t="s">
        <v>57</v>
      </c>
      <c r="K153" s="11" t="s">
        <v>546</v>
      </c>
      <c r="L153" s="11" t="s">
        <v>17</v>
      </c>
      <c r="M153" s="11" t="s">
        <v>319</v>
      </c>
      <c r="N153" s="11" t="s">
        <v>27</v>
      </c>
      <c r="O153" s="11">
        <v>60.18</v>
      </c>
      <c r="P153" s="11" t="s">
        <v>19</v>
      </c>
      <c r="Q153" s="19" t="s">
        <v>20</v>
      </c>
      <c r="R153" s="20" t="str">
        <f>VLOOKUP(J153,'Reference Table'!E:H,4,0)</f>
        <v>Northern</v>
      </c>
    </row>
    <row r="154" spans="1:18" ht="14.25" customHeight="1">
      <c r="A154" s="11" t="s">
        <v>644</v>
      </c>
      <c r="B154" s="11" t="s">
        <v>645</v>
      </c>
      <c r="C154" s="12">
        <f t="shared" si="4"/>
        <v>44545</v>
      </c>
      <c r="D154" s="11">
        <v>15</v>
      </c>
      <c r="E154" s="11" t="s">
        <v>871</v>
      </c>
      <c r="F154" s="13">
        <f t="shared" si="5"/>
        <v>12</v>
      </c>
      <c r="G154" s="15">
        <v>2021</v>
      </c>
      <c r="H154" s="11" t="s">
        <v>646</v>
      </c>
      <c r="I154" s="11" t="s">
        <v>69</v>
      </c>
      <c r="J154" s="11" t="s">
        <v>70</v>
      </c>
      <c r="K154" s="11" t="s">
        <v>647</v>
      </c>
      <c r="L154" s="11" t="s">
        <v>17</v>
      </c>
      <c r="M154" s="11" t="s">
        <v>220</v>
      </c>
      <c r="N154" s="11" t="s">
        <v>45</v>
      </c>
      <c r="O154" s="11">
        <v>84.96</v>
      </c>
      <c r="P154" s="11" t="s">
        <v>19</v>
      </c>
      <c r="Q154" s="19" t="s">
        <v>20</v>
      </c>
      <c r="R154" s="20" t="str">
        <f>VLOOKUP(J154,'Reference Table'!E:H,4,0)</f>
        <v>Southern</v>
      </c>
    </row>
    <row r="155" spans="1:18" ht="14.25" customHeight="1">
      <c r="A155" s="11" t="s">
        <v>648</v>
      </c>
      <c r="B155" s="11" t="s">
        <v>649</v>
      </c>
      <c r="C155" s="12">
        <f t="shared" si="4"/>
        <v>44593</v>
      </c>
      <c r="D155" s="11">
        <v>1</v>
      </c>
      <c r="E155" s="11" t="s">
        <v>869</v>
      </c>
      <c r="F155" s="13">
        <f t="shared" si="5"/>
        <v>2</v>
      </c>
      <c r="G155" s="15">
        <v>2022</v>
      </c>
      <c r="H155" s="11" t="s">
        <v>650</v>
      </c>
      <c r="I155" s="11" t="s">
        <v>368</v>
      </c>
      <c r="J155" s="11" t="s">
        <v>93</v>
      </c>
      <c r="K155" s="11" t="s">
        <v>205</v>
      </c>
      <c r="L155" s="11" t="s">
        <v>17</v>
      </c>
      <c r="M155" s="11" t="s">
        <v>18</v>
      </c>
      <c r="N155" s="11" t="s">
        <v>45</v>
      </c>
      <c r="O155" s="11">
        <v>84.96</v>
      </c>
      <c r="P155" s="11" t="s">
        <v>19</v>
      </c>
      <c r="Q155" s="19" t="s">
        <v>20</v>
      </c>
      <c r="R155" s="20" t="str">
        <f>VLOOKUP(J155,'Reference Table'!E:H,4,0)</f>
        <v>Southern</v>
      </c>
    </row>
    <row r="156" spans="1:18" ht="14.25" customHeight="1">
      <c r="A156" s="11" t="s">
        <v>651</v>
      </c>
      <c r="B156" s="11" t="s">
        <v>652</v>
      </c>
      <c r="C156" s="12">
        <f t="shared" si="4"/>
        <v>44570</v>
      </c>
      <c r="D156" s="11">
        <v>9</v>
      </c>
      <c r="E156" s="11" t="s">
        <v>870</v>
      </c>
      <c r="F156" s="13">
        <f t="shared" si="5"/>
        <v>1</v>
      </c>
      <c r="G156" s="15">
        <v>2022</v>
      </c>
      <c r="H156" s="11" t="s">
        <v>653</v>
      </c>
      <c r="I156" s="11" t="s">
        <v>166</v>
      </c>
      <c r="J156" s="11" t="s">
        <v>167</v>
      </c>
      <c r="K156" s="11" t="s">
        <v>369</v>
      </c>
      <c r="L156" s="11" t="s">
        <v>17</v>
      </c>
      <c r="M156" s="11" t="s">
        <v>18</v>
      </c>
      <c r="N156" s="11" t="s">
        <v>45</v>
      </c>
      <c r="O156" s="11">
        <v>84.96</v>
      </c>
      <c r="P156" s="11" t="s">
        <v>19</v>
      </c>
      <c r="Q156" s="19" t="s">
        <v>20</v>
      </c>
      <c r="R156" s="20" t="str">
        <f>VLOOKUP(J156,'Reference Table'!E:H,4,0)</f>
        <v>Northern</v>
      </c>
    </row>
    <row r="157" spans="1:18" ht="14.25" customHeight="1">
      <c r="A157" s="11" t="s">
        <v>654</v>
      </c>
      <c r="B157" s="11" t="s">
        <v>655</v>
      </c>
      <c r="C157" s="12">
        <f t="shared" si="4"/>
        <v>44542</v>
      </c>
      <c r="D157" s="11">
        <v>12</v>
      </c>
      <c r="E157" s="11" t="s">
        <v>871</v>
      </c>
      <c r="F157" s="13">
        <f t="shared" si="5"/>
        <v>12</v>
      </c>
      <c r="G157" s="15">
        <v>2021</v>
      </c>
      <c r="H157" s="11" t="s">
        <v>656</v>
      </c>
      <c r="I157" s="11" t="s">
        <v>14</v>
      </c>
      <c r="J157" s="11" t="s">
        <v>15</v>
      </c>
      <c r="K157" s="11" t="s">
        <v>26</v>
      </c>
      <c r="L157" s="11" t="s">
        <v>17</v>
      </c>
      <c r="M157" s="11" t="s">
        <v>19</v>
      </c>
      <c r="N157" s="11" t="s">
        <v>45</v>
      </c>
      <c r="O157" s="11">
        <v>84.96</v>
      </c>
      <c r="P157" s="11" t="s">
        <v>19</v>
      </c>
      <c r="Q157" s="19" t="s">
        <v>20</v>
      </c>
      <c r="R157" s="20" t="str">
        <f>VLOOKUP(J157,'Reference Table'!E:H,4,0)</f>
        <v>Northern</v>
      </c>
    </row>
    <row r="158" spans="1:18" ht="14.25" customHeight="1">
      <c r="A158" s="11" t="s">
        <v>657</v>
      </c>
      <c r="B158" s="11" t="s">
        <v>658</v>
      </c>
      <c r="C158" s="12">
        <f t="shared" si="4"/>
        <v>44563</v>
      </c>
      <c r="D158" s="11">
        <v>2</v>
      </c>
      <c r="E158" s="11" t="s">
        <v>870</v>
      </c>
      <c r="F158" s="13">
        <f t="shared" si="5"/>
        <v>1</v>
      </c>
      <c r="G158" s="15">
        <v>2022</v>
      </c>
      <c r="H158" s="11" t="s">
        <v>659</v>
      </c>
      <c r="I158" s="11" t="s">
        <v>559</v>
      </c>
      <c r="J158" s="11" t="s">
        <v>157</v>
      </c>
      <c r="K158" s="11" t="s">
        <v>660</v>
      </c>
      <c r="L158" s="11" t="s">
        <v>17</v>
      </c>
      <c r="M158" s="11" t="s">
        <v>484</v>
      </c>
      <c r="N158" s="11" t="s">
        <v>45</v>
      </c>
      <c r="O158" s="11">
        <v>84.96</v>
      </c>
      <c r="P158" s="11" t="s">
        <v>19</v>
      </c>
      <c r="Q158" s="19" t="s">
        <v>20</v>
      </c>
      <c r="R158" s="20" t="str">
        <f>VLOOKUP(J158,'Reference Table'!E:H,4,0)</f>
        <v>Southern</v>
      </c>
    </row>
    <row r="159" spans="1:18" ht="14.25" customHeight="1">
      <c r="A159" s="11" t="s">
        <v>661</v>
      </c>
      <c r="B159" s="11" t="s">
        <v>662</v>
      </c>
      <c r="C159" s="12">
        <f t="shared" si="4"/>
        <v>44538</v>
      </c>
      <c r="D159" s="11">
        <v>8</v>
      </c>
      <c r="E159" s="11" t="s">
        <v>871</v>
      </c>
      <c r="F159" s="13">
        <f t="shared" si="5"/>
        <v>12</v>
      </c>
      <c r="G159" s="15">
        <v>2021</v>
      </c>
      <c r="H159" s="11" t="s">
        <v>663</v>
      </c>
      <c r="I159" s="11" t="s">
        <v>664</v>
      </c>
      <c r="J159" s="11" t="s">
        <v>225</v>
      </c>
      <c r="K159" s="11" t="s">
        <v>64</v>
      </c>
      <c r="L159" s="11" t="s">
        <v>17</v>
      </c>
      <c r="M159" s="11" t="s">
        <v>65</v>
      </c>
      <c r="N159" s="11" t="s">
        <v>45</v>
      </c>
      <c r="O159" s="11">
        <v>84.96</v>
      </c>
      <c r="P159" s="11" t="s">
        <v>37</v>
      </c>
      <c r="Q159" s="19" t="s">
        <v>20</v>
      </c>
      <c r="R159" s="20" t="str">
        <f>VLOOKUP(J159,'Reference Table'!E:H,4,0)</f>
        <v>Western</v>
      </c>
    </row>
    <row r="160" spans="1:18" ht="14.25" customHeight="1">
      <c r="A160" s="11" t="s">
        <v>665</v>
      </c>
      <c r="B160" s="11" t="s">
        <v>666</v>
      </c>
      <c r="C160" s="12">
        <f t="shared" si="4"/>
        <v>44609</v>
      </c>
      <c r="D160" s="11">
        <v>17</v>
      </c>
      <c r="E160" s="11" t="s">
        <v>869</v>
      </c>
      <c r="F160" s="13">
        <f t="shared" si="5"/>
        <v>2</v>
      </c>
      <c r="G160" s="15">
        <v>2022</v>
      </c>
      <c r="H160" s="11" t="s">
        <v>667</v>
      </c>
      <c r="I160" s="11" t="s">
        <v>108</v>
      </c>
      <c r="J160" s="11" t="s">
        <v>50</v>
      </c>
      <c r="K160" s="11" t="s">
        <v>668</v>
      </c>
      <c r="L160" s="11" t="s">
        <v>17</v>
      </c>
      <c r="M160" s="11" t="s">
        <v>18</v>
      </c>
      <c r="N160" s="11" t="s">
        <v>194</v>
      </c>
      <c r="O160" s="11">
        <v>47.2</v>
      </c>
      <c r="P160" s="11" t="s">
        <v>37</v>
      </c>
      <c r="Q160" s="19" t="s">
        <v>20</v>
      </c>
      <c r="R160" s="20" t="str">
        <f>VLOOKUP(J160,'Reference Table'!E:H,4,0)</f>
        <v>Eastern</v>
      </c>
    </row>
    <row r="161" spans="1:18" ht="14.25" customHeight="1">
      <c r="A161" s="11" t="s">
        <v>669</v>
      </c>
      <c r="B161" s="11" t="s">
        <v>670</v>
      </c>
      <c r="C161" s="12">
        <f t="shared" si="4"/>
        <v>44591</v>
      </c>
      <c r="D161" s="11">
        <v>30</v>
      </c>
      <c r="E161" s="11" t="s">
        <v>870</v>
      </c>
      <c r="F161" s="13">
        <f t="shared" si="5"/>
        <v>1</v>
      </c>
      <c r="G161" s="15">
        <v>2022</v>
      </c>
      <c r="H161" s="11" t="s">
        <v>650</v>
      </c>
      <c r="I161" s="11" t="s">
        <v>368</v>
      </c>
      <c r="J161" s="11" t="s">
        <v>93</v>
      </c>
      <c r="K161" s="11" t="s">
        <v>205</v>
      </c>
      <c r="L161" s="11" t="s">
        <v>17</v>
      </c>
      <c r="M161" s="11" t="s">
        <v>19</v>
      </c>
      <c r="N161" s="11" t="s">
        <v>45</v>
      </c>
      <c r="O161" s="11">
        <v>84.96</v>
      </c>
      <c r="P161" s="11" t="s">
        <v>37</v>
      </c>
      <c r="Q161" s="19" t="s">
        <v>59</v>
      </c>
      <c r="R161" s="20" t="str">
        <f>VLOOKUP(J161,'Reference Table'!E:H,4,0)</f>
        <v>Southern</v>
      </c>
    </row>
    <row r="162" spans="1:18" ht="14.25" customHeight="1">
      <c r="A162" s="11" t="s">
        <v>671</v>
      </c>
      <c r="B162" s="11" t="s">
        <v>672</v>
      </c>
      <c r="C162" s="12">
        <f t="shared" si="4"/>
        <v>44540</v>
      </c>
      <c r="D162" s="11">
        <v>10</v>
      </c>
      <c r="E162" s="11" t="s">
        <v>871</v>
      </c>
      <c r="F162" s="13">
        <f t="shared" si="5"/>
        <v>12</v>
      </c>
      <c r="G162" s="15">
        <v>2021</v>
      </c>
      <c r="H162" s="11" t="s">
        <v>673</v>
      </c>
      <c r="I162" s="11" t="s">
        <v>69</v>
      </c>
      <c r="J162" s="11" t="s">
        <v>70</v>
      </c>
      <c r="K162" s="11" t="s">
        <v>26</v>
      </c>
      <c r="L162" s="11" t="s">
        <v>17</v>
      </c>
      <c r="M162" s="11" t="s">
        <v>18</v>
      </c>
      <c r="N162" s="11" t="s">
        <v>45</v>
      </c>
      <c r="O162" s="11">
        <v>84.96</v>
      </c>
      <c r="P162" s="11" t="s">
        <v>19</v>
      </c>
      <c r="Q162" s="19" t="s">
        <v>20</v>
      </c>
      <c r="R162" s="20" t="str">
        <f>VLOOKUP(J162,'Reference Table'!E:H,4,0)</f>
        <v>Southern</v>
      </c>
    </row>
    <row r="163" spans="1:18" ht="14.25" customHeight="1">
      <c r="A163" s="11" t="s">
        <v>674</v>
      </c>
      <c r="B163" s="11" t="s">
        <v>675</v>
      </c>
      <c r="C163" s="12">
        <f t="shared" si="4"/>
        <v>44531</v>
      </c>
      <c r="D163" s="11">
        <v>1</v>
      </c>
      <c r="E163" s="11" t="s">
        <v>871</v>
      </c>
      <c r="F163" s="13">
        <f t="shared" si="5"/>
        <v>12</v>
      </c>
      <c r="G163" s="15">
        <v>2021</v>
      </c>
      <c r="H163" s="11" t="s">
        <v>676</v>
      </c>
      <c r="I163" s="11" t="s">
        <v>677</v>
      </c>
      <c r="J163" s="11" t="s">
        <v>57</v>
      </c>
      <c r="K163" s="11" t="s">
        <v>26</v>
      </c>
      <c r="L163" s="11" t="s">
        <v>17</v>
      </c>
      <c r="M163" s="11" t="s">
        <v>18</v>
      </c>
      <c r="N163" s="11" t="s">
        <v>45</v>
      </c>
      <c r="O163" s="11">
        <v>84.96</v>
      </c>
      <c r="P163" s="11" t="s">
        <v>19</v>
      </c>
      <c r="Q163" s="19" t="s">
        <v>20</v>
      </c>
      <c r="R163" s="20" t="str">
        <f>VLOOKUP(J163,'Reference Table'!E:H,4,0)</f>
        <v>Northern</v>
      </c>
    </row>
    <row r="164" spans="1:18" ht="14.25" customHeight="1">
      <c r="A164" s="11" t="s">
        <v>678</v>
      </c>
      <c r="B164" s="11" t="s">
        <v>679</v>
      </c>
      <c r="C164" s="12">
        <f t="shared" si="4"/>
        <v>44609</v>
      </c>
      <c r="D164" s="11">
        <v>17</v>
      </c>
      <c r="E164" s="11" t="s">
        <v>869</v>
      </c>
      <c r="F164" s="13">
        <f t="shared" si="5"/>
        <v>2</v>
      </c>
      <c r="G164" s="15">
        <v>2022</v>
      </c>
      <c r="H164" s="11" t="s">
        <v>680</v>
      </c>
      <c r="I164" s="11" t="s">
        <v>522</v>
      </c>
      <c r="J164" s="11" t="s">
        <v>42</v>
      </c>
      <c r="K164" s="11" t="s">
        <v>261</v>
      </c>
      <c r="L164" s="11" t="s">
        <v>17</v>
      </c>
      <c r="M164" s="11" t="s">
        <v>18</v>
      </c>
      <c r="N164" s="11" t="s">
        <v>45</v>
      </c>
      <c r="O164" s="11">
        <v>84.96</v>
      </c>
      <c r="P164" s="11" t="s">
        <v>19</v>
      </c>
      <c r="Q164" s="19" t="s">
        <v>20</v>
      </c>
      <c r="R164" s="20" t="str">
        <f>VLOOKUP(J164,'Reference Table'!E:H,4,0)</f>
        <v>Western</v>
      </c>
    </row>
    <row r="165" spans="1:18" ht="14.25" customHeight="1">
      <c r="A165" s="11" t="s">
        <v>681</v>
      </c>
      <c r="B165" s="11" t="s">
        <v>682</v>
      </c>
      <c r="C165" s="12">
        <f t="shared" si="4"/>
        <v>44581</v>
      </c>
      <c r="D165" s="11">
        <v>20</v>
      </c>
      <c r="E165" s="11" t="s">
        <v>870</v>
      </c>
      <c r="F165" s="13">
        <f t="shared" si="5"/>
        <v>1</v>
      </c>
      <c r="G165" s="15">
        <v>2022</v>
      </c>
      <c r="H165" s="11" t="s">
        <v>458</v>
      </c>
      <c r="I165" s="11" t="s">
        <v>166</v>
      </c>
      <c r="J165" s="11" t="s">
        <v>167</v>
      </c>
      <c r="K165" s="11" t="s">
        <v>16</v>
      </c>
      <c r="L165" s="11" t="s">
        <v>17</v>
      </c>
      <c r="M165" s="11" t="s">
        <v>18</v>
      </c>
      <c r="N165" s="11" t="s">
        <v>45</v>
      </c>
      <c r="O165" s="11">
        <v>84.96</v>
      </c>
      <c r="P165" s="11" t="s">
        <v>37</v>
      </c>
      <c r="Q165" s="19" t="s">
        <v>20</v>
      </c>
      <c r="R165" s="20" t="str">
        <f>VLOOKUP(J165,'Reference Table'!E:H,4,0)</f>
        <v>Northern</v>
      </c>
    </row>
    <row r="166" spans="1:18" ht="14.25" customHeight="1">
      <c r="A166" s="11" t="s">
        <v>683</v>
      </c>
      <c r="B166" s="11" t="s">
        <v>684</v>
      </c>
      <c r="C166" s="12">
        <f t="shared" si="4"/>
        <v>44534</v>
      </c>
      <c r="D166" s="11">
        <v>4</v>
      </c>
      <c r="E166" s="11" t="s">
        <v>871</v>
      </c>
      <c r="F166" s="13">
        <f t="shared" si="5"/>
        <v>12</v>
      </c>
      <c r="G166" s="15">
        <v>2021</v>
      </c>
      <c r="H166" s="11" t="s">
        <v>659</v>
      </c>
      <c r="I166" s="11" t="s">
        <v>559</v>
      </c>
      <c r="J166" s="11" t="s">
        <v>685</v>
      </c>
      <c r="K166" s="11" t="s">
        <v>71</v>
      </c>
      <c r="L166" s="11" t="s">
        <v>17</v>
      </c>
      <c r="M166" s="11" t="s">
        <v>65</v>
      </c>
      <c r="N166" s="11" t="s">
        <v>45</v>
      </c>
      <c r="O166" s="11">
        <v>84.96</v>
      </c>
      <c r="P166" s="11" t="s">
        <v>19</v>
      </c>
      <c r="Q166" s="19" t="s">
        <v>20</v>
      </c>
      <c r="R166" s="20" t="str">
        <f>VLOOKUP(J166,'Reference Table'!E:H,4,0)</f>
        <v>Southern</v>
      </c>
    </row>
    <row r="167" spans="1:18" ht="14.25" customHeight="1">
      <c r="A167" s="11" t="s">
        <v>686</v>
      </c>
      <c r="B167" s="11" t="s">
        <v>687</v>
      </c>
      <c r="C167" s="12">
        <f t="shared" si="4"/>
        <v>44555</v>
      </c>
      <c r="D167" s="11">
        <v>25</v>
      </c>
      <c r="E167" s="11" t="s">
        <v>871</v>
      </c>
      <c r="F167" s="13">
        <f t="shared" si="5"/>
        <v>12</v>
      </c>
      <c r="G167" s="15">
        <v>2021</v>
      </c>
      <c r="H167" s="11" t="s">
        <v>688</v>
      </c>
      <c r="I167" s="11" t="s">
        <v>689</v>
      </c>
      <c r="J167" s="11" t="s">
        <v>690</v>
      </c>
      <c r="K167" s="11" t="s">
        <v>64</v>
      </c>
      <c r="L167" s="11" t="s">
        <v>17</v>
      </c>
      <c r="M167" s="11" t="s">
        <v>65</v>
      </c>
      <c r="N167" s="11" t="s">
        <v>45</v>
      </c>
      <c r="O167" s="11">
        <v>84.96</v>
      </c>
      <c r="P167" s="11" t="s">
        <v>19</v>
      </c>
      <c r="Q167" s="19" t="s">
        <v>20</v>
      </c>
      <c r="R167" s="20" t="str">
        <f>VLOOKUP(J167,'Reference Table'!E:H,4,0)</f>
        <v>Northern</v>
      </c>
    </row>
    <row r="168" spans="1:18" ht="14.25" customHeight="1">
      <c r="A168" s="11" t="s">
        <v>691</v>
      </c>
      <c r="B168" s="11" t="s">
        <v>692</v>
      </c>
      <c r="C168" s="12">
        <f t="shared" si="4"/>
        <v>44543</v>
      </c>
      <c r="D168" s="11">
        <v>13</v>
      </c>
      <c r="E168" s="11" t="s">
        <v>871</v>
      </c>
      <c r="F168" s="13">
        <f t="shared" si="5"/>
        <v>12</v>
      </c>
      <c r="G168" s="15">
        <v>2021</v>
      </c>
      <c r="H168" s="11" t="s">
        <v>588</v>
      </c>
      <c r="I168" s="11" t="s">
        <v>41</v>
      </c>
      <c r="J168" s="11" t="s">
        <v>42</v>
      </c>
      <c r="K168" s="11" t="s">
        <v>26</v>
      </c>
      <c r="L168" s="11" t="s">
        <v>443</v>
      </c>
      <c r="M168" s="11" t="s">
        <v>444</v>
      </c>
      <c r="N168" s="11" t="s">
        <v>45</v>
      </c>
      <c r="O168" s="11">
        <v>84.96</v>
      </c>
      <c r="P168" s="11" t="s">
        <v>37</v>
      </c>
      <c r="Q168" s="19" t="s">
        <v>20</v>
      </c>
      <c r="R168" s="20" t="str">
        <f>VLOOKUP(J168,'Reference Table'!E:H,4,0)</f>
        <v>Western</v>
      </c>
    </row>
    <row r="169" spans="1:18" ht="14.25" customHeight="1">
      <c r="A169" s="11" t="s">
        <v>693</v>
      </c>
      <c r="B169" s="11" t="s">
        <v>694</v>
      </c>
      <c r="C169" s="12">
        <f t="shared" si="4"/>
        <v>44531</v>
      </c>
      <c r="D169" s="11">
        <v>1</v>
      </c>
      <c r="E169" s="11" t="s">
        <v>871</v>
      </c>
      <c r="F169" s="13">
        <f t="shared" si="5"/>
        <v>12</v>
      </c>
      <c r="G169" s="15">
        <v>2021</v>
      </c>
      <c r="H169" s="11" t="s">
        <v>695</v>
      </c>
      <c r="I169" s="11" t="s">
        <v>696</v>
      </c>
      <c r="J169" s="11" t="s">
        <v>697</v>
      </c>
      <c r="K169" s="11" t="s">
        <v>294</v>
      </c>
      <c r="L169" s="11" t="s">
        <v>17</v>
      </c>
      <c r="M169" s="11" t="s">
        <v>295</v>
      </c>
      <c r="N169" s="11" t="s">
        <v>83</v>
      </c>
      <c r="O169" s="11">
        <v>114.46</v>
      </c>
      <c r="P169" s="11" t="s">
        <v>19</v>
      </c>
      <c r="Q169" s="19" t="s">
        <v>20</v>
      </c>
      <c r="R169" s="20" t="str">
        <f>VLOOKUP(J169,'Reference Table'!E:H,4,0)</f>
        <v>Northern</v>
      </c>
    </row>
    <row r="170" spans="1:18" ht="14.25" customHeight="1">
      <c r="A170" s="11" t="s">
        <v>698</v>
      </c>
      <c r="B170" s="11" t="s">
        <v>699</v>
      </c>
      <c r="C170" s="12">
        <f t="shared" si="4"/>
        <v>44539</v>
      </c>
      <c r="D170" s="11">
        <v>9</v>
      </c>
      <c r="E170" s="11" t="s">
        <v>871</v>
      </c>
      <c r="F170" s="13">
        <f t="shared" si="5"/>
        <v>12</v>
      </c>
      <c r="G170" s="15">
        <v>2021</v>
      </c>
      <c r="H170" s="11" t="s">
        <v>700</v>
      </c>
      <c r="I170" s="11" t="s">
        <v>701</v>
      </c>
      <c r="J170" s="11" t="s">
        <v>76</v>
      </c>
      <c r="K170" s="11" t="s">
        <v>294</v>
      </c>
      <c r="L170" s="11" t="s">
        <v>17</v>
      </c>
      <c r="M170" s="11" t="s">
        <v>295</v>
      </c>
      <c r="N170" s="11" t="s">
        <v>702</v>
      </c>
      <c r="O170" s="11">
        <v>105.02</v>
      </c>
      <c r="P170" s="11" t="s">
        <v>19</v>
      </c>
      <c r="Q170" s="19" t="s">
        <v>20</v>
      </c>
      <c r="R170" s="20" t="str">
        <f>VLOOKUP(J170,'Reference Table'!E:H,4,0)</f>
        <v>Central</v>
      </c>
    </row>
    <row r="171" spans="1:18" ht="14.25" customHeight="1">
      <c r="A171" s="11" t="s">
        <v>703</v>
      </c>
      <c r="B171" s="11" t="s">
        <v>704</v>
      </c>
      <c r="C171" s="12">
        <f t="shared" si="4"/>
        <v>44615</v>
      </c>
      <c r="D171" s="11">
        <v>23</v>
      </c>
      <c r="E171" s="11" t="s">
        <v>869</v>
      </c>
      <c r="F171" s="13">
        <f t="shared" si="5"/>
        <v>2</v>
      </c>
      <c r="G171" s="15">
        <v>2022</v>
      </c>
      <c r="H171" s="11" t="s">
        <v>705</v>
      </c>
      <c r="I171" s="11" t="s">
        <v>108</v>
      </c>
      <c r="J171" s="11" t="s">
        <v>50</v>
      </c>
      <c r="K171" s="11" t="s">
        <v>706</v>
      </c>
      <c r="L171" s="11" t="s">
        <v>17</v>
      </c>
      <c r="M171" s="11" t="s">
        <v>539</v>
      </c>
      <c r="N171" s="11" t="s">
        <v>495</v>
      </c>
      <c r="O171" s="11">
        <v>80.239999999999995</v>
      </c>
      <c r="P171" s="11" t="s">
        <v>37</v>
      </c>
      <c r="Q171" s="19" t="s">
        <v>20</v>
      </c>
      <c r="R171" s="20" t="str">
        <f>VLOOKUP(J171,'Reference Table'!E:H,4,0)</f>
        <v>Eastern</v>
      </c>
    </row>
    <row r="172" spans="1:18" ht="14.25" customHeight="1">
      <c r="A172" s="11" t="s">
        <v>707</v>
      </c>
      <c r="B172" s="11" t="s">
        <v>708</v>
      </c>
      <c r="C172" s="12">
        <f t="shared" si="4"/>
        <v>44556</v>
      </c>
      <c r="D172" s="11">
        <v>26</v>
      </c>
      <c r="E172" s="11" t="s">
        <v>871</v>
      </c>
      <c r="F172" s="13">
        <f t="shared" si="5"/>
        <v>12</v>
      </c>
      <c r="G172" s="15">
        <v>2021</v>
      </c>
      <c r="H172" s="11" t="s">
        <v>709</v>
      </c>
      <c r="I172" s="11" t="s">
        <v>41</v>
      </c>
      <c r="J172" s="11" t="s">
        <v>42</v>
      </c>
      <c r="K172" s="11" t="s">
        <v>16</v>
      </c>
      <c r="L172" s="11" t="s">
        <v>17</v>
      </c>
      <c r="M172" s="11" t="s">
        <v>18</v>
      </c>
      <c r="N172" s="11" t="s">
        <v>45</v>
      </c>
      <c r="O172" s="11">
        <v>84.96</v>
      </c>
      <c r="P172" s="11" t="s">
        <v>19</v>
      </c>
      <c r="Q172" s="19" t="s">
        <v>20</v>
      </c>
      <c r="R172" s="20" t="str">
        <f>VLOOKUP(J172,'Reference Table'!E:H,4,0)</f>
        <v>Western</v>
      </c>
    </row>
    <row r="173" spans="1:18" ht="14.25" customHeight="1"/>
    <row r="174" spans="1:18" ht="14.25" customHeight="1"/>
    <row r="175" spans="1:18" ht="14.25" customHeight="1"/>
    <row r="176" spans="1:18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algorithmName="SHA-512" hashValue="De8IAu0qscNE4makdZWCHDt1cjEJCCjjSEpZresmecInf0TTiY7bp30h+N+/FRuw4oE7oePK+fA1AphoqTQmUA==" saltValue="oxfDlMg+eheSlBPvCSO8tg==" spinCount="100000" sheet="1" formatCells="0" formatColumns="0" formatRows="0" insertColumns="0" insertRows="0" insertHyperlinks="0" deleteColumns="0" deleteRows="0" sort="0" autoFilter="0" pivotTables="0"/>
  <autoFilter ref="A1:R172" xr:uid="{00000000-0009-0000-0000-000002000000}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56"/>
  <sheetViews>
    <sheetView showGridLines="0" tabSelected="1" topLeftCell="A28" zoomScale="85" zoomScaleNormal="85" workbookViewId="0">
      <selection activeCell="C59" sqref="C59"/>
    </sheetView>
  </sheetViews>
  <sheetFormatPr defaultColWidth="9" defaultRowHeight="14.4"/>
  <cols>
    <col min="1" max="1" width="14.44140625" customWidth="1"/>
    <col min="2" max="2" width="17.88671875" customWidth="1"/>
    <col min="3" max="3" width="17.109375" customWidth="1"/>
    <col min="4" max="4" width="6.109375" customWidth="1"/>
    <col min="5" max="5" width="9.109375" customWidth="1"/>
    <col min="6" max="6" width="5.44140625" customWidth="1"/>
    <col min="7" max="7" width="7.21875" customWidth="1"/>
    <col min="8" max="8" width="4.77734375" customWidth="1"/>
    <col min="9" max="9" width="6.5546875" customWidth="1"/>
    <col min="10" max="11" width="6.109375" customWidth="1"/>
    <col min="12" max="12" width="9.88671875" customWidth="1"/>
    <col min="13" max="14" width="6.109375" customWidth="1"/>
    <col min="15" max="15" width="7.21875" customWidth="1"/>
    <col min="16" max="16" width="6.109375" customWidth="1"/>
    <col min="17" max="17" width="8.5546875" customWidth="1"/>
    <col min="18" max="18" width="7.21875" customWidth="1"/>
    <col min="19" max="19" width="6.33203125" customWidth="1"/>
    <col min="20" max="20" width="7.44140625" customWidth="1"/>
    <col min="21" max="21" width="7.6640625" customWidth="1"/>
    <col min="22" max="22" width="8.109375" customWidth="1"/>
    <col min="23" max="23" width="10.44140625" customWidth="1"/>
    <col min="24" max="24" width="6.33203125" customWidth="1"/>
    <col min="25" max="25" width="7.77734375" customWidth="1"/>
    <col min="26" max="27" width="7.5546875" customWidth="1"/>
    <col min="28" max="28" width="11.21875" customWidth="1"/>
    <col min="29" max="29" width="6.109375" customWidth="1"/>
    <col min="30" max="30" width="6.21875" customWidth="1"/>
    <col min="31" max="31" width="6.109375" customWidth="1"/>
    <col min="32" max="32" width="9" customWidth="1"/>
    <col min="33" max="33" width="6.109375" customWidth="1"/>
    <col min="34" max="34" width="7.21875" customWidth="1"/>
    <col min="35" max="35" width="8.44140625" customWidth="1"/>
    <col min="36" max="36" width="7.6640625" customWidth="1"/>
    <col min="37" max="37" width="7.21875" customWidth="1"/>
    <col min="38" max="38" width="8.21875" customWidth="1"/>
    <col min="39" max="39" width="11.88671875" customWidth="1"/>
    <col min="40" max="40" width="7.21875" customWidth="1"/>
    <col min="41" max="41" width="6.109375" customWidth="1"/>
    <col min="42" max="42" width="6.5546875" customWidth="1"/>
    <col min="43" max="43" width="8" customWidth="1"/>
    <col min="44" max="44" width="6.88671875" customWidth="1"/>
    <col min="45" max="45" width="7.21875" customWidth="1"/>
    <col min="46" max="46" width="6.109375" customWidth="1"/>
    <col min="47" max="47" width="6.5546875" customWidth="1"/>
    <col min="48" max="48" width="6.88671875" customWidth="1"/>
    <col min="49" max="49" width="6.109375" customWidth="1"/>
    <col min="50" max="50" width="5.109375" customWidth="1"/>
    <col min="51" max="51" width="4.77734375" customWidth="1"/>
    <col min="52" max="52" width="6.109375" customWidth="1"/>
    <col min="53" max="53" width="8.5546875" customWidth="1"/>
    <col min="54" max="54" width="7.21875" customWidth="1"/>
    <col min="55" max="55" width="6.77734375" customWidth="1"/>
    <col min="56" max="56" width="7.21875" customWidth="1"/>
    <col min="57" max="57" width="6.109375" customWidth="1"/>
    <col min="58" max="58" width="7.21875" customWidth="1"/>
    <col min="59" max="59" width="8.77734375" customWidth="1"/>
    <col min="60" max="60" width="12.5546875" customWidth="1"/>
    <col min="61" max="61" width="7.21875" customWidth="1"/>
    <col min="62" max="62" width="12.77734375" customWidth="1"/>
    <col min="63" max="63" width="8.44140625" customWidth="1"/>
    <col min="64" max="64" width="8.77734375" customWidth="1"/>
    <col min="65" max="67" width="7.21875" customWidth="1"/>
    <col min="68" max="68" width="6.33203125" customWidth="1"/>
    <col min="69" max="69" width="4" customWidth="1"/>
    <col min="70" max="70" width="8.88671875" customWidth="1"/>
    <col min="71" max="71" width="9.109375" customWidth="1"/>
    <col min="72" max="72" width="6.109375" customWidth="1"/>
    <col min="73" max="73" width="9.44140625" customWidth="1"/>
    <col min="74" max="74" width="6.109375" customWidth="1"/>
    <col min="75" max="75" width="7.77734375" customWidth="1"/>
    <col min="76" max="76" width="6.109375" customWidth="1"/>
    <col min="77" max="77" width="6.77734375" customWidth="1"/>
    <col min="78" max="78" width="8.44140625" customWidth="1"/>
    <col min="79" max="79" width="9.109375" customWidth="1"/>
    <col min="80" max="80" width="5.5546875" customWidth="1"/>
    <col min="81" max="81" width="8.44140625" customWidth="1"/>
    <col min="82" max="82" width="7.21875" customWidth="1"/>
    <col min="83" max="83" width="8.33203125" customWidth="1"/>
    <col min="84" max="85" width="8" customWidth="1"/>
    <col min="86" max="86" width="6.109375" customWidth="1"/>
    <col min="87" max="87" width="8.77734375" customWidth="1"/>
    <col min="88" max="88" width="6.109375" customWidth="1"/>
    <col min="89" max="89" width="7.77734375" customWidth="1"/>
    <col min="90" max="90" width="6.109375" customWidth="1"/>
    <col min="91" max="91" width="7.5546875" customWidth="1"/>
    <col min="92" max="92" width="8.21875" customWidth="1"/>
    <col min="93" max="93" width="5.109375" customWidth="1"/>
    <col min="94" max="94" width="9.88671875" customWidth="1"/>
    <col min="95" max="95" width="6.6640625" customWidth="1"/>
    <col min="96" max="96" width="6.33203125" customWidth="1"/>
    <col min="97" max="97" width="7.33203125" customWidth="1"/>
    <col min="98" max="98" width="5.77734375" customWidth="1"/>
    <col min="99" max="99" width="2.5546875" customWidth="1"/>
    <col min="100" max="100" width="6.109375" customWidth="1"/>
    <col min="101" max="101" width="6.6640625" customWidth="1"/>
    <col min="102" max="102" width="6.109375" customWidth="1"/>
    <col min="103" max="103" width="7.21875" customWidth="1"/>
    <col min="104" max="104" width="9.21875" customWidth="1"/>
    <col min="105" max="105" width="9.109375" customWidth="1"/>
    <col min="106" max="106" width="10" customWidth="1"/>
    <col min="107" max="107" width="6.21875" customWidth="1"/>
    <col min="108" max="108" width="6.5546875" customWidth="1"/>
    <col min="109" max="109" width="9.77734375" customWidth="1"/>
    <col min="110" max="110" width="7.5546875" customWidth="1"/>
    <col min="111" max="111" width="7.21875" customWidth="1"/>
    <col min="112" max="112" width="10.21875" customWidth="1"/>
    <col min="113" max="113" width="6.5546875" customWidth="1"/>
    <col min="114" max="114" width="7.44140625" customWidth="1"/>
    <col min="115" max="115" width="7.21875" customWidth="1"/>
    <col min="116" max="116" width="8.77734375" customWidth="1"/>
    <col min="117" max="117" width="11" customWidth="1"/>
    <col min="118" max="118" width="9.109375" customWidth="1"/>
    <col min="119" max="119" width="6.88671875" customWidth="1"/>
    <col min="120" max="120" width="7.21875" customWidth="1"/>
    <col min="121" max="121" width="6.88671875" customWidth="1"/>
    <col min="122" max="122" width="8" customWidth="1"/>
    <col min="123" max="123" width="8.33203125" customWidth="1"/>
    <col min="124" max="124" width="7.33203125" customWidth="1"/>
    <col min="125" max="125" width="7.77734375" customWidth="1"/>
    <col min="126" max="126" width="7.6640625" customWidth="1"/>
    <col min="127" max="127" width="10" customWidth="1"/>
    <col min="128" max="128" width="8.33203125" customWidth="1"/>
    <col min="129" max="129" width="7.6640625" customWidth="1"/>
    <col min="130" max="130" width="7.21875" customWidth="1"/>
    <col min="131" max="131" width="8" customWidth="1"/>
    <col min="132" max="132" width="16.6640625" customWidth="1"/>
    <col min="133" max="133" width="7.21875" customWidth="1"/>
    <col min="134" max="134" width="6.109375" customWidth="1"/>
    <col min="135" max="135" width="6.33203125" customWidth="1"/>
    <col min="136" max="136" width="5.88671875" customWidth="1"/>
    <col min="137" max="137" width="11.109375" customWidth="1"/>
    <col min="138" max="138" width="6.109375" customWidth="1"/>
    <col min="139" max="139" width="7.21875" customWidth="1"/>
    <col min="140" max="140" width="9" customWidth="1"/>
    <col min="141" max="141" width="6.109375" customWidth="1"/>
    <col min="142" max="143" width="6.21875" customWidth="1"/>
    <col min="144" max="144" width="11.77734375" customWidth="1"/>
    <col min="145" max="145" width="8.109375" customWidth="1"/>
    <col min="146" max="146" width="14.6640625" customWidth="1"/>
    <col min="147" max="147" width="5" customWidth="1"/>
    <col min="148" max="148" width="9.77734375" customWidth="1"/>
    <col min="149" max="149" width="10.77734375" customWidth="1"/>
  </cols>
  <sheetData>
    <row r="3" spans="1:2">
      <c r="A3" t="s">
        <v>872</v>
      </c>
      <c r="B3" t="s">
        <v>873</v>
      </c>
    </row>
    <row r="4" spans="1:2">
      <c r="A4" s="1">
        <v>2021</v>
      </c>
      <c r="B4">
        <v>139</v>
      </c>
    </row>
    <row r="5" spans="1:2">
      <c r="A5" s="2" t="s">
        <v>866</v>
      </c>
      <c r="B5">
        <v>8</v>
      </c>
    </row>
    <row r="6" spans="1:2">
      <c r="A6" s="2" t="s">
        <v>862</v>
      </c>
      <c r="B6">
        <v>7</v>
      </c>
    </row>
    <row r="7" spans="1:2">
      <c r="A7" s="2" t="s">
        <v>867</v>
      </c>
      <c r="B7">
        <v>13</v>
      </c>
    </row>
    <row r="8" spans="1:2">
      <c r="A8" s="2" t="s">
        <v>874</v>
      </c>
      <c r="B8">
        <v>18</v>
      </c>
    </row>
    <row r="9" spans="1:2">
      <c r="A9" s="2" t="s">
        <v>863</v>
      </c>
      <c r="B9">
        <v>27</v>
      </c>
    </row>
    <row r="10" spans="1:2">
      <c r="A10" s="2" t="s">
        <v>864</v>
      </c>
      <c r="B10">
        <v>29</v>
      </c>
    </row>
    <row r="11" spans="1:2">
      <c r="A11" s="2" t="s">
        <v>871</v>
      </c>
      <c r="B11">
        <v>37</v>
      </c>
    </row>
    <row r="12" spans="1:2">
      <c r="A12" s="1">
        <v>2022</v>
      </c>
      <c r="B12">
        <v>32</v>
      </c>
    </row>
    <row r="13" spans="1:2">
      <c r="A13" s="2" t="s">
        <v>870</v>
      </c>
      <c r="B13">
        <v>19</v>
      </c>
    </row>
    <row r="14" spans="1:2">
      <c r="A14" s="2" t="s">
        <v>869</v>
      </c>
      <c r="B14">
        <v>13</v>
      </c>
    </row>
    <row r="16" spans="1:2">
      <c r="A16" s="2" t="s">
        <v>875</v>
      </c>
    </row>
    <row r="17" spans="1:3">
      <c r="A17" s="2" t="s">
        <v>876</v>
      </c>
    </row>
    <row r="18" spans="1:3">
      <c r="A18" s="2" t="s">
        <v>877</v>
      </c>
    </row>
    <row r="19" spans="1:3">
      <c r="A19" s="2" t="s">
        <v>878</v>
      </c>
    </row>
    <row r="20" spans="1:3">
      <c r="A20" s="2" t="s">
        <v>879</v>
      </c>
    </row>
    <row r="25" spans="1:3">
      <c r="A25" t="s">
        <v>873</v>
      </c>
      <c r="B25" t="s">
        <v>880</v>
      </c>
    </row>
    <row r="26" spans="1:3">
      <c r="A26" t="s">
        <v>872</v>
      </c>
      <c r="B26" t="s">
        <v>20</v>
      </c>
      <c r="C26" t="s">
        <v>59</v>
      </c>
    </row>
    <row r="27" spans="1:3">
      <c r="A27" s="1">
        <v>2021</v>
      </c>
      <c r="B27" s="3">
        <v>0.76608187134502903</v>
      </c>
      <c r="C27" s="3">
        <v>4.6783625730994101E-2</v>
      </c>
    </row>
    <row r="28" spans="1:3">
      <c r="A28" s="2" t="s">
        <v>866</v>
      </c>
      <c r="B28" s="3">
        <v>4.0935672514619902E-2</v>
      </c>
      <c r="C28" s="3">
        <v>5.8479532163742704E-3</v>
      </c>
    </row>
    <row r="29" spans="1:3">
      <c r="A29" s="2" t="s">
        <v>862</v>
      </c>
      <c r="B29" s="3">
        <v>4.0935672514619902E-2</v>
      </c>
      <c r="C29" s="3">
        <v>0</v>
      </c>
    </row>
    <row r="30" spans="1:3">
      <c r="A30" s="2" t="s">
        <v>867</v>
      </c>
      <c r="B30" s="3">
        <v>7.0175438596491196E-2</v>
      </c>
      <c r="C30" s="3">
        <v>5.8479532163742704E-3</v>
      </c>
    </row>
    <row r="31" spans="1:3">
      <c r="A31" s="2" t="s">
        <v>874</v>
      </c>
      <c r="B31" s="3">
        <v>0.105263157894737</v>
      </c>
      <c r="C31" s="3">
        <v>0</v>
      </c>
    </row>
    <row r="32" spans="1:3">
      <c r="A32" s="2" t="s">
        <v>863</v>
      </c>
      <c r="B32" s="3">
        <v>0.140350877192982</v>
      </c>
      <c r="C32" s="3">
        <v>1.7543859649122799E-2</v>
      </c>
    </row>
    <row r="33" spans="1:3">
      <c r="A33" s="2" t="s">
        <v>864</v>
      </c>
      <c r="B33" s="3">
        <v>0.157894736842105</v>
      </c>
      <c r="C33" s="3">
        <v>1.1695906432748499E-2</v>
      </c>
    </row>
    <row r="34" spans="1:3">
      <c r="A34" s="2" t="s">
        <v>871</v>
      </c>
      <c r="B34" s="3">
        <v>0.21052631578947401</v>
      </c>
      <c r="C34" s="3">
        <v>5.8479532163742704E-3</v>
      </c>
    </row>
    <row r="35" spans="1:3">
      <c r="A35" s="1">
        <v>2022</v>
      </c>
      <c r="B35" s="3">
        <v>0.16959064327485401</v>
      </c>
      <c r="C35" s="3">
        <v>1.7543859649122799E-2</v>
      </c>
    </row>
    <row r="36" spans="1:3">
      <c r="A36" s="2" t="s">
        <v>870</v>
      </c>
      <c r="B36" s="3">
        <v>9.3567251461988299E-2</v>
      </c>
      <c r="C36" s="3">
        <v>1.7543859649122799E-2</v>
      </c>
    </row>
    <row r="37" spans="1:3">
      <c r="A37" s="2" t="s">
        <v>869</v>
      </c>
      <c r="B37" s="3">
        <v>7.6023391812865507E-2</v>
      </c>
      <c r="C37" s="3">
        <v>0</v>
      </c>
    </row>
    <row r="38" spans="1:3">
      <c r="A38" s="1" t="s">
        <v>881</v>
      </c>
      <c r="B38" s="3">
        <v>0.93567251461988299</v>
      </c>
      <c r="C38" s="3">
        <v>6.4327485380116997E-2</v>
      </c>
    </row>
    <row r="39" spans="1:3">
      <c r="A39" s="4" t="s">
        <v>882</v>
      </c>
    </row>
    <row r="42" spans="1:3">
      <c r="A42" t="s">
        <v>859</v>
      </c>
      <c r="B42" t="s">
        <v>883</v>
      </c>
    </row>
    <row r="44" spans="1:3">
      <c r="A44" t="s">
        <v>872</v>
      </c>
      <c r="B44" t="s">
        <v>873</v>
      </c>
      <c r="C44" t="s">
        <v>884</v>
      </c>
    </row>
    <row r="45" spans="1:3">
      <c r="A45" s="5" t="s">
        <v>724</v>
      </c>
      <c r="B45">
        <v>5</v>
      </c>
      <c r="C45">
        <v>74.103999999999999</v>
      </c>
    </row>
    <row r="46" spans="1:3">
      <c r="A46" s="5" t="s">
        <v>748</v>
      </c>
      <c r="B46">
        <v>21</v>
      </c>
      <c r="C46">
        <v>59.505714285714298</v>
      </c>
    </row>
    <row r="47" spans="1:3">
      <c r="A47" s="5" t="s">
        <v>771</v>
      </c>
      <c r="B47">
        <v>6</v>
      </c>
      <c r="C47">
        <v>60.18</v>
      </c>
    </row>
    <row r="48" spans="1:3">
      <c r="A48" s="5" t="s">
        <v>719</v>
      </c>
      <c r="B48">
        <v>37</v>
      </c>
      <c r="C48">
        <v>90.923783783783804</v>
      </c>
    </row>
    <row r="49" spans="1:3">
      <c r="A49" s="5" t="s">
        <v>741</v>
      </c>
      <c r="B49">
        <v>44</v>
      </c>
      <c r="C49">
        <v>93.22</v>
      </c>
    </row>
    <row r="50" spans="1:3">
      <c r="A50" s="5" t="s">
        <v>728</v>
      </c>
      <c r="B50">
        <v>32</v>
      </c>
      <c r="C50">
        <v>88.795000000000002</v>
      </c>
    </row>
    <row r="53" spans="1:3">
      <c r="A53" s="5"/>
    </row>
    <row r="54" spans="1:3">
      <c r="A54" s="6" t="s">
        <v>885</v>
      </c>
    </row>
    <row r="55" spans="1:3">
      <c r="A55" s="6" t="s">
        <v>886</v>
      </c>
    </row>
    <row r="56" spans="1:3">
      <c r="A56" t="s">
        <v>887</v>
      </c>
    </row>
  </sheetData>
  <sheetProtection algorithmName="SHA-512" hashValue="minX1PT08CDWat6vRW0gHdu40EuqfdJ1e+lHVrb5tObeUDeEnv6XwA9gdyDrOISIxZ4wRrGKIH/RVMxWybLXPw==" saltValue="27bmoTXalF5WygnLSLrDs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4"/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rsa-sha256"/>
    <Reference Type="http://www.w3.org/2000/09/xmldsig#Object" URI="#idPackageObject">
      <DigestMethod Algorithm="http://www.w3.org/2001/04/xmlenc#sha256"/>
      <DigestValue>jR6ir7U4munsDc0rsuApMIvTbeFnJI7qEplajNVG27k=</DigestValue>
    </Reference>
    <Reference Type="http://www.w3.org/2000/09/xmldsig#Object" URI="#idOfficeObject">
      <DigestMethod Algorithm="http://www.w3.org/2001/04/xmlenc#sha256"/>
      <DigestValue>7wmSUwWNrvcbrn19CCkYdSbS4ch57DFRnqb9RjNvhMM=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enc#sha256"/>
      <DigestValue>sCQ8cAQYGGNFIxH9CWNEz1ku00LXc9R8cbQUMlqn4ns=</DigestValue>
    </Reference>
  </SignedInfo>
  <SignatureValue>ww09FtIcm9Uya9SUfgND8R9Spt8Jr5zq+/NhyBZbYfCYl7MbWO8/uiSJ43AbEw0srmxS74m4IAKf
xFYxRRjiX/+iSAD5pdJHkvvgl86eABgCg8C8FgB/q1BzZ5cKDiqHPDtB/XEvpTz0lsZD3zJC6VyA
MtvSZKNGXw4woL2mGPEI0bbvLhLWWC3MjGTyR4pkijASkdKjh+cfV+OSOrL7GHH/Yk6pAdCjIQMu
Iqyspg981UK/t1pavjohreWJ/0sTRk9oJft9z2yosCduMc9fpUOioQPeDXIzhAO+0gEuA9oaQSTw
VLZ5SJMjEUVopXMUI42ClaS4WqSRMAP/1ziW8A==</SignatureValue>
  <KeyInfo>
    <X509Data>
      <X509Certificate>MIID8jCCAtqgAwIBAgIQS0Pb4tAkIZlGDVouHeGUzzANBgkqhkiG9w0BAQsFADB4MXYwEQYKCZImiZPyLGQBGRYDbmV0MBUGCgmSJomT8ixkARkWB3dpbmRvd3MwHQYDVQQDExZNUy1Pcmdhbml6YXRpb24tQWNjZXNzMCsGA1UECxMkODJkYmFjYTQtM2U4MS00NmNhLTljNzMtMDk1MGMxZWFjYTk3MB4XDTIxMDMwODA1MDI0MloXDTMxMDMwODA1MzI0MlowLzEtMCsGA1UEAxMkYWUxYmEzYWEtZTdiYi00OGFmLTkzZDItNzYzMDNmNjU2NTRlMIIBIjANBgkqhkiG9w0BAQEFAAOCAQ8AMIIBCgKCAQEA3dfytokXlJejcQ7mnVm44GIoh/HUgRaAy7AT8+ad0aliekOrKXXBCv9DEWhevr8Wm4Xck256iOW9P/j3dd9y291vLrLJSG2xR8ATNyYDjufsis4XlEp27lwk6PROuosga6wCsrYPn6bWWkW+znIC2zD2WL8J7WSfvjS0M4xeLkbcAbm1jYBCVA37ZE3K+i1QQ+GG1Q6S8AJ+D0VSX9zxdjWkwwg20rjM1XzdKf+O0GISgB9+PPGcuTk6hwPZibPD/s83BmB7OhLpK4pjHmq7BKInNHlkE952W3z3s8/8rVogzAbknLEImfUP3ACF8zuL/7hQ2mAM9oNd4yc/6QZWdwIDAQABo4HAMIG9MAwGA1UdEwEB/wQCMAAwFgYDVR0lAQH/BAwwCgYIKwYBBQUHAwIwIgYLKoZIhvcUAQWCHAIEEwSBEKqjG667569Ik9J2MD9lZU4wIgYLKoZIhvcUAQWCHAMEEwSBEOYO4bGNjRVPrE2GWpRDrTAwIgYLKoZIhvcUAQWCHAUEEwSBECpv9jok+uBOohLKW49OYccwFAYLKoZIhvcUAQWCHAgEBQSBAkFTMBMGCyqGSIb3FAEFghwHBAQEgQEwMA0GCSqGSIb3DQEBCwUAA4IBAQB1D1bM9AAxLGZmv+rbGvhKF8QNHVGuXTmRnlBpztt9aGtn424TAN/Vv0f6+OrSj4qn6THH9qXE8R0F1LaRhyPnr4X7LED8n7SQfgxCRVfptwv1j6WNq17BSPvXSYnGdhHc6GIRAulJO0/E2pwefZmoaySsLf9VhKf7LR0QTDpz712efz19WaXSGDCYMXmckTY6eBYO20hqE7HPfgXguIMo1BvFAoldVzTILUQjCMllBszfXLyKnFt+U2kh3NLBNQzwaYnfxoFdYLlhydWD0oswWzT9wQtc1mBBlO/wzXhnOhCnT7JvG2Ra+uiAobgYtAIVGXIPObadoWpauXkdiDFY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2f3AFpmV4xMG5w1iTrxxA0J9QIy47+YsQamqbXmHTzc=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6"/>
            <mdssi:RelationshipReference xmlns:mdssi="http://schemas.openxmlformats.org/package/2006/digital-signature" SourceId="rId5"/>
            <mdssi:RelationshipReference xmlns:mdssi="http://schemas.openxmlformats.org/package/2006/digital-signature" SourceId="rId4"/>
            <mdssi:RelationshipReference xmlns:mdssi="http://schemas.openxmlformats.org/package/2006/digital-signature" SourceId="rId9"/>
            <mdssi:RelationshipReference xmlns:mdssi="http://schemas.openxmlformats.org/package/2006/digital-signature" SourceId="rId8"/>
            <mdssi:RelationshipReference xmlns:mdssi="http://schemas.openxmlformats.org/package/2006/digital-signature" SourceId="rId3"/>
            <mdssi:RelationshipReference xmlns:mdssi="http://schemas.openxmlformats.org/package/2006/digital-signature" SourceId="rId7"/>
          </Transform>
          <Transform Algorithm="http://www.w3.org/TR/2001/REC-xml-c14n-20010315"/>
        </Transforms>
        <DigestMethod Algorithm="http://www.w3.org/2001/04/xmlenc#sha256"/>
        <DigestValue>/v5xXvKl+VtK6eScZhgap+9VBFDhgsfBCaE+oV/Ndds=</DigestValue>
      </Reference>
      <Reference URI="/xl/calcChain.xml?ContentType=application/vnd.openxmlformats-officedocument.spreadsheetml.calcChain+xml">
        <DigestMethod Algorithm="http://www.w3.org/2001/04/xmlenc#sha256"/>
        <DigestValue>1XinJJ8Ub9GPnWaNfMzam5RT58zKRbtlQGyy7nWPe3M=</DigestValue>
      </Reference>
      <Reference URI="/xl/charts/_rels/char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iiIUTw551Pf7bTYXz0p/pxL7b94OSgCO8EQWIeBhUcA=</DigestValue>
      </Reference>
      <Reference URI="/xl/charts/_rels/char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enc#sha256"/>
        <DigestValue>70J/HjKGOShr2QViU/qt+iyKLQjMhoJBs4M4NXsSqxs=</DigestValue>
      </Reference>
      <Reference URI="/xl/charts/_rels/char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qktGdb16/jMDWCha4dkWvVMeJxKNgJvTAH9snzge/x4=</DigestValue>
      </Reference>
      <Reference URI="/xl/charts/chart1.xml?ContentType=application/vnd.openxmlformats-officedocument.drawingml.chart+xml">
        <DigestMethod Algorithm="http://www.w3.org/2001/04/xmlenc#sha256"/>
        <DigestValue>UBFggei+/ST4XiMK5S2wY30GnF1oewgqJHFD6rSpPgY=</DigestValue>
      </Reference>
      <Reference URI="/xl/charts/chart2.xml?ContentType=application/vnd.openxmlformats-officedocument.drawingml.chart+xml">
        <DigestMethod Algorithm="http://www.w3.org/2001/04/xmlenc#sha256"/>
        <DigestValue>D2tzS+/BlGAKxHc2Vs8TCjCb1SZGO4rPKWKV23oNHJ0=</DigestValue>
      </Reference>
      <Reference URI="/xl/charts/chart3.xml?ContentType=application/vnd.openxmlformats-officedocument.drawingml.chart+xml">
        <DigestMethod Algorithm="http://www.w3.org/2001/04/xmlenc#sha256"/>
        <DigestValue>V+O0WUQu2GNXN/8c2g7nmDTN9CiXsokiRdNXalvImdE=</DigestValue>
      </Reference>
      <Reference URI="/xl/charts/colors1.xml?ContentType=application/vnd.ms-office.chartcolorstyle+xml">
        <DigestMethod Algorithm="http://www.w3.org/2001/04/xmlenc#sha256"/>
        <DigestValue>BP77p9MYU/oKpjblyLjjCPwxJqm0ih9EkJR//5HVqS8=</DigestValue>
      </Reference>
      <Reference URI="/xl/charts/colors2.xml?ContentType=application/vnd.ms-office.chartcolorstyle+xml">
        <DigestMethod Algorithm="http://www.w3.org/2001/04/xmlenc#sha256"/>
        <DigestValue>BP77p9MYU/oKpjblyLjjCPwxJqm0ih9EkJR//5HVqS8=</DigestValue>
      </Reference>
      <Reference URI="/xl/charts/colors3.xml?ContentType=application/vnd.ms-office.chartcolorstyle+xml">
        <DigestMethod Algorithm="http://www.w3.org/2001/04/xmlenc#sha256"/>
        <DigestValue>BP77p9MYU/oKpjblyLjjCPwxJqm0ih9EkJR//5HVqS8=</DigestValue>
      </Reference>
      <Reference URI="/xl/charts/style1.xml?ContentType=application/vnd.ms-office.chartstyle+xml">
        <DigestMethod Algorithm="http://www.w3.org/2001/04/xmlenc#sha256"/>
        <DigestValue>AFp710giIfm2sbHel9PMiwsbCUDThF+0VANG1W6dZkU=</DigestValue>
      </Reference>
      <Reference URI="/xl/charts/style2.xml?ContentType=application/vnd.ms-office.chartstyle+xml">
        <DigestMethod Algorithm="http://www.w3.org/2001/04/xmlenc#sha256"/>
        <DigestValue>eng6m9rMNIu51oMSkjkRGZULQS9ljihibEft+RY6bFk=</DigestValue>
      </Reference>
      <Reference URI="/xl/charts/style3.xml?ContentType=application/vnd.ms-office.chartstyle+xml">
        <DigestMethod Algorithm="http://www.w3.org/2001/04/xmlenc#sha256"/>
        <DigestValue>p8JJLOxAW5k98BANF9tG82dO97qGMz4sllmBhHlHvZQ=</DigestValue>
      </Reference>
      <Reference URI="/xl/drawings/_rels/drawing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enc#sha256"/>
        <DigestValue>cdjeUtA2dv3QfPxNwLKbNN5pG5M6k2EAamZep2x4Na4=</DigestValue>
      </Reference>
      <Reference URI="/xl/drawings/drawing1.xml?ContentType=application/vnd.openxmlformats-officedocument.drawing+xml">
        <DigestMethod Algorithm="http://www.w3.org/2001/04/xmlenc#sha256"/>
        <DigestValue>UAL697w/7VQchDVj4uOpX6Cr+aQyfojObrnKitua3Ww=</DigestValue>
      </Reference>
      <Reference URI="/xl/pivotCache/_rels/pivotCacheDefinition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QOEjZlMeRek1C4OcW8fxEZJmubYgvMloGnjN+3666zU=</DigestValue>
      </Reference>
      <Reference URI="/xl/pivotCache/pivotCacheDefinition1.xml?ContentType=application/vnd.openxmlformats-officedocument.spreadsheetml.pivotCacheDefinition+xml">
        <DigestMethod Algorithm="http://www.w3.org/2001/04/xmlenc#sha256"/>
        <DigestValue>Og/n6cZYwBT3VE5dKDO740iDO2F5CVQ4e9LQb7wG0F8=</DigestValue>
      </Reference>
      <Reference URI="/xl/pivotCache/pivotCacheRecords1.xml?ContentType=application/vnd.openxmlformats-officedocument.spreadsheetml.pivotCacheRecords+xml">
        <DigestMethod Algorithm="http://www.w3.org/2001/04/xmlenc#sha256"/>
        <DigestValue>xh1JKvIVpfc0isCeW3bXafSyMzwhIVuDDUqkJHUic2s=</DigestValue>
      </Reference>
      <Reference URI="/xl/pivotTables/_rels/pivotTable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DdjyHuo2OtPF0AYmdwYmrd48dWY4sJcN4Yx2nifCPoM=</DigestValue>
      </Reference>
      <Reference URI="/xl/pivotTables/_rels/pivotTable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DdjyHuo2OtPF0AYmdwYmrd48dWY4sJcN4Yx2nifCPoM=</DigestValue>
      </Reference>
      <Reference URI="/xl/pivotTables/_rels/pivotTable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DdjyHuo2OtPF0AYmdwYmrd48dWY4sJcN4Yx2nifCPoM=</DigestValue>
      </Reference>
      <Reference URI="/xl/pivotTables/pivotTable1.xml?ContentType=application/vnd.openxmlformats-officedocument.spreadsheetml.pivotTable+xml">
        <DigestMethod Algorithm="http://www.w3.org/2001/04/xmlenc#sha256"/>
        <DigestValue>xvjcle8JO2tS/hHwwfXXlbz4Il6zqOcpwWcwmde89xA=</DigestValue>
      </Reference>
      <Reference URI="/xl/pivotTables/pivotTable2.xml?ContentType=application/vnd.openxmlformats-officedocument.spreadsheetml.pivotTable+xml">
        <DigestMethod Algorithm="http://www.w3.org/2001/04/xmlenc#sha256"/>
        <DigestValue>IxBeJEozPGycAEDTmKCszihgBCh3t6nxy4/R6iwGGT8=</DigestValue>
      </Reference>
      <Reference URI="/xl/pivotTables/pivotTable3.xml?ContentType=application/vnd.openxmlformats-officedocument.spreadsheetml.pivotTable+xml">
        <DigestMethod Algorithm="http://www.w3.org/2001/04/xmlenc#sha256"/>
        <DigestValue>GaXhUYYqxA/MRh6VR8snC5CY0ZgpfVXWx+IE9v1xdW0=</DigestValue>
      </Reference>
      <Reference URI="/xl/sharedStrings.xml?ContentType=application/vnd.openxmlformats-officedocument.spreadsheetml.sharedStrings+xml">
        <DigestMethod Algorithm="http://www.w3.org/2001/04/xmlenc#sha256"/>
        <DigestValue>JJsejgwPxnRr65b/qNqANrmvfsSQStbv2A8GsOknIC8=</DigestValue>
      </Reference>
      <Reference URI="/xl/styles.xml?ContentType=application/vnd.openxmlformats-officedocument.spreadsheetml.styles+xml">
        <DigestMethod Algorithm="http://www.w3.org/2001/04/xmlenc#sha256"/>
        <DigestValue>+TIMNFWFjxO6SG9obygWWaqGLk0AfnkwUwfzWqVFACg=</DigestValue>
      </Reference>
      <Reference URI="/xl/theme/theme1.xml?ContentType=application/vnd.openxmlformats-officedocument.theme+xml">
        <DigestMethod Algorithm="http://www.w3.org/2001/04/xmlenc#sha256"/>
        <DigestValue>6LkLplPynrl3YLm/ZePSQpVTy+9AYVyikGUqP45wWp4=</DigestValue>
      </Reference>
      <Reference URI="/xl/workbook.xml?ContentType=application/vnd.openxmlformats-officedocument.spreadsheetml.sheet.main+xml">
        <DigestMethod Algorithm="http://www.w3.org/2001/04/xmlenc#sha256"/>
        <DigestValue>VaZwtcYXNvCD85BwmkxT5wJ4LZp8/ZLGxPTxRiFemzo=</DigestValue>
      </Reference>
      <Reference URI="/xl/worksheets/_rels/sheet4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4"/>
            <mdssi:RelationshipReference xmlns:mdssi="http://schemas.openxmlformats.org/package/2006/digital-signature" SourceId="rId3"/>
          </Transform>
          <Transform Algorithm="http://www.w3.org/TR/2001/REC-xml-c14n-20010315"/>
        </Transforms>
        <DigestMethod Algorithm="http://www.w3.org/2001/04/xmlenc#sha256"/>
        <DigestValue>ZQJ6917E325oEf/X9CZF4nCZa7dbyC1qF+lXMmJnNoI=</DigestValue>
      </Reference>
      <Reference URI="/xl/worksheets/sheet1.xml?ContentType=application/vnd.openxmlformats-officedocument.spreadsheetml.worksheet+xml">
        <DigestMethod Algorithm="http://www.w3.org/2001/04/xmlenc#sha256"/>
        <DigestValue>PRdN+oSct0mlzTGdrveYSJvtBPDcMDNPQZ4Bicunfx8=</DigestValue>
      </Reference>
      <Reference URI="/xl/worksheets/sheet2.xml?ContentType=application/vnd.openxmlformats-officedocument.spreadsheetml.worksheet+xml">
        <DigestMethod Algorithm="http://www.w3.org/2001/04/xmlenc#sha256"/>
        <DigestValue>+T7fs0fAp68oKl8aHdz0x2PlHiL5+feW+BpXes7MQxA=</DigestValue>
      </Reference>
      <Reference URI="/xl/worksheets/sheet3.xml?ContentType=application/vnd.openxmlformats-officedocument.spreadsheetml.worksheet+xml">
        <DigestMethod Algorithm="http://www.w3.org/2001/04/xmlenc#sha256"/>
        <DigestValue>9kT2ksqngNJR1ByEsRyiWnjrYVryfdfvdX8KMvLJvmc=</DigestValue>
      </Reference>
      <Reference URI="/xl/worksheets/sheet4.xml?ContentType=application/vnd.openxmlformats-officedocument.spreadsheetml.worksheet+xml">
        <DigestMethod Algorithm="http://www.w3.org/2001/04/xmlenc#sha256"/>
        <DigestValue>3OJMphh6B5qrqVB6wa1KDjMUQq4KhJmtpPX4xZnNAEw=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2024-04-19T23:19:48Z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/>
          <SignatureText/>
          <SignatureImage/>
          <SignatureComments/>
          <WindowsVersion>10.0</WindowsVersion>
          <OfficeVersion>16.0.17425/26</OfficeVersion>
          <ApplicationVersion>16.0.17425</ApplicationVersion>
          <Monitors>1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1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2024-04-19T23:19:48Z</xd:SigningTime>
          <xd:SigningCertificate>
            <xd:Cert>
              <xd:CertDigest>
                <DigestMethod Algorithm="http://www.w3.org/2001/04/xmlenc#sha256"/>
                <DigestValue>m82/7jcVcLefNBYgPrPQeKPh/aNZiBG0V7DD4njJC6I=</DigestValue>
              </xd:CertDigest>
              <xd:IssuerSerial>
                <X509IssuerName>DC=net + DC=windows + CN=MS-Organization-Access + OU=82dbaca4-3e81-46ca-9c73-0950c1eaca97</X509IssuerName>
                <X509SerialNumber>100044443391075013896299682196413846735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  <xd:SignedDataObjectProperties>
          <xd:CommitmentTypeIndication>
            <xd:CommitmentTypeId>
              <xd:Identifier>http://uri.etsi.org/01903/v1.2.2#ProofOfCreation</xd:Identifier>
              <xd:Description>Created this document</xd:Description>
            </xd:CommitmentTypeId>
            <xd:AllSignedDataObjects/>
          </xd:CommitmentTypeIndication>
        </xd:SignedDataObjectProperties>
      </xd:SignedProperties>
    </xd:QualifyingProperties>
  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Reference Table</vt:lpstr>
      <vt:lpstr>Cleaned 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mr.eugenearvin</cp:lastModifiedBy>
  <dcterms:created xsi:type="dcterms:W3CDTF">2022-06-09T04:34:00Z</dcterms:created>
  <dcterms:modified xsi:type="dcterms:W3CDTF">2024-04-19T23:19:40Z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D158CE2D1BB24953AF6BD07B35D88044_13</vt:lpwstr>
  </property>
  <property fmtid="{D5CDD505-2E9C-101B-9397-08002B2CF9AE}" pid="3" name="KSOProductBuildVer">
    <vt:lpwstr>1033-12.2.0.16731</vt:lpwstr>
  </property>
</Properties>
</file>