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lovy_Hoo\HooProjects\utils_hoo\utils_hoo\utils_plot\"/>
    </mc:Choice>
  </mc:AlternateContent>
  <xr:revisionPtr revIDLastSave="0" documentId="13_ncr:1_{6CC99E05-68CB-4625-A8D8-BB52FA0B9E2D}" xr6:coauthVersionLast="45" xr6:coauthVersionMax="45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Data" sheetId="1" r:id="rId1"/>
    <sheet name="Historgram" sheetId="2" r:id="rId2"/>
  </sheets>
  <definedNames>
    <definedName name="_xlnm._FilterDatabase" localSheetId="0" hidden="1">Data!$A$1:$A$147</definedName>
    <definedName name="Series">Data!$A$2:$A$1048576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/>
  <c r="I5" i="2"/>
  <c r="E6" i="2"/>
  <c r="E5" i="2"/>
  <c r="E4" i="2"/>
  <c r="H3" i="2" s="1"/>
  <c r="B10" i="2" s="1"/>
  <c r="E2" i="2"/>
  <c r="E3" i="2"/>
  <c r="H2" i="2" s="1"/>
  <c r="H4" i="2" s="1"/>
  <c r="I6" i="2" s="1"/>
  <c r="B11" i="2" l="1"/>
  <c r="B2" i="2"/>
  <c r="B12" i="2" l="1"/>
  <c r="B13" i="2" l="1"/>
  <c r="B14" i="2" l="1"/>
  <c r="B15" i="2" s="1"/>
  <c r="B16" i="2" l="1"/>
  <c r="B17" i="2" l="1"/>
  <c r="B18" i="2" l="1"/>
  <c r="B19" i="2" l="1"/>
  <c r="B20" i="2" l="1"/>
  <c r="B21" i="2" l="1"/>
  <c r="B22" i="2" l="1"/>
  <c r="B23" i="2" l="1"/>
  <c r="B24" i="2" l="1"/>
  <c r="B25" i="2" l="1"/>
  <c r="B26" i="2" l="1"/>
  <c r="C10" i="2" s="1" a="1"/>
  <c r="C10" i="2" s="1"/>
  <c r="B27" i="2" l="1"/>
  <c r="D10" i="2" l="1" a="1"/>
  <c r="D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<sst xmlns="http://schemas.openxmlformats.org/spreadsheetml/2006/main" count="19" uniqueCount="17">
  <si>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最大值</t>
    <phoneticPr fontId="2" type="noConversion"/>
  </si>
  <si>
    <t>最小值</t>
    <phoneticPr fontId="2" type="noConversion"/>
  </si>
  <si>
    <t>平均值</t>
    <phoneticPr fontId="2" type="noConversion"/>
  </si>
  <si>
    <t>标准偏差</t>
    <phoneticPr fontId="2" type="noConversion"/>
  </si>
  <si>
    <t>区间</t>
    <phoneticPr fontId="2" type="noConversion"/>
  </si>
  <si>
    <t>直方图组距</t>
    <phoneticPr fontId="2" type="noConversion"/>
  </si>
  <si>
    <t>直方图</t>
    <phoneticPr fontId="2" type="noConversion"/>
  </si>
  <si>
    <t>规格上限</t>
    <phoneticPr fontId="2" type="noConversion"/>
  </si>
  <si>
    <t>规格下限</t>
    <phoneticPr fontId="2" type="noConversion"/>
  </si>
  <si>
    <t>规格中心</t>
    <phoneticPr fontId="2" type="noConversion"/>
  </si>
  <si>
    <t>规格</t>
    <phoneticPr fontId="2" type="noConversion"/>
  </si>
  <si>
    <t>数据统计</t>
    <phoneticPr fontId="2" type="noConversion"/>
  </si>
  <si>
    <t>分组数据</t>
    <phoneticPr fontId="2" type="noConversion"/>
  </si>
  <si>
    <t>数据个数</t>
    <phoneticPr fontId="2" type="noConversion"/>
  </si>
  <si>
    <t>直方图柱数</t>
    <phoneticPr fontId="2" type="noConversion"/>
  </si>
  <si>
    <t>正态分布</t>
    <phoneticPr fontId="2" type="noConversion"/>
  </si>
  <si>
    <t>Series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</si>
</sst>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>
      <alignment vertical="center"/>
    </xf>
    <xf numFmtId="0" fontId="3" fillId="0" borderId="1" xfId="0" applyFont="1" applyBorder="1" applyAlignment="1">
      <alignment horizontal="right" vertical="center"/>
    </xf>
    <xf numFmtId="43" fontId="3" fillId="2" borderId="1" xfId="2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43" fontId="0" fillId="3" borderId="1" xfId="0" applyNumberForma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176" fontId="0" fillId="3" borderId="1" xfId="2" applyNumberFormat="1" applyFont="1" applyFill="1" applyBorder="1">
      <alignment vertical="center"/>
    </xf>
    <xf numFmtId="176" fontId="3" fillId="2" borderId="1" xfId="2" applyNumberFormat="1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43" fontId="3" fillId="5" borderId="1" xfId="0" applyNumberFormat="1" applyFont="1" applyFill="1" applyBorder="1">
      <alignment vertical="center"/>
    </xf>
    <xf numFmtId="0" fontId="3" fillId="0" borderId="1" xfId="2" applyNumberFormat="1" applyFont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176" fontId="3" fillId="0" borderId="1" xfId="2" applyNumberFormat="1" applyFont="1" applyBorder="1">
      <alignment vertical="center"/>
    </xf>
    <xf numFmtId="0" fontId="3" fillId="6" borderId="1" xfId="0" applyFont="1" applyFill="1" applyBorder="1">
      <alignment vertical="center"/>
    </xf>
    <xf numFmtId="176" fontId="3" fillId="6" borderId="1" xfId="0" applyNumberFormat="1" applyFont="1" applyFill="1" applyBorder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8923837257698"/>
          <c:y val="0.138381333359681"/>
          <c:w val="0.78610620833680167"/>
          <c:h val="0.60835567307180516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Historgram!$C$9</c:f>
              <c:strCache>
                <c:ptCount val="1"/>
                <c:pt idx="0">
                  <c:v>Series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Historgram!$B$10:$B$26</c:f>
              <c:numCache>
                <c:formatCode>General</c:formatCode>
                <c:ptCount val="17"/>
                <c:pt idx="0" formatCode="_ * #,##0_ ;_ * \-#,##0_ ;_ * &quot;-&quot;??_ ;_ @_ 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45</c:v>
                </c:pt>
                <c:pt idx="15">
                  <c:v>50</c:v>
                </c:pt>
                <c:pt idx="16">
                  <c:v>55</c:v>
                </c:pt>
              </c:numCache>
            </c:numRef>
          </c:cat>
          <c:val>
            <c:numRef>
              <c:f>Historgram!$C$10:$C$26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14</c:v>
                </c:pt>
                <c:pt idx="7">
                  <c:v>28</c:v>
                </c:pt>
                <c:pt idx="8">
                  <c:v>25</c:v>
                </c:pt>
                <c:pt idx="9">
                  <c:v>20</c:v>
                </c:pt>
                <c:pt idx="10">
                  <c:v>9</c:v>
                </c:pt>
                <c:pt idx="11">
                  <c:v>9</c:v>
                </c:pt>
                <c:pt idx="12">
                  <c:v>3</c:v>
                </c:pt>
                <c:pt idx="13">
                  <c:v>5</c:v>
                </c:pt>
                <c:pt idx="14">
                  <c:v>2</c:v>
                </c:pt>
                <c:pt idx="15">
                  <c:v>6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4-42CE-B846-41B79B8DD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666178336"/>
        <c:axId val="1"/>
      </c:barChart>
      <c:lineChart>
        <c:grouping val="standard"/>
        <c:varyColors val="0"/>
        <c:ser>
          <c:idx val="1"/>
          <c:order val="0"/>
          <c:tx>
            <c:strRef>
              <c:f>Historgram!$D$9</c:f>
              <c:strCache>
                <c:ptCount val="1"/>
                <c:pt idx="0">
                  <c:v>正态分布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Historgram!$B$10:$B$26</c:f>
              <c:numCache>
                <c:formatCode>General</c:formatCode>
                <c:ptCount val="17"/>
                <c:pt idx="0" formatCode="_ * #,##0_ ;_ * \-#,##0_ ;_ * &quot;-&quot;??_ ;_ @_ 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45</c:v>
                </c:pt>
                <c:pt idx="15">
                  <c:v>50</c:v>
                </c:pt>
                <c:pt idx="16">
                  <c:v>55</c:v>
                </c:pt>
              </c:numCache>
            </c:numRef>
          </c:cat>
          <c:val>
            <c:numRef>
              <c:f>Historgram!$D$10:$D$26</c:f>
              <c:numCache>
                <c:formatCode>0%</c:formatCode>
                <c:ptCount val="17"/>
                <c:pt idx="0">
                  <c:v>8.7795126668494255E-4</c:v>
                </c:pt>
                <c:pt idx="1">
                  <c:v>2.0697925246057273E-3</c:v>
                </c:pt>
                <c:pt idx="2">
                  <c:v>4.3190512727218034E-3</c:v>
                </c:pt>
                <c:pt idx="3">
                  <c:v>7.9772838706593258E-3</c:v>
                </c:pt>
                <c:pt idx="4">
                  <c:v>1.3041479855163681E-2</c:v>
                </c:pt>
                <c:pt idx="5">
                  <c:v>1.8871388020703126E-2</c:v>
                </c:pt>
                <c:pt idx="6">
                  <c:v>2.4170517850506317E-2</c:v>
                </c:pt>
                <c:pt idx="7">
                  <c:v>2.7401428698714179E-2</c:v>
                </c:pt>
                <c:pt idx="8">
                  <c:v>2.7495751921809329E-2</c:v>
                </c:pt>
                <c:pt idx="9">
                  <c:v>2.4420982672818507E-2</c:v>
                </c:pt>
                <c:pt idx="10">
                  <c:v>1.9198434282280515E-2</c:v>
                </c:pt>
                <c:pt idx="11">
                  <c:v>1.3358990125008961E-2</c:v>
                </c:pt>
                <c:pt idx="12">
                  <c:v>8.2278542032756183E-3</c:v>
                </c:pt>
                <c:pt idx="13">
                  <c:v>4.4854362374072117E-3</c:v>
                </c:pt>
                <c:pt idx="14">
                  <c:v>2.1643521733591478E-3</c:v>
                </c:pt>
                <c:pt idx="15">
                  <c:v>9.2439228264915452E-4</c:v>
                </c:pt>
                <c:pt idx="16">
                  <c:v>3.4945385431133847E-4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594-42CE-B846-41B79B8DD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339448"/>
        <c:axId val="929342728"/>
      </c:lineChart>
      <c:catAx>
        <c:axId val="666178336"/>
        <c:scaling>
          <c:orientation val="minMax"/>
        </c:scaling>
        <c:delete val="0"/>
        <c:axPos val="b"/>
        <c:numFmt formatCode="_ * #,##0_ ;_ * \-#,##0_ ;_ * &quot;-&quot;??_ ;_ @_ 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 anchor="t" anchorCtr="0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66178336"/>
        <c:crosses val="autoZero"/>
        <c:crossBetween val="between"/>
      </c:valAx>
      <c:valAx>
        <c:axId val="92934272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one"/>
        <c:crossAx val="929339448"/>
        <c:crosses val="max"/>
        <c:crossBetween val="between"/>
      </c:valAx>
      <c:catAx>
        <c:axId val="929339448"/>
        <c:scaling>
          <c:orientation val="minMax"/>
        </c:scaling>
        <c:delete val="1"/>
        <c:axPos val="b"/>
        <c:numFmt formatCode="_ * #,##0_ ;_ * \-#,##0_ ;_ * &quot;-&quot;??_ ;_ @_ " sourceLinked="1"/>
        <c:majorTickMark val="out"/>
        <c:minorTickMark val="none"/>
        <c:tickLblPos val="nextTo"/>
        <c:crossAx val="929342728"/>
        <c:crosses val="autoZero"/>
        <c:auto val="1"/>
        <c:lblAlgn val="ctr"/>
        <c:lblOffset val="100"/>
        <c:noMultiLvlLbl val="0"/>
      </c:cat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943327303210605"/>
          <c:y val="3.6553669427685176E-2"/>
          <c:w val="0.12580037664783425"/>
          <c:h val="8.788803232056725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1</xdr:row>
      <xdr:rowOff>160020</xdr:rowOff>
    </xdr:from>
    <xdr:to>
      <xdr:col>20</xdr:col>
      <xdr:colOff>213360</xdr:colOff>
      <xdr:row>29</xdr:row>
      <xdr:rowOff>45720</xdr:rowOff>
    </xdr:to>
    <xdr:graphicFrame macro="">
      <xdr:nvGraphicFramePr>
        <xdr:cNvPr id="2072" name="图表 7">
          <a:extLst>
            <a:ext uri="{FF2B5EF4-FFF2-40B4-BE49-F238E27FC236}">
              <a16:creationId xmlns:a16="http://schemas.microsoft.com/office/drawing/2014/main" id="{50F263D6-79F0-41B5-BFB4-326388A4D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0.33203125" style="1" customWidth="1"/>
  </cols>
  <sheetData>
    <row r="1" spans="1:1" x14ac:dyDescent="0.25">
      <c r="A1" s="10" t="s">
        <v>16</v>
      </c>
    </row>
    <row r="2" spans="1:1" x14ac:dyDescent="0.25">
      <c r="A2">
        <v>48.290054867475305</v>
      </c>
    </row>
    <row r="3" spans="1:1" x14ac:dyDescent="0.25">
      <c r="A3">
        <v>48.290054867475305</v>
      </c>
    </row>
    <row r="4" spans="1:1" x14ac:dyDescent="0.25">
      <c r="A4">
        <v>46.961432144114433</v>
      </c>
    </row>
    <row r="5" spans="1:1" x14ac:dyDescent="0.25">
      <c r="A5">
        <v>46.961432144114433</v>
      </c>
    </row>
    <row r="6" spans="1:1" x14ac:dyDescent="0.25">
      <c r="A6">
        <v>46.81454416819895</v>
      </c>
    </row>
    <row r="7" spans="1:1" x14ac:dyDescent="0.25">
      <c r="A7">
        <v>46.81454416819895</v>
      </c>
    </row>
    <row r="8" spans="1:1" x14ac:dyDescent="0.25">
      <c r="A8">
        <v>43.619894196035183</v>
      </c>
    </row>
    <row r="9" spans="1:1" x14ac:dyDescent="0.25">
      <c r="A9">
        <v>40.073906373853532</v>
      </c>
    </row>
    <row r="10" spans="1:1" x14ac:dyDescent="0.25">
      <c r="A10">
        <v>39.514729846980366</v>
      </c>
    </row>
    <row r="11" spans="1:1" x14ac:dyDescent="0.25">
      <c r="A11">
        <v>38.680147718030213</v>
      </c>
    </row>
    <row r="12" spans="1:1" x14ac:dyDescent="0.25">
      <c r="A12">
        <v>38.12653509056301</v>
      </c>
    </row>
    <row r="13" spans="1:1" x14ac:dyDescent="0.25">
      <c r="A13">
        <v>37.850558089375383</v>
      </c>
    </row>
    <row r="14" spans="1:1" x14ac:dyDescent="0.25">
      <c r="A14">
        <v>37.712776433595721</v>
      </c>
    </row>
    <row r="15" spans="1:1" x14ac:dyDescent="0.25">
      <c r="A15">
        <v>33.910301763929375</v>
      </c>
    </row>
    <row r="16" spans="1:1" x14ac:dyDescent="0.25">
      <c r="A16">
        <v>32.577871998679186</v>
      </c>
    </row>
    <row r="17" spans="1:1" x14ac:dyDescent="0.25">
      <c r="A17">
        <v>31.258700131110828</v>
      </c>
    </row>
    <row r="18" spans="1:1" x14ac:dyDescent="0.25">
      <c r="A18">
        <v>28.531008433119531</v>
      </c>
    </row>
    <row r="19" spans="1:1" x14ac:dyDescent="0.25">
      <c r="A19">
        <v>28.531008433119531</v>
      </c>
    </row>
    <row r="20" spans="1:1" x14ac:dyDescent="0.25">
      <c r="A20">
        <v>28.017911277827</v>
      </c>
    </row>
    <row r="21" spans="1:1" x14ac:dyDescent="0.25">
      <c r="A21">
        <v>27.889957354173834</v>
      </c>
    </row>
    <row r="22" spans="1:1" x14ac:dyDescent="0.25">
      <c r="A22">
        <v>27.76213132048866</v>
      </c>
    </row>
    <row r="23" spans="1:1" x14ac:dyDescent="0.25">
      <c r="A23">
        <v>26.87091928249108</v>
      </c>
    </row>
    <row r="24" spans="1:1" x14ac:dyDescent="0.25">
      <c r="A24">
        <v>26.238147932726143</v>
      </c>
    </row>
    <row r="25" spans="1:1" x14ac:dyDescent="0.25">
      <c r="A25">
        <v>25.98592394492314</v>
      </c>
    </row>
    <row r="26" spans="1:1" x14ac:dyDescent="0.25">
      <c r="A26">
        <v>25.232271619186442</v>
      </c>
    </row>
    <row r="27" spans="1:1" x14ac:dyDescent="0.25">
      <c r="A27">
        <v>23.986189696606175</v>
      </c>
    </row>
    <row r="28" spans="1:1" x14ac:dyDescent="0.25">
      <c r="A28">
        <v>23.862265479345226</v>
      </c>
    </row>
    <row r="29" spans="1:1" x14ac:dyDescent="0.25">
      <c r="A29">
        <v>23.738465124360065</v>
      </c>
    </row>
    <row r="30" spans="1:1" x14ac:dyDescent="0.25">
      <c r="A30">
        <v>23.367805995674317</v>
      </c>
    </row>
    <row r="31" spans="1:1" x14ac:dyDescent="0.25">
      <c r="A31">
        <v>23.367805995674317</v>
      </c>
    </row>
    <row r="32" spans="1:1" x14ac:dyDescent="0.25">
      <c r="A32">
        <v>23.121316954886773</v>
      </c>
    </row>
    <row r="33" spans="1:1" x14ac:dyDescent="0.25">
      <c r="A33">
        <v>22.018196589987248</v>
      </c>
    </row>
    <row r="34" spans="1:1" x14ac:dyDescent="0.25">
      <c r="A34">
        <v>21.531098648973067</v>
      </c>
    </row>
    <row r="35" spans="1:1" x14ac:dyDescent="0.25">
      <c r="A35">
        <v>20.924959765725148</v>
      </c>
    </row>
    <row r="36" spans="1:1" x14ac:dyDescent="0.25">
      <c r="A36">
        <v>19.721736312181015</v>
      </c>
    </row>
    <row r="37" spans="1:1" x14ac:dyDescent="0.25">
      <c r="A37">
        <v>19.124621661235807</v>
      </c>
    </row>
    <row r="38" spans="1:1" x14ac:dyDescent="0.25">
      <c r="A38">
        <v>19.005556582036263</v>
      </c>
    </row>
    <row r="39" spans="1:1" x14ac:dyDescent="0.25">
      <c r="A39">
        <v>19.005556582036263</v>
      </c>
    </row>
    <row r="40" spans="1:1" x14ac:dyDescent="0.25">
      <c r="A40">
        <v>18.767783321390596</v>
      </c>
    </row>
    <row r="41" spans="1:1" x14ac:dyDescent="0.25">
      <c r="A41">
        <v>17.939311871139061</v>
      </c>
    </row>
    <row r="42" spans="1:1" x14ac:dyDescent="0.25">
      <c r="A42">
        <v>17.821431509272223</v>
      </c>
    </row>
    <row r="43" spans="1:1" x14ac:dyDescent="0.25">
      <c r="A43">
        <v>17.703668968846699</v>
      </c>
    </row>
    <row r="44" spans="1:1" x14ac:dyDescent="0.25">
      <c r="A44">
        <v>17.703668968846699</v>
      </c>
    </row>
    <row r="45" spans="1:1" x14ac:dyDescent="0.25">
      <c r="A45">
        <v>17.586024132099976</v>
      </c>
    </row>
    <row r="46" spans="1:1" x14ac:dyDescent="0.25">
      <c r="A46">
        <v>17.468496881387164</v>
      </c>
    </row>
    <row r="47" spans="1:1" x14ac:dyDescent="0.25">
      <c r="A47">
        <v>17.351087099181029</v>
      </c>
    </row>
    <row r="48" spans="1:1" x14ac:dyDescent="0.25">
      <c r="A48">
        <v>16.532497894273778</v>
      </c>
    </row>
    <row r="49" spans="1:1" x14ac:dyDescent="0.25">
      <c r="A49">
        <v>16.532497894273778</v>
      </c>
    </row>
    <row r="50" spans="1:1" x14ac:dyDescent="0.25">
      <c r="A50">
        <v>16.41602364321124</v>
      </c>
    </row>
    <row r="51" spans="1:1" x14ac:dyDescent="0.25">
      <c r="A51">
        <v>16.183424272828304</v>
      </c>
    </row>
    <row r="52" spans="1:1" x14ac:dyDescent="0.25">
      <c r="A52">
        <v>15.835396302985538</v>
      </c>
    </row>
    <row r="53" spans="1:1" x14ac:dyDescent="0.25">
      <c r="A53">
        <v>15.835396302985538</v>
      </c>
    </row>
    <row r="54" spans="1:1" x14ac:dyDescent="0.25">
      <c r="A54">
        <v>15.835396302985538</v>
      </c>
    </row>
    <row r="55" spans="1:1" x14ac:dyDescent="0.25">
      <c r="A55">
        <v>15.027379885722736</v>
      </c>
    </row>
    <row r="56" spans="1:1" x14ac:dyDescent="0.25">
      <c r="A56">
        <v>14.91241000036052</v>
      </c>
    </row>
    <row r="57" spans="1:1" x14ac:dyDescent="0.25">
      <c r="A57">
        <v>14.797555027417864</v>
      </c>
    </row>
    <row r="58" spans="1:1" x14ac:dyDescent="0.25">
      <c r="A58">
        <v>14.568189359486183</v>
      </c>
    </row>
    <row r="59" spans="1:1" x14ac:dyDescent="0.25">
      <c r="A59">
        <v>13.882838332462178</v>
      </c>
    </row>
    <row r="60" spans="1:1" x14ac:dyDescent="0.25">
      <c r="A60">
        <v>13.882838332462178</v>
      </c>
    </row>
    <row r="61" spans="1:1" x14ac:dyDescent="0.25">
      <c r="A61">
        <v>13.769012416573156</v>
      </c>
    </row>
    <row r="62" spans="1:1" x14ac:dyDescent="0.25">
      <c r="A62">
        <v>13.655300269706029</v>
      </c>
    </row>
    <row r="63" spans="1:1" x14ac:dyDescent="0.25">
      <c r="A63">
        <v>13.655300269706029</v>
      </c>
    </row>
    <row r="64" spans="1:1" x14ac:dyDescent="0.25">
      <c r="A64">
        <v>13.54170177814864</v>
      </c>
    </row>
    <row r="65" spans="1:1" x14ac:dyDescent="0.25">
      <c r="A65">
        <v>13.428216828302508</v>
      </c>
    </row>
    <row r="66" spans="1:1" x14ac:dyDescent="0.25">
      <c r="A66">
        <v>13.314845306682631</v>
      </c>
    </row>
    <row r="67" spans="1:1" x14ac:dyDescent="0.25">
      <c r="A67">
        <v>13.314845306682631</v>
      </c>
    </row>
    <row r="68" spans="1:1" x14ac:dyDescent="0.25">
      <c r="A68">
        <v>13.088442094748931</v>
      </c>
    </row>
    <row r="69" spans="1:1" x14ac:dyDescent="0.25">
      <c r="A69">
        <v>12.749685157937574</v>
      </c>
    </row>
    <row r="70" spans="1:1" x14ac:dyDescent="0.25">
      <c r="A70">
        <v>12.636991828835287</v>
      </c>
    </row>
    <row r="71" spans="1:1" x14ac:dyDescent="0.25">
      <c r="A71">
        <v>12.187343757193837</v>
      </c>
    </row>
    <row r="72" spans="1:1" x14ac:dyDescent="0.25">
      <c r="A72">
        <v>11.963193294858598</v>
      </c>
    </row>
    <row r="73" spans="1:1" x14ac:dyDescent="0.25">
      <c r="A73">
        <v>11.851286064504517</v>
      </c>
    </row>
    <row r="74" spans="1:1" x14ac:dyDescent="0.25">
      <c r="A74">
        <v>11.29342544793257</v>
      </c>
    </row>
    <row r="75" spans="1:1" x14ac:dyDescent="0.25">
      <c r="A75">
        <v>10.960045491558246</v>
      </c>
    </row>
    <row r="76" spans="1:1" x14ac:dyDescent="0.25">
      <c r="A76">
        <v>10.849140907600718</v>
      </c>
    </row>
    <row r="77" spans="1:1" x14ac:dyDescent="0.25">
      <c r="A77">
        <v>10.73834717279334</v>
      </c>
    </row>
    <row r="78" spans="1:1" x14ac:dyDescent="0.25">
      <c r="A78">
        <v>10.627664176342355</v>
      </c>
    </row>
    <row r="79" spans="1:1" x14ac:dyDescent="0.25">
      <c r="A79">
        <v>10.517091807564771</v>
      </c>
    </row>
    <row r="80" spans="1:1" x14ac:dyDescent="0.25">
      <c r="A80">
        <v>10.406629955888192</v>
      </c>
    </row>
    <row r="81" spans="1:1" x14ac:dyDescent="0.25">
      <c r="A81">
        <v>9.965885512610285</v>
      </c>
    </row>
    <row r="82" spans="1:1" x14ac:dyDescent="0.25">
      <c r="A82">
        <v>9.7461735268081995</v>
      </c>
    </row>
    <row r="83" spans="1:1" x14ac:dyDescent="0.25">
      <c r="A83">
        <v>9.3080656326330224</v>
      </c>
    </row>
    <row r="84" spans="1:1" x14ac:dyDescent="0.25">
      <c r="A84">
        <v>9.1988122028197505</v>
      </c>
    </row>
    <row r="85" spans="1:1" x14ac:dyDescent="0.25">
      <c r="A85">
        <v>9.089667971827776</v>
      </c>
    </row>
    <row r="86" spans="1:1" x14ac:dyDescent="0.25">
      <c r="A86">
        <v>9.089667971827776</v>
      </c>
    </row>
    <row r="87" spans="1:1" x14ac:dyDescent="0.25">
      <c r="A87">
        <v>8.8717066698398739</v>
      </c>
    </row>
    <row r="88" spans="1:1" x14ac:dyDescent="0.25">
      <c r="A88">
        <v>8.1122658670083059</v>
      </c>
    </row>
    <row r="89" spans="1:1" x14ac:dyDescent="0.25">
      <c r="A89">
        <v>7.8962574157283916</v>
      </c>
    </row>
    <row r="90" spans="1:1" x14ac:dyDescent="0.25">
      <c r="A90">
        <v>7.8962574157283916</v>
      </c>
    </row>
    <row r="91" spans="1:1" x14ac:dyDescent="0.25">
      <c r="A91">
        <v>7.788415088463152</v>
      </c>
    </row>
    <row r="92" spans="1:1" x14ac:dyDescent="0.25">
      <c r="A92">
        <v>7.788415088463152</v>
      </c>
    </row>
    <row r="93" spans="1:1" x14ac:dyDescent="0.25">
      <c r="A93">
        <v>7.788415088463152</v>
      </c>
    </row>
    <row r="94" spans="1:1" x14ac:dyDescent="0.25">
      <c r="A94">
        <v>7.5730536914703439</v>
      </c>
    </row>
    <row r="95" spans="1:1" x14ac:dyDescent="0.25">
      <c r="A95">
        <v>7.4655344063813578</v>
      </c>
    </row>
    <row r="96" spans="1:1" x14ac:dyDescent="0.25">
      <c r="A96">
        <v>7.1436209148346252</v>
      </c>
    </row>
    <row r="97" spans="1:1" x14ac:dyDescent="0.25">
      <c r="A97">
        <v>6.9295478174600245</v>
      </c>
    </row>
    <row r="98" spans="1:1" x14ac:dyDescent="0.25">
      <c r="A98">
        <v>6.8226717165993378</v>
      </c>
    </row>
    <row r="99" spans="1:1" x14ac:dyDescent="0.25">
      <c r="A99">
        <v>6.8226717165993378</v>
      </c>
    </row>
    <row r="100" spans="1:1" x14ac:dyDescent="0.25">
      <c r="A100">
        <v>6.8226717165993378</v>
      </c>
    </row>
    <row r="101" spans="1:1" x14ac:dyDescent="0.25">
      <c r="A101">
        <v>6.7159024384192634</v>
      </c>
    </row>
    <row r="102" spans="1:1" x14ac:dyDescent="0.25">
      <c r="A102">
        <v>6.6092398761505189</v>
      </c>
    </row>
    <row r="103" spans="1:1" x14ac:dyDescent="0.25">
      <c r="A103">
        <v>6.1836546545359639</v>
      </c>
    </row>
    <row r="104" spans="1:1" x14ac:dyDescent="0.25">
      <c r="A104">
        <v>5.9714995710287599</v>
      </c>
    </row>
    <row r="105" spans="1:1" x14ac:dyDescent="0.25">
      <c r="A105">
        <v>5.9714995710287599</v>
      </c>
    </row>
    <row r="106" spans="1:1" x14ac:dyDescent="0.25">
      <c r="A106">
        <v>5.4429645119355996</v>
      </c>
    </row>
    <row r="107" spans="1:1" x14ac:dyDescent="0.25">
      <c r="A107">
        <v>5.3375742513364743</v>
      </c>
    </row>
    <row r="108" spans="1:1" x14ac:dyDescent="0.25">
      <c r="A108">
        <v>5.1271096376024117</v>
      </c>
    </row>
    <row r="109" spans="1:1" x14ac:dyDescent="0.25">
      <c r="A109">
        <v>4.1852105545479468</v>
      </c>
    </row>
    <row r="110" spans="1:1" x14ac:dyDescent="0.25">
      <c r="A110">
        <v>3.9770483650157784</v>
      </c>
    </row>
    <row r="111" spans="1:1" x14ac:dyDescent="0.25">
      <c r="A111">
        <v>3.4584606728117917</v>
      </c>
    </row>
    <row r="112" spans="1:1" x14ac:dyDescent="0.25">
      <c r="A112">
        <v>3.2517505305118322</v>
      </c>
    </row>
    <row r="113" spans="1:1" x14ac:dyDescent="0.25">
      <c r="A113">
        <v>3.1485503886522714</v>
      </c>
    </row>
    <row r="114" spans="1:1" x14ac:dyDescent="0.25">
      <c r="A114">
        <v>3.0454533953516938</v>
      </c>
    </row>
    <row r="115" spans="1:1" x14ac:dyDescent="0.25">
      <c r="A115">
        <v>3.0454533953516938</v>
      </c>
    </row>
    <row r="116" spans="1:1" x14ac:dyDescent="0.25">
      <c r="A116">
        <v>2.9424594475130794</v>
      </c>
    </row>
    <row r="117" spans="1:1" x14ac:dyDescent="0.25">
      <c r="A117">
        <v>2.7367802763489379</v>
      </c>
    </row>
    <row r="118" spans="1:1" x14ac:dyDescent="0.25">
      <c r="A118">
        <v>2.7367802763489379</v>
      </c>
    </row>
    <row r="119" spans="1:1" x14ac:dyDescent="0.25">
      <c r="A119">
        <v>2.2243784470438177</v>
      </c>
    </row>
    <row r="120" spans="1:1" x14ac:dyDescent="0.25">
      <c r="A120">
        <v>2.122205163752855</v>
      </c>
    </row>
    <row r="121" spans="1:1" x14ac:dyDescent="0.25">
      <c r="A121">
        <v>1.8162976389793695</v>
      </c>
    </row>
    <row r="122" spans="1:1" x14ac:dyDescent="0.25">
      <c r="A122">
        <v>1.0050167084167949</v>
      </c>
    </row>
    <row r="123" spans="1:1" x14ac:dyDescent="0.25">
      <c r="A123">
        <v>-0.39920106560085156</v>
      </c>
    </row>
    <row r="124" spans="1:1" x14ac:dyDescent="0.25">
      <c r="A124">
        <v>-0.49875208073176802</v>
      </c>
    </row>
    <row r="125" spans="1:1" x14ac:dyDescent="0.25">
      <c r="A125">
        <v>-0.59820359460647232</v>
      </c>
    </row>
    <row r="126" spans="1:1" x14ac:dyDescent="0.25">
      <c r="A126">
        <v>-0.89596212271163544</v>
      </c>
    </row>
    <row r="127" spans="1:1" x14ac:dyDescent="0.25">
      <c r="A127">
        <v>-1.0939721224631271</v>
      </c>
    </row>
    <row r="128" spans="1:1" x14ac:dyDescent="0.25">
      <c r="A128">
        <v>-2.175976494878995</v>
      </c>
    </row>
    <row r="129" spans="1:1" x14ac:dyDescent="0.25">
      <c r="A129">
        <v>-2.4690087971667385</v>
      </c>
    </row>
    <row r="130" spans="1:1" x14ac:dyDescent="0.25">
      <c r="A130">
        <v>-2.5664910391250628</v>
      </c>
    </row>
    <row r="131" spans="1:1" x14ac:dyDescent="0.25">
      <c r="A131">
        <v>-3.0524426923974057</v>
      </c>
    </row>
    <row r="132" spans="1:1" x14ac:dyDescent="0.25">
      <c r="A132">
        <v>-3.1493417920802402</v>
      </c>
    </row>
    <row r="133" spans="1:1" x14ac:dyDescent="0.25">
      <c r="A133">
        <v>-3.3428495362493371</v>
      </c>
    </row>
    <row r="134" spans="1:1" x14ac:dyDescent="0.25">
      <c r="A134">
        <v>-4.4958037809285312</v>
      </c>
    </row>
    <row r="135" spans="1:1" x14ac:dyDescent="0.25">
      <c r="A135">
        <v>-5.4460864109603708</v>
      </c>
    </row>
    <row r="136" spans="1:1" x14ac:dyDescent="0.25">
      <c r="A136">
        <v>-5.7293230842900282</v>
      </c>
    </row>
    <row r="137" spans="1:1" x14ac:dyDescent="0.25">
      <c r="A137">
        <v>-5.9176760223990321</v>
      </c>
    </row>
    <row r="138" spans="1:1" x14ac:dyDescent="0.25">
      <c r="A138">
        <v>-5.9176760223990321</v>
      </c>
    </row>
    <row r="139" spans="1:1" x14ac:dyDescent="0.25">
      <c r="A139">
        <v>-6.8538107872407883</v>
      </c>
    </row>
    <row r="140" spans="1:1" x14ac:dyDescent="0.25">
      <c r="A140">
        <v>-9.0627065531768576</v>
      </c>
    </row>
    <row r="141" spans="1:1" x14ac:dyDescent="0.25">
      <c r="A141">
        <v>-11.57363374391791</v>
      </c>
    </row>
    <row r="142" spans="1:1" x14ac:dyDescent="0.25">
      <c r="A142">
        <v>-12.190456907943869</v>
      </c>
    </row>
    <row r="143" spans="1:1" x14ac:dyDescent="0.25">
      <c r="A143">
        <v>-13.670602258368058</v>
      </c>
    </row>
    <row r="144" spans="1:1" x14ac:dyDescent="0.25">
      <c r="A144">
        <v>-15.549109661396566</v>
      </c>
    </row>
    <row r="145" spans="1:1" x14ac:dyDescent="0.25">
      <c r="A145">
        <v>-17.386741184880616</v>
      </c>
    </row>
    <row r="146" spans="1:1" x14ac:dyDescent="0.25">
      <c r="A146">
        <v>-17.963014686216894</v>
      </c>
    </row>
    <row r="147" spans="1:1" x14ac:dyDescent="0.25">
      <c r="A147">
        <v>-24.042787677503153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I27"/>
  <sheetViews>
    <sheetView showGridLines="0" tabSelected="1" workbookViewId="0">
      <selection sqref="A1:B1"/>
    </sheetView>
  </sheetViews>
  <sheetFormatPr defaultColWidth="9" defaultRowHeight="12" x14ac:dyDescent="0.25"/>
  <cols>
    <col min="1" max="1" width="8" style="2" bestFit="1" customWidth="1"/>
    <col min="2" max="2" width="9.5546875" style="2" bestFit="1" customWidth="1"/>
    <col min="3" max="3" width="6.88671875" style="2" bestFit="1" customWidth="1"/>
    <col min="4" max="4" width="9.109375" style="2" customWidth="1"/>
    <col min="5" max="5" width="9.5546875" style="2" bestFit="1" customWidth="1"/>
    <col min="6" max="6" width="2.6640625" style="2" customWidth="1"/>
    <col min="7" max="7" width="9" style="2" bestFit="1"/>
    <col min="8" max="8" width="8.44140625" style="2" bestFit="1" customWidth="1"/>
    <col min="9" max="16384" width="9" style="2"/>
  </cols>
  <sheetData>
    <row r="1" spans="1:9" ht="18" customHeight="1" x14ac:dyDescent="0.25">
      <c r="A1" s="17" t="s">
        <v>10</v>
      </c>
      <c r="B1" s="17"/>
      <c r="D1" s="17" t="s">
        <v>11</v>
      </c>
      <c r="E1" s="17"/>
      <c r="G1" s="17" t="s">
        <v>6</v>
      </c>
      <c r="H1" s="17"/>
    </row>
    <row r="2" spans="1:9" ht="14.4" x14ac:dyDescent="0.25">
      <c r="A2" s="6" t="s">
        <v>9</v>
      </c>
      <c r="B2" s="15">
        <f>(B3+B4)/2</f>
        <v>12</v>
      </c>
      <c r="D2" s="6" t="s">
        <v>13</v>
      </c>
      <c r="E2" s="12">
        <f>COUNT(Series)</f>
        <v>146</v>
      </c>
      <c r="G2" s="6" t="s">
        <v>0</v>
      </c>
      <c r="H2" s="11">
        <f>MAX(B3,E3)</f>
        <v>49</v>
      </c>
    </row>
    <row r="3" spans="1:9" ht="14.4" x14ac:dyDescent="0.25">
      <c r="A3" s="6" t="s">
        <v>7</v>
      </c>
      <c r="B3" s="15">
        <v>49</v>
      </c>
      <c r="D3" s="6" t="s">
        <v>0</v>
      </c>
      <c r="E3" s="7">
        <f>MAX(Series)</f>
        <v>48.290054867475305</v>
      </c>
      <c r="G3" s="6" t="s">
        <v>1</v>
      </c>
      <c r="H3" s="11">
        <f>MIN(B4,E4)</f>
        <v>-25</v>
      </c>
    </row>
    <row r="4" spans="1:9" ht="14.4" x14ac:dyDescent="0.25">
      <c r="A4" s="6" t="s">
        <v>8</v>
      </c>
      <c r="B4" s="15">
        <v>-25</v>
      </c>
      <c r="D4" s="6" t="s">
        <v>1</v>
      </c>
      <c r="E4" s="7">
        <f>MIN(Series)</f>
        <v>-24.042787677503153</v>
      </c>
      <c r="G4" s="8" t="s">
        <v>4</v>
      </c>
      <c r="H4" s="11">
        <f>H2-H3</f>
        <v>74</v>
      </c>
    </row>
    <row r="5" spans="1:9" ht="14.4" x14ac:dyDescent="0.25">
      <c r="D5" s="6" t="s">
        <v>2</v>
      </c>
      <c r="E5" s="7">
        <f>AVERAGE(Series)</f>
        <v>12.640805491170568</v>
      </c>
      <c r="G5" s="8" t="s">
        <v>14</v>
      </c>
      <c r="H5" s="11">
        <v>15</v>
      </c>
      <c r="I5" s="20">
        <f>INT((SQRT(E2))+1)</f>
        <v>13</v>
      </c>
    </row>
    <row r="6" spans="1:9" ht="14.4" x14ac:dyDescent="0.25">
      <c r="D6" s="6" t="s">
        <v>3</v>
      </c>
      <c r="E6" s="7">
        <f>STDEV(Series)</f>
        <v>14.313481819426858</v>
      </c>
      <c r="G6" s="8" t="s">
        <v>5</v>
      </c>
      <c r="H6" s="9">
        <v>5</v>
      </c>
      <c r="I6" s="19">
        <f>H4/(H5-1)</f>
        <v>5.2857142857142856</v>
      </c>
    </row>
    <row r="9" spans="1:9" ht="17.25" customHeight="1" x14ac:dyDescent="0.25">
      <c r="A9" s="13"/>
      <c r="B9" s="14" t="s">
        <v>12</v>
      </c>
      <c r="C9" s="14" t="str">
        <f>Data!A1</f>
        <v>Series</v>
      </c>
      <c r="D9" s="14" t="s">
        <v>15</v>
      </c>
    </row>
    <row r="10" spans="1:9" x14ac:dyDescent="0.25">
      <c r="A10" s="4">
        <v>1</v>
      </c>
      <c r="B10" s="18">
        <f>H3</f>
        <v>-25</v>
      </c>
      <c r="C10" s="3" cm="1">
        <f t="array" ref="C10:C27">FREQUENCY(Series,B10:B26)</f>
        <v>0</v>
      </c>
      <c r="D10" s="5" cm="1">
        <f t="array" ref="D10:D27">_xlfn.NORM.DIST(B10:B27,$E$5,$E$6,0)</f>
        <v>8.7795126668494255E-4</v>
      </c>
    </row>
    <row r="11" spans="1:9" x14ac:dyDescent="0.25">
      <c r="A11" s="4">
        <v>2</v>
      </c>
      <c r="B11" s="16">
        <f t="shared" ref="B11:B27" si="0">B10+$H$6</f>
        <v>-20</v>
      </c>
      <c r="C11" s="3">
        <v>1</v>
      </c>
      <c r="D11" s="5">
        <v>2.0697925246057273E-3</v>
      </c>
    </row>
    <row r="12" spans="1:9" x14ac:dyDescent="0.25">
      <c r="A12" s="4">
        <v>3</v>
      </c>
      <c r="B12" s="16">
        <f t="shared" si="0"/>
        <v>-15</v>
      </c>
      <c r="C12" s="3">
        <v>3</v>
      </c>
      <c r="D12" s="5">
        <v>4.3190512727218034E-3</v>
      </c>
    </row>
    <row r="13" spans="1:9" x14ac:dyDescent="0.25">
      <c r="A13" s="4">
        <v>4</v>
      </c>
      <c r="B13" s="16">
        <f t="shared" si="0"/>
        <v>-10</v>
      </c>
      <c r="C13" s="3">
        <v>3</v>
      </c>
      <c r="D13" s="5">
        <v>7.9772838706593258E-3</v>
      </c>
    </row>
    <row r="14" spans="1:9" x14ac:dyDescent="0.25">
      <c r="A14" s="4">
        <v>5</v>
      </c>
      <c r="B14" s="16">
        <f t="shared" si="0"/>
        <v>-5</v>
      </c>
      <c r="C14" s="3">
        <v>6</v>
      </c>
      <c r="D14" s="5">
        <v>1.3041479855163681E-2</v>
      </c>
    </row>
    <row r="15" spans="1:9" x14ac:dyDescent="0.25">
      <c r="A15" s="4">
        <v>6</v>
      </c>
      <c r="B15" s="16">
        <f t="shared" si="0"/>
        <v>0</v>
      </c>
      <c r="C15" s="3">
        <v>12</v>
      </c>
      <c r="D15" s="5">
        <v>1.8871388020703126E-2</v>
      </c>
    </row>
    <row r="16" spans="1:9" x14ac:dyDescent="0.25">
      <c r="A16" s="4">
        <v>7</v>
      </c>
      <c r="B16" s="16">
        <f t="shared" si="0"/>
        <v>5</v>
      </c>
      <c r="C16" s="3">
        <v>14</v>
      </c>
      <c r="D16" s="5">
        <v>2.4170517850506317E-2</v>
      </c>
    </row>
    <row r="17" spans="1:4" x14ac:dyDescent="0.25">
      <c r="A17" s="4">
        <v>8</v>
      </c>
      <c r="B17" s="16">
        <f t="shared" si="0"/>
        <v>10</v>
      </c>
      <c r="C17" s="3">
        <v>28</v>
      </c>
      <c r="D17" s="5">
        <v>2.7401428698714179E-2</v>
      </c>
    </row>
    <row r="18" spans="1:4" x14ac:dyDescent="0.25">
      <c r="A18" s="4">
        <v>9</v>
      </c>
      <c r="B18" s="16">
        <f t="shared" si="0"/>
        <v>15</v>
      </c>
      <c r="C18" s="3">
        <v>25</v>
      </c>
      <c r="D18" s="5">
        <v>2.7495751921809329E-2</v>
      </c>
    </row>
    <row r="19" spans="1:4" x14ac:dyDescent="0.25">
      <c r="A19" s="4">
        <v>10</v>
      </c>
      <c r="B19" s="16">
        <f t="shared" si="0"/>
        <v>20</v>
      </c>
      <c r="C19" s="3">
        <v>20</v>
      </c>
      <c r="D19" s="5">
        <v>2.4420982672818507E-2</v>
      </c>
    </row>
    <row r="20" spans="1:4" x14ac:dyDescent="0.25">
      <c r="A20" s="4">
        <v>11</v>
      </c>
      <c r="B20" s="16">
        <f t="shared" si="0"/>
        <v>25</v>
      </c>
      <c r="C20" s="3">
        <v>9</v>
      </c>
      <c r="D20" s="5">
        <v>1.9198434282280515E-2</v>
      </c>
    </row>
    <row r="21" spans="1:4" x14ac:dyDescent="0.25">
      <c r="A21" s="4">
        <v>12</v>
      </c>
      <c r="B21" s="16">
        <f t="shared" si="0"/>
        <v>30</v>
      </c>
      <c r="C21" s="3">
        <v>9</v>
      </c>
      <c r="D21" s="5">
        <v>1.3358990125008961E-2</v>
      </c>
    </row>
    <row r="22" spans="1:4" x14ac:dyDescent="0.25">
      <c r="A22" s="4">
        <v>13</v>
      </c>
      <c r="B22" s="16">
        <f t="shared" si="0"/>
        <v>35</v>
      </c>
      <c r="C22" s="3">
        <v>3</v>
      </c>
      <c r="D22" s="5">
        <v>8.2278542032756183E-3</v>
      </c>
    </row>
    <row r="23" spans="1:4" x14ac:dyDescent="0.25">
      <c r="A23" s="4">
        <v>14</v>
      </c>
      <c r="B23" s="16">
        <f t="shared" si="0"/>
        <v>40</v>
      </c>
      <c r="C23" s="3">
        <v>5</v>
      </c>
      <c r="D23" s="5">
        <v>4.4854362374072117E-3</v>
      </c>
    </row>
    <row r="24" spans="1:4" x14ac:dyDescent="0.25">
      <c r="A24" s="4">
        <v>15</v>
      </c>
      <c r="B24" s="16">
        <f t="shared" si="0"/>
        <v>45</v>
      </c>
      <c r="C24" s="3">
        <v>2</v>
      </c>
      <c r="D24" s="5">
        <v>2.1643521733591478E-3</v>
      </c>
    </row>
    <row r="25" spans="1:4" x14ac:dyDescent="0.25">
      <c r="A25" s="4">
        <v>16</v>
      </c>
      <c r="B25" s="16">
        <f t="shared" si="0"/>
        <v>50</v>
      </c>
      <c r="C25" s="3">
        <v>6</v>
      </c>
      <c r="D25" s="5">
        <v>9.2439228264915452E-4</v>
      </c>
    </row>
    <row r="26" spans="1:4" x14ac:dyDescent="0.25">
      <c r="A26" s="4">
        <v>17</v>
      </c>
      <c r="B26" s="16">
        <f t="shared" si="0"/>
        <v>55</v>
      </c>
      <c r="C26" s="3">
        <v>0</v>
      </c>
      <c r="D26" s="5">
        <v>3.4945385431133847E-4</v>
      </c>
    </row>
    <row r="27" spans="1:4" x14ac:dyDescent="0.25">
      <c r="A27" s="4">
        <v>18</v>
      </c>
      <c r="B27" s="16">
        <f t="shared" si="0"/>
        <v>60</v>
      </c>
      <c r="C27" s="3">
        <v>0</v>
      </c>
      <c r="D27" s="5">
        <v>1.1693068665647837E-4</v>
      </c>
    </row>
  </sheetData>
  <mergeCells count="3">
    <mergeCell ref="A1:B1"/>
    <mergeCell ref="D1:E1"/>
    <mergeCell ref="G1:H1"/>
  </mergeCells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Historgram</vt:lpstr>
      <vt:lpstr>Series</vt:lpstr>
    </vt:vector>
  </TitlesOfParts>
  <Company>Excel Home Chart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Home Chart</dc:title>
  <dc:subject>Excel Home Chart</dc:subject>
  <dc:creator>Snood</dc:creator>
  <cp:keywords>Excel Home Chart</cp:keywords>
  <dc:description>Excel Home Chart</dc:description>
  <cp:lastModifiedBy>胡月永</cp:lastModifiedBy>
  <cp:revision>1</cp:revision>
  <cp:lastPrinted>2005-10-03T09:33:13Z</cp:lastPrinted>
  <dcterms:created xsi:type="dcterms:W3CDTF">2005-10-03T06:29:57Z</dcterms:created>
  <dcterms:modified xsi:type="dcterms:W3CDTF">2020-05-04T07:57:11Z</dcterms:modified>
  <cp:category>Excel Home Chart</cp:category>
</cp:coreProperties>
</file>