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AM Radio\1 PA\Платы R3BH\! Не удалять\"/>
    </mc:Choice>
  </mc:AlternateContent>
  <xr:revisionPtr revIDLastSave="0" documentId="13_ncr:1_{09B68966-ACED-4524-B55E-8E400EEF46BB}" xr6:coauthVersionLast="47" xr6:coauthVersionMax="47" xr10:uidLastSave="{00000000-0000-0000-0000-000000000000}"/>
  <bookViews>
    <workbookView xWindow="-120" yWindow="-120" windowWidth="38640" windowHeight="21240" tabRatio="787" activeTab="7" xr2:uid="{F16F67D1-EA58-4B9B-9A0F-85367EA6F163}"/>
  </bookViews>
  <sheets>
    <sheet name="БП PA" sheetId="2" r:id="rId1"/>
    <sheet name="БП PA ver1" sheetId="1" r:id="rId2"/>
    <sheet name="amp_digital3 ver1" sheetId="3" r:id="rId3"/>
    <sheet name="amp_K25_3M" sheetId="4" r:id="rId4"/>
    <sheet name="lpf_K25_E ver1" sheetId="17" r:id="rId5"/>
    <sheet name="Relays In-Out" sheetId="13" r:id="rId6"/>
    <sheet name="Tuner" sheetId="20" r:id="rId7"/>
    <sheet name="FULL" sheetId="6" r:id="rId8"/>
    <sheet name="Резистор" sheetId="11" r:id="rId9"/>
    <sheet name="Конденсатор" sheetId="21" r:id="rId10"/>
    <sheet name="Диоды" sheetId="14" r:id="rId11"/>
    <sheet name="Транзист" sheetId="15" r:id="rId12"/>
    <sheet name="Микросх" sheetId="16" r:id="rId13"/>
    <sheet name="Индукт+Рел" sheetId="23" r:id="rId14"/>
    <sheet name="Разное" sheetId="22" r:id="rId15"/>
  </sheets>
  <definedNames>
    <definedName name="_xlnm._FilterDatabase" localSheetId="7" hidden="1">FULL!$A$1:$D$585</definedName>
    <definedName name="_xlnm._FilterDatabase" localSheetId="4" hidden="1">'lpf_K25_E ver1'!$A$1:$C$118</definedName>
    <definedName name="_xlnm._FilterDatabase" localSheetId="10" hidden="1">Диоды!$A$1:$E$71</definedName>
    <definedName name="_xlnm._FilterDatabase" localSheetId="13" hidden="1">'Индукт+Рел'!$A$1:$D$76</definedName>
    <definedName name="_xlnm._FilterDatabase" localSheetId="9" hidden="1">Конденсатор!$A$1:$D$210</definedName>
    <definedName name="_xlnm._FilterDatabase" localSheetId="12" hidden="1">Микросх!$A$1:$D$9</definedName>
    <definedName name="_xlnm._FilterDatabase" localSheetId="14" hidden="1">Разное!$A$1:$D$9</definedName>
    <definedName name="_xlnm._FilterDatabase" localSheetId="8" hidden="1">Резистор!$A$1:$D$160</definedName>
    <definedName name="_xlnm._FilterDatabase" localSheetId="11" hidden="1">Транзист!$A$1:$D$27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7" i="21" l="1"/>
  <c r="P23" i="15"/>
  <c r="H22" i="15"/>
  <c r="H4" i="23" l="1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3" i="23"/>
  <c r="H3" i="16"/>
  <c r="H4" i="16"/>
  <c r="H5" i="16"/>
  <c r="H6" i="16"/>
  <c r="H7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3" i="15"/>
  <c r="H24" i="15"/>
  <c r="H25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2" i="14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75" i="21"/>
  <c r="H76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" i="21"/>
  <c r="H4" i="11"/>
  <c r="H16" i="11"/>
  <c r="H17" i="11"/>
  <c r="H71" i="11"/>
  <c r="H72" i="11"/>
  <c r="H74" i="11"/>
  <c r="H91" i="11"/>
  <c r="H93" i="11"/>
  <c r="H95" i="11"/>
  <c r="H96" i="11"/>
  <c r="H98" i="11"/>
  <c r="H104" i="11"/>
  <c r="H108" i="11"/>
  <c r="H120" i="11"/>
  <c r="H121" i="11"/>
  <c r="H123" i="11"/>
  <c r="H126" i="11"/>
  <c r="H127" i="11"/>
  <c r="H137" i="11"/>
  <c r="H139" i="11"/>
  <c r="H143" i="11"/>
  <c r="H149" i="11"/>
  <c r="H155" i="11"/>
  <c r="E147" i="21"/>
  <c r="E161" i="21"/>
  <c r="E6" i="23" l="1"/>
  <c r="E14" i="15"/>
  <c r="E2" i="15"/>
  <c r="E18" i="14"/>
  <c r="E17" i="11"/>
  <c r="E192" i="21"/>
  <c r="E179" i="21"/>
  <c r="E195" i="21"/>
  <c r="E184" i="21"/>
  <c r="E9" i="21"/>
  <c r="E74" i="1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E1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18" authorId="0" shapeId="0" xr:uid="{B300EF0E-B262-49EA-B08C-26AEC8080CC3}">
      <text>
        <r>
          <rPr>
            <sz val="9"/>
            <color indexed="81"/>
            <rFont val="Tahoma"/>
            <family val="2"/>
            <charset val="204"/>
          </rPr>
          <t>1 шт есть от Маламута</t>
        </r>
      </text>
    </comment>
  </commentList>
</comments>
</file>

<file path=xl/sharedStrings.xml><?xml version="1.0" encoding="utf-8"?>
<sst xmlns="http://schemas.openxmlformats.org/spreadsheetml/2006/main" count="7021" uniqueCount="486">
  <si>
    <t>C1</t>
  </si>
  <si>
    <t>C2</t>
  </si>
  <si>
    <t>C3</t>
  </si>
  <si>
    <t>C4</t>
  </si>
  <si>
    <t>C5</t>
  </si>
  <si>
    <t>C6</t>
  </si>
  <si>
    <t>C7</t>
  </si>
  <si>
    <t>F1</t>
  </si>
  <si>
    <t>PM1</t>
  </si>
  <si>
    <t>R1</t>
  </si>
  <si>
    <t>R2</t>
  </si>
  <si>
    <t>R3</t>
  </si>
  <si>
    <t>R4</t>
  </si>
  <si>
    <t>R5</t>
  </si>
  <si>
    <t>R6</t>
  </si>
  <si>
    <t>U1</t>
  </si>
  <si>
    <t>U2</t>
  </si>
  <si>
    <t>VD1</t>
  </si>
  <si>
    <t>VD2</t>
  </si>
  <si>
    <t>VD3</t>
  </si>
  <si>
    <t>VT1</t>
  </si>
  <si>
    <t>2200µx25B</t>
  </si>
  <si>
    <t>220µx16B</t>
  </si>
  <si>
    <t>BTS50085-1TMA</t>
  </si>
  <si>
    <t>BP1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</si>
  <si>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</si>
  <si>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</si>
  <si>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</si>
  <si>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</si>
  <si>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</si>
  <si>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</si>
  <si>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</si>
  <si>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</si>
  <si>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</si>
  <si>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</si>
  <si>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</si>
  <si>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</si>
  <si>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</si>
  <si>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</si>
  <si>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</si>
  <si>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</si>
  <si>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</si>
  <si>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</si>
  <si>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</si>
  <si>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</si>
  <si>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</si>
  <si>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</si>
  <si>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</si>
  <si>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</si>
  <si>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</si>
  <si>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</si>
  <si>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</si>
  <si>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</si>
  <si>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Cr1</t>
  </si>
  <si>
    <t>L1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</si>
  <si>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</si>
  <si>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</si>
  <si>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</si>
  <si>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</si>
  <si>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</si>
  <si>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</si>
  <si>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</si>
  <si>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</si>
  <si>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</si>
  <si>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</si>
  <si>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</si>
  <si>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</si>
  <si>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</si>
  <si>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</si>
  <si>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</si>
  <si>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</si>
  <si>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</si>
  <si>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</si>
  <si>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</si>
  <si>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</si>
  <si>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</si>
  <si>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</si>
  <si>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</si>
  <si>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</si>
  <si>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</si>
  <si>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</si>
  <si>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</si>
  <si>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</si>
  <si>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</si>
  <si>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</si>
  <si>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</si>
  <si>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</si>
  <si>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</si>
  <si>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</si>
  <si>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</si>
  <si>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</si>
  <si>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</si>
  <si>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</si>
  <si>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</si>
  <si>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</si>
  <si>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</si>
  <si>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</si>
  <si>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</si>
  <si>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</si>
  <si>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</si>
  <si>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</si>
  <si>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</si>
  <si>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</si>
  <si>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</si>
  <si>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</si>
  <si>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</si>
  <si>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</si>
  <si>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</si>
  <si>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</si>
  <si>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VD4</t>
  </si>
  <si>
    <t>VD5</t>
  </si>
  <si>
    <t>VT2</t>
  </si>
  <si>
    <t>VT3</t>
  </si>
  <si>
    <t>VT4</t>
  </si>
  <si>
    <t>VT5</t>
  </si>
  <si>
    <t>VT6</t>
  </si>
  <si>
    <t>VT7</t>
  </si>
  <si>
    <t>VT8</t>
  </si>
  <si>
    <t>BEEPER</t>
  </si>
  <si>
    <t>10 MHz</t>
  </si>
  <si>
    <t>mini360</t>
  </si>
  <si>
    <t>20/5W</t>
  </si>
  <si>
    <t>ATT1</t>
  </si>
  <si>
    <t>HL1</t>
  </si>
  <si>
    <t>L2</t>
  </si>
  <si>
    <t>L3</t>
  </si>
  <si>
    <t>L4</t>
  </si>
  <si>
    <t>L5</t>
  </si>
  <si>
    <t>Tr1</t>
  </si>
  <si>
    <t>Tr2</t>
  </si>
  <si>
    <t>10db</t>
  </si>
  <si>
    <t>100µF x 100V</t>
  </si>
  <si>
    <t>80nH</t>
  </si>
  <si>
    <t>120nH</t>
  </si>
  <si>
    <t>3uH</t>
  </si>
  <si>
    <t>BN-43-3312</t>
  </si>
  <si>
    <t>CDSOD323-T05C</t>
  </si>
  <si>
    <t>CDSOD323-T15C</t>
  </si>
  <si>
    <t>LM335</t>
  </si>
  <si>
    <t>MRFE6VP61K25GS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</si>
  <si>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</si>
  <si>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</si>
  <si>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</si>
  <si>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</si>
  <si>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</si>
  <si>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</si>
  <si>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</si>
  <si>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</si>
  <si>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</si>
  <si>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</si>
  <si>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</si>
  <si>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</si>
  <si>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</si>
  <si>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</si>
  <si>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</si>
  <si>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</si>
  <si>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</si>
  <si>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</si>
  <si>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</si>
  <si>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</si>
  <si>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</si>
  <si>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</si>
  <si>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</si>
  <si>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</si>
  <si>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</si>
  <si>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</si>
  <si>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</si>
  <si>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</si>
  <si>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HL2</t>
  </si>
  <si>
    <t>HL3</t>
  </si>
  <si>
    <t>HL4</t>
  </si>
  <si>
    <t>HL5</t>
  </si>
  <si>
    <t>HL6</t>
  </si>
  <si>
    <t>HL7</t>
  </si>
  <si>
    <t>HL8</t>
  </si>
  <si>
    <t>K1</t>
  </si>
  <si>
    <t>K2</t>
  </si>
  <si>
    <t>K3</t>
  </si>
  <si>
    <t>K4</t>
  </si>
  <si>
    <t>K5</t>
  </si>
  <si>
    <t>K6</t>
  </si>
  <si>
    <t>K7</t>
  </si>
  <si>
    <t>K8</t>
  </si>
  <si>
    <t>L6</t>
  </si>
  <si>
    <t>L7</t>
  </si>
  <si>
    <t>L8</t>
  </si>
  <si>
    <t>L9</t>
  </si>
  <si>
    <t>L10</t>
  </si>
  <si>
    <t>L11</t>
  </si>
  <si>
    <t>L12</t>
  </si>
  <si>
    <t>L13</t>
  </si>
  <si>
    <t>TR1</t>
  </si>
  <si>
    <t>TR2</t>
  </si>
  <si>
    <t>VD6</t>
  </si>
  <si>
    <t>VD7</t>
  </si>
  <si>
    <t>VD8</t>
  </si>
  <si>
    <t>VD9</t>
  </si>
  <si>
    <t>VD10</t>
  </si>
  <si>
    <t>VD11</t>
  </si>
  <si>
    <t>OMRON G2RL-1E 12VDC</t>
  </si>
  <si>
    <t>T130-6</t>
  </si>
  <si>
    <t>T157-2</t>
  </si>
  <si>
    <t>FT50-43</t>
  </si>
  <si>
    <t>2xFT114-43</t>
  </si>
  <si>
    <t>SS14</t>
  </si>
  <si>
    <t>1N5711</t>
  </si>
  <si>
    <t>100n</t>
  </si>
  <si>
    <t>15/50W</t>
  </si>
  <si>
    <t>4,7k</t>
  </si>
  <si>
    <t>10k</t>
  </si>
  <si>
    <t>P6KE6.8</t>
  </si>
  <si>
    <t>BZX384-C12</t>
  </si>
  <si>
    <t>TIP142</t>
  </si>
  <si>
    <t>1206 100V</t>
  </si>
  <si>
    <t>FH-102</t>
  </si>
  <si>
    <t>AH-50</t>
  </si>
  <si>
    <t>1210</t>
  </si>
  <si>
    <t>DO-15</t>
  </si>
  <si>
    <t>SOD-323</t>
  </si>
  <si>
    <t>TO-247</t>
  </si>
  <si>
    <t>БП PA ver1</t>
  </si>
  <si>
    <t>amp_digital3 ver1</t>
  </si>
  <si>
    <t>10n</t>
  </si>
  <si>
    <t>1uF</t>
  </si>
  <si>
    <t>1k</t>
  </si>
  <si>
    <t>4.7k</t>
  </si>
  <si>
    <t>100</t>
  </si>
  <si>
    <t>2,2k</t>
  </si>
  <si>
    <t>22k</t>
  </si>
  <si>
    <t>2N7002</t>
  </si>
  <si>
    <t>IRFZ44N</t>
  </si>
  <si>
    <t>74HC14</t>
  </si>
  <si>
    <t>PIC18F458</t>
  </si>
  <si>
    <t>BAV99</t>
  </si>
  <si>
    <t>BZX384-C5V1</t>
  </si>
  <si>
    <t>SS4</t>
  </si>
  <si>
    <t>BCX53</t>
  </si>
  <si>
    <t>2SC1815</t>
  </si>
  <si>
    <t>0805</t>
  </si>
  <si>
    <t>1206</t>
  </si>
  <si>
    <t>0805 LQM21NN3R3K10L</t>
  </si>
  <si>
    <t>3296X</t>
  </si>
  <si>
    <t>SOT-23</t>
  </si>
  <si>
    <t>TO-263</t>
  </si>
  <si>
    <t>SO-14</t>
  </si>
  <si>
    <t>TQFP44</t>
  </si>
  <si>
    <t>DO-214AC/SMA</t>
  </si>
  <si>
    <t>TO-92</t>
  </si>
  <si>
    <t>SOT-23-3</t>
  </si>
  <si>
    <t>470</t>
  </si>
  <si>
    <t>220n</t>
  </si>
  <si>
    <t>1n</t>
  </si>
  <si>
    <t>KP-1608SURC</t>
  </si>
  <si>
    <t>47/1W</t>
  </si>
  <si>
    <t>100/1W</t>
  </si>
  <si>
    <t>10</t>
  </si>
  <si>
    <t>13/1W</t>
  </si>
  <si>
    <t>200/1W</t>
  </si>
  <si>
    <t>510</t>
  </si>
  <si>
    <t>11k</t>
  </si>
  <si>
    <t>3k</t>
  </si>
  <si>
    <t>2k</t>
  </si>
  <si>
    <t>LM358</t>
  </si>
  <si>
    <t>0603</t>
  </si>
  <si>
    <t>1210 CM322522-220KL</t>
  </si>
  <si>
    <t>2512</t>
  </si>
  <si>
    <t>3224X</t>
  </si>
  <si>
    <t>SOP-8</t>
  </si>
  <si>
    <t>amp_K25_3M</t>
  </si>
  <si>
    <t>22</t>
  </si>
  <si>
    <t>100x2</t>
  </si>
  <si>
    <t>3296W</t>
  </si>
  <si>
    <t>220µx25B</t>
  </si>
  <si>
    <t>4,7µx16V</t>
  </si>
  <si>
    <t>Relays In-Out</t>
  </si>
  <si>
    <t>https://www.electronshik.ru/item/YAG/CC1812JKNPOEBN100</t>
  </si>
  <si>
    <t>https://www.platan.ru/cgi-bin/qwery.pl/id=2015760465</t>
  </si>
  <si>
    <t>https://www.platan.ru/cgi-bin/qwery.pl/id=2015760466</t>
  </si>
  <si>
    <t>1N4148*</t>
  </si>
  <si>
    <t>lpf_K25_E ver1</t>
  </si>
  <si>
    <t>27x3</t>
  </si>
  <si>
    <t>27x2</t>
  </si>
  <si>
    <t>10x9</t>
  </si>
  <si>
    <t>27x7</t>
  </si>
  <si>
    <t>10x2</t>
  </si>
  <si>
    <t>10x7</t>
  </si>
  <si>
    <t>27</t>
  </si>
  <si>
    <t>47x10</t>
  </si>
  <si>
    <t>100x7</t>
  </si>
  <si>
    <t>120x4</t>
  </si>
  <si>
    <t>47x4</t>
  </si>
  <si>
    <t>120x6</t>
  </si>
  <si>
    <t>220x5</t>
  </si>
  <si>
    <t>KP-1608ZGCx2</t>
  </si>
  <si>
    <t>1812</t>
  </si>
  <si>
    <t>1808</t>
  </si>
  <si>
    <t>https://www.platan.ru/cgi-bin/qwery.pl/id=2015696927</t>
  </si>
  <si>
    <t>10kx2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</si>
  <si>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</si>
  <si>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</si>
  <si>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</si>
  <si>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</si>
  <si>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</si>
  <si>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</si>
  <si>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</si>
  <si>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</si>
  <si>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</si>
  <si>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</si>
  <si>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BLM21</t>
  </si>
  <si>
    <t>100n 100V</t>
  </si>
  <si>
    <t>4 x Fair Rite 2661102002</t>
  </si>
  <si>
    <t>22µH</t>
  </si>
  <si>
    <t>120x2</t>
  </si>
  <si>
    <t>FB11</t>
  </si>
  <si>
    <t>Jmp</t>
  </si>
  <si>
    <t>L14</t>
  </si>
  <si>
    <t>L15</t>
  </si>
  <si>
    <t>CWF-5</t>
  </si>
  <si>
    <t>10x4</t>
  </si>
  <si>
    <t>47x5</t>
  </si>
  <si>
    <t>= 2200µx25B</t>
  </si>
  <si>
    <t>= 100n (0805)</t>
  </si>
  <si>
    <t>= 220µx16B</t>
  </si>
  <si>
    <t>= 100n (1206 100V)</t>
  </si>
  <si>
    <t xml:space="preserve"> </t>
  </si>
  <si>
    <t>=  5A (FH-102)</t>
  </si>
  <si>
    <t>= 15/50W (AH-50)</t>
  </si>
  <si>
    <t>= 4,7k (1210)</t>
  </si>
  <si>
    <t>= 100K 1% (0805)</t>
  </si>
  <si>
    <t>= 10k (1210)</t>
  </si>
  <si>
    <t>= BTS50085-1TMA</t>
  </si>
  <si>
    <t>= P6KE6.8 (DO-15)</t>
  </si>
  <si>
    <t>= BZX384-C12 (SOD-323)</t>
  </si>
  <si>
    <t>= TIP142 (TO-247)</t>
  </si>
  <si>
    <t>= LM7805</t>
  </si>
  <si>
    <t/>
  </si>
  <si>
    <t xml:space="preserve"> 5A</t>
  </si>
  <si>
    <t>100K 1%</t>
  </si>
  <si>
    <t>PB-1224PE-05Q</t>
  </si>
  <si>
    <t>100n100V</t>
  </si>
  <si>
    <t xml:space="preserve"> SOT-89</t>
  </si>
  <si>
    <t>1812 100V</t>
  </si>
  <si>
    <t>10k*</t>
  </si>
  <si>
    <t>4,7k*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</si>
  <si>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</si>
  <si>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</si>
  <si>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</si>
  <si>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</si>
  <si>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</si>
  <si>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</si>
  <si>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</si>
  <si>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</si>
  <si>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</si>
  <si>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</si>
  <si>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HL9</t>
  </si>
  <si>
    <t>HL10</t>
  </si>
  <si>
    <t>HL11</t>
  </si>
  <si>
    <t>HL12</t>
  </si>
  <si>
    <t>HL13</t>
  </si>
  <si>
    <t>HL14</t>
  </si>
  <si>
    <t>HL15</t>
  </si>
  <si>
    <t>HL16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</si>
  <si>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</si>
  <si>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</si>
  <si>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</si>
  <si>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</si>
  <si>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</si>
  <si>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</si>
  <si>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</si>
  <si>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</si>
  <si>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</si>
  <si>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VD12</t>
  </si>
  <si>
    <t>VD13</t>
  </si>
  <si>
    <t>VD14</t>
  </si>
  <si>
    <t>VD15</t>
  </si>
  <si>
    <t>VD16</t>
  </si>
  <si>
    <t>VD17</t>
  </si>
  <si>
    <t>VD18</t>
  </si>
  <si>
    <t>VR1</t>
  </si>
  <si>
    <t>Tuner</t>
  </si>
  <si>
    <t>10x5</t>
  </si>
  <si>
    <t>27x4</t>
  </si>
  <si>
    <t>120</t>
  </si>
  <si>
    <t>47x2</t>
  </si>
  <si>
    <t>220x3</t>
  </si>
  <si>
    <t>47</t>
  </si>
  <si>
    <t>10u</t>
  </si>
  <si>
    <t>1u</t>
  </si>
  <si>
    <t>100nx16</t>
  </si>
  <si>
    <t>BLM21x16</t>
  </si>
  <si>
    <t>KP-1608ZGC</t>
  </si>
  <si>
    <t>10kx16</t>
  </si>
  <si>
    <t>1kx16</t>
  </si>
  <si>
    <t>10x16</t>
  </si>
  <si>
    <t>PC817</t>
  </si>
  <si>
    <t>2N7002x16</t>
  </si>
  <si>
    <t>2xFT82-43</t>
  </si>
  <si>
    <t>B0505S-1W</t>
  </si>
  <si>
    <t>BCX53x16</t>
  </si>
  <si>
    <t>LM7805</t>
  </si>
  <si>
    <t>LCD NEXTION NX8048K050</t>
  </si>
  <si>
    <t>LDL1117S50R</t>
  </si>
  <si>
    <t>TO-223</t>
  </si>
  <si>
    <t>B64290-L618-X87,N87 R25x15x10</t>
  </si>
  <si>
    <t>https://www.electronshik.ru/item/YAG/RC0805JR-07100RL</t>
  </si>
  <si>
    <t>https://www.electronshik.ru/item/YAG/RC0805JR-0710KL</t>
  </si>
  <si>
    <t>https://www.electronshik.ru/item/YAG/RT0805BRD07100KL</t>
  </si>
  <si>
    <t>https://www.electronshik.ru/item/YAG/RC0805JR-0710RL</t>
  </si>
  <si>
    <t>https://www.electronshik.ru/item/YAG/RC0805JR-0711KL</t>
  </si>
  <si>
    <t>https://www.electronshik.ru/item/YAG/RC0805JR-071KL</t>
  </si>
  <si>
    <t>https://www.electronshik.ru/item/YAG/RC0805JR-072K2L</t>
  </si>
  <si>
    <t>https://www.electronshik.ru/item/YAG/RC0805JR-0722KL</t>
  </si>
  <si>
    <t>https://www.electronshik.ru/item/YAG/RC0805JR-072KL</t>
  </si>
  <si>
    <t>https://www.electronshik.ru/item/YAG/RC0805JR-073KL</t>
  </si>
  <si>
    <t>https://www.electronshik.ru/item/YAG/RC0805JR-074K7L</t>
  </si>
  <si>
    <t>https://www.electronshik.ru/item/YAG/RC0805JR-07510RL</t>
  </si>
  <si>
    <t>https://www.electronshik.ru/item/YAG/RC1206JR-0710RL</t>
  </si>
  <si>
    <t>https://www.electronshik.ru/item/YAG/RC1206JR-07100RL</t>
  </si>
  <si>
    <t>https://www.electronshik.ru/item/YAG/RC1206JR-072K2L</t>
  </si>
  <si>
    <t>https://www.electronshik.ru/item/YAG/RC1210JR-0710KL</t>
  </si>
  <si>
    <t>https://www.electronshik.ru/item/YAG/RC1210JR-074K7L</t>
  </si>
  <si>
    <t>https://www.electronshik.ru/item/YAG/RC2512JK-07100RL</t>
  </si>
  <si>
    <t>https://www.electronshik.ru/item/YAG/RC2512JK-0710KL</t>
  </si>
  <si>
    <t>https://www.electronshik.ru/item/YAG/RC2512JK-0713RL</t>
  </si>
  <si>
    <t>https://www.electronshik.ru/item/YAG/RC2512JK-07200RL</t>
  </si>
  <si>
    <t>https://www.electronshik.ru/item/YAG/RC2512JK-0747RL</t>
  </si>
  <si>
    <t>https://www.electronshik.ru/item/RUICHI/3296W%2010K</t>
  </si>
  <si>
    <t>https://www.electronshik.ru/item/PAN/EEVFK2A101M</t>
  </si>
  <si>
    <t>https://www.electronshik.ru/item/PAN/EEEFK1E221P</t>
  </si>
  <si>
    <t>Корпус B 6,8µx25V</t>
  </si>
  <si>
    <t>https://www.electronshik.ru/item/XIANGYEE/CA45-B025K685T</t>
  </si>
  <si>
    <t>https://www.electronshik.ru/item/YAG/CC0805KRX7R9BB104</t>
  </si>
  <si>
    <t>https://www.electronshik.ru/item/YAG/CC0805JRX7R9BB103</t>
  </si>
  <si>
    <t>https://www.electronshik.ru/item/MUR/GRM21BR61E106KA73L</t>
  </si>
  <si>
    <t>https://www.electronshik.ru/item/YAG/CC0805JRNPO9BN102</t>
  </si>
  <si>
    <t>https://www.electronshik.ru/item/YAG/CC0805KKX7R9BB105</t>
  </si>
  <si>
    <t>https://www.electronshik.ru/item/YAG/CC0805FRNPO9BN220</t>
  </si>
  <si>
    <t>https://www.electronshik.ru/item/MUR/GRM31CR72E104KW03L</t>
  </si>
  <si>
    <t>https://www.electronshik.ru/item/MUR/GRM32DR72H104KW10L</t>
  </si>
  <si>
    <t>https://www.electronshik.ru/item/YAG/CC1206JRNPOBBN471</t>
  </si>
  <si>
    <t>https://www.electronshik.ru/item/TDK/C4532C0G3F101K160KA</t>
  </si>
  <si>
    <t>https://www.electronshik.ru/item/YAG/CC1812JKNPODBN102</t>
  </si>
  <si>
    <t>https://www.electronshik.ru/item/MUR/GRM43DR72H224KW10L</t>
  </si>
  <si>
    <t>1812 1808</t>
  </si>
  <si>
    <t>DO-35</t>
  </si>
  <si>
    <t>https://www.electronshik.ru/item/ONS-FAIR/1N4148TA</t>
  </si>
  <si>
    <t>https://www.electronshik.ru/item/ST/1N5711</t>
  </si>
  <si>
    <t>https://www.electronshik.ru/item/NEX-NXP/BAV99.215</t>
  </si>
  <si>
    <t>https://www.electronshik.ru/item/NEX-NXP/BZX384-C12.115</t>
  </si>
  <si>
    <t>https://www.electronshik.ru/item/NEX-NXP/BZX384-C5V1.115</t>
  </si>
  <si>
    <t>https://www.electronshik.ru/item/TECH%20PUB/CDSOD323-T05C</t>
  </si>
  <si>
    <t>https://www.electronshik.ru/item/LEIDITEH/CDSOD323-T15C</t>
  </si>
  <si>
    <t>https://www.electronshik.ru/item/KGB/KP-1608SURC</t>
  </si>
  <si>
    <t>https://www.electronshik.ru/item/KGB/KP-1608ZGC</t>
  </si>
  <si>
    <t>https://www.electronshik.ru/item/ST/LM335Z</t>
  </si>
  <si>
    <t>https://www.platan.ru/cgi-bin/qwery.pl/id=901031466</t>
  </si>
  <si>
    <t>26+1</t>
  </si>
  <si>
    <t>https://www.electronshik.ru/item/YJ/2N7002</t>
  </si>
  <si>
    <t>https://www.chipdip.ru/product/2sc1815-hottech</t>
  </si>
  <si>
    <t>https://www.electronshik.ru/item/NEX-NXP/BCX53.115</t>
  </si>
  <si>
    <t>https://www.chipdip.ru/product/irfz44ns?from=suggest_product</t>
  </si>
  <si>
    <t>https://www.platan.ru/cgi-bin/qwery.pl/id=2016115668</t>
  </si>
  <si>
    <t>SOP-4</t>
  </si>
  <si>
    <t>https://www.platan.ru/cgi-bin/qwery.pl/id=2016855175</t>
  </si>
  <si>
    <t>https://www.chipdip.ru/product/ldl1117s50r</t>
  </si>
  <si>
    <t>https://www.electronshik.ru/item/JSMICRO/LM358</t>
  </si>
  <si>
    <t>https://www.platan.ru/cgi-bin/qwery.pl/id=2010990973</t>
  </si>
  <si>
    <t>https://www.electronshik.ru/item/CDIL/LM7805</t>
  </si>
  <si>
    <t>https://www.electronshik.ru/item/BOURNS/CM322522-220KL</t>
  </si>
  <si>
    <t>https://www.electronshik.ru/item/MUR/BLM21PG331SH1D</t>
  </si>
  <si>
    <t>https://www.electronshik.ru/item/OMRON/G2RL1E12DC</t>
  </si>
  <si>
    <t>https://www.electronshik.ru/item/MUR/LQM21NN3R3K10L</t>
  </si>
  <si>
    <t>https://www.electronshik.ru/item/JSCJ/DSS14</t>
  </si>
  <si>
    <t>https://www.electronshik.ru/item/DEXU/B0505S-1W</t>
  </si>
  <si>
    <t>HC-49S</t>
  </si>
  <si>
    <t>https://www.electronshik.ru/item/SJK/SJK-6B-10.000-16-30-50-B-50-H</t>
  </si>
  <si>
    <t>https://aliexpress.ru/item/1005003915978878.html?spm=a2g2w.orderdetail.0.0.65814aa6ItsPLo&amp;sku_id=12000027458636865</t>
  </si>
  <si>
    <t>TMB09A05 5 в</t>
  </si>
  <si>
    <t>https://aliexpress.ru/item/4000643862485.html?sku_id=10000004835612543</t>
  </si>
  <si>
    <t>https://aliexpress.ru/item/1005006794903535.html?sku_id=12000038326833979&amp;srcSns=sns_Copy&amp;businessType=ProductDetail&amp;spreadType=socialShare&amp;tt=MG&amp;utm_medium=sharing&amp;utm_promo=one-price-old</t>
  </si>
  <si>
    <t>https://s-10mitino.ru/s-10/position/?pos=100017329</t>
  </si>
  <si>
    <t>https://s-10mitino.ru/s-10/position/?pos=100019502</t>
  </si>
  <si>
    <t>https://s-10mitino.ru/s-10/position/?pos=100019285</t>
  </si>
  <si>
    <t>https://www.chipdip.ru/product/b64290-l618-x87</t>
  </si>
  <si>
    <t>https://www.chipdip.ru/product0/8023500601</t>
  </si>
  <si>
    <t>2661102002, Ферритовый фильтр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</si>
</sst>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1"/>
    <xf numFmtId="0" fontId="0" fillId="2" borderId="0" xfId="0" applyFill="1"/>
    <xf numFmtId="49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2" fillId="0" borderId="0" xfId="1" applyFill="1"/>
    <xf numFmtId="0" fontId="0" fillId="3" borderId="0" xfId="0" applyFill="1"/>
    <xf numFmtId="0" fontId="0" fillId="4" borderId="0" xfId="0" applyFill="1"/>
    <xf numFmtId="4" fontId="0" fillId="0" borderId="0" xfId="0" applyNumberFormat="1"/>
    <xf numFmtId="0" fontId="5" fillId="2" borderId="0" xfId="0" applyFont="1" applyFill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tronshik.ru/item/PAN/EEVFK2A101M" TargetMode="External"/><Relationship Id="rId2" Type="http://schemas.openxmlformats.org/officeDocument/2006/relationships/hyperlink" Target="https://aliexpress.ru/item/1005006794903535.html?sku_id=12000038326833979&amp;srcSns=sns_Copy&amp;businessType=ProductDetail&amp;spreadType=socialShare&amp;tt=MG&amp;utm_medium=sharing&amp;utm_promo=one-price-old" TargetMode="External"/><Relationship Id="rId1" Type="http://schemas.openxmlformats.org/officeDocument/2006/relationships/hyperlink" Target="https://www.electronshik.ru/item/PAN/EEEFK1E221P" TargetMode="External"/><Relationship Id="rId5" Type="http://schemas.openxmlformats.org/officeDocument/2006/relationships/hyperlink" Target="https://s-10mitino.ru/s-10/position/?pos=100019285" TargetMode="External"/><Relationship Id="rId4" Type="http://schemas.openxmlformats.org/officeDocument/2006/relationships/hyperlink" Target="https://s-10mitino.ru/s-10/position/?pos=10001950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/irfz44ns?from=suggest_product" TargetMode="External"/><Relationship Id="rId2" Type="http://schemas.openxmlformats.org/officeDocument/2006/relationships/hyperlink" Target="https://www.chipdip.ru/product/2sc1815-hottech" TargetMode="External"/><Relationship Id="rId1" Type="http://schemas.openxmlformats.org/officeDocument/2006/relationships/hyperlink" Target="https://www.electronshik.ru/item/NEX-NXP/BCX53.115" TargetMode="External"/><Relationship Id="rId4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aliexpress.ru/item/1005003915978878.html?spm=a2g2w.orderdetail.0.0.65814aa6ItsPLo&amp;sku_id=12000027458636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item/4000643862485.html?sku_id=10000004835612543" TargetMode="External"/><Relationship Id="rId2" Type="http://schemas.openxmlformats.org/officeDocument/2006/relationships/hyperlink" Target="https://aliexpress.ru/item/4000643862485.html?sku_id=10000004835612543" TargetMode="External"/><Relationship Id="rId1" Type="http://schemas.openxmlformats.org/officeDocument/2006/relationships/hyperlink" Target="https://www.electronshik.ru/item/YAG/RC0805JR-07100RL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D354-D8BD-4830-BEE5-70927C8DCB19}">
  <dimension ref="B1:E27"/>
  <sheetViews>
    <sheetView workbookViewId="0">
      <selection activeCell="D1" sqref="D1:E1"/>
    </sheetView>
  </sheetViews>
  <sheetFormatPr defaultRowHeight="15" x14ac:dyDescent="0.25"/>
  <cols>
    <col min="3" max="3" width="22.42578125" style="1" customWidth="1"/>
    <col min="4" max="5" width="24.85546875" customWidth="1"/>
  </cols>
  <sheetData>
    <row r="1" spans="2:5" x14ac:dyDescent="0.25">
      <c r="B1" t="s">
        <v>0</v>
      </c>
      <c r="C1" s="1" t="s">
        <v>320</v>
      </c>
      <c r="D1" t="str">
        <f>IF(ISERR(MID(C1,3,FIND("(",C1)-4)),MID(C1,3,30),MID(C1,3,FIND("(",C1)-4))</f>
        <v>2200µx25B</v>
      </c>
      <c r="E1" t="str">
        <f>IF(ISERR(MID(C1,3,FIND("(",C1)-4)),"",MID(C1,FIND("(",C1)+1,FIND(")",C1)-FIND("(",C1)-1))</f>
        <v/>
      </c>
    </row>
    <row r="2" spans="2:5" x14ac:dyDescent="0.25">
      <c r="B2" t="s">
        <v>1</v>
      </c>
      <c r="C2" s="1" t="s">
        <v>321</v>
      </c>
      <c r="D2" t="str">
        <f t="shared" ref="D2:D27" si="0">IF(ISERR(MID(C2,3,FIND("(",C2)-4)),MID(C2,3,30),MID(C2,3,FIND("(",C2)-4))</f>
        <v>100n</v>
      </c>
      <c r="E2" t="str">
        <f t="shared" ref="E2:E27" si="1">IF(ISERR(MID(C2,3,FIND("(",C2)-4)),"",MID(C2,FIND("(",C2)+1,FIND(")",C2)-FIND("(",C2)-1))</f>
        <v>0805</v>
      </c>
    </row>
    <row r="3" spans="2:5" x14ac:dyDescent="0.25">
      <c r="B3" t="s">
        <v>2</v>
      </c>
      <c r="C3" s="1" t="s">
        <v>322</v>
      </c>
      <c r="D3" t="str">
        <f t="shared" si="0"/>
        <v>220µx16B</v>
      </c>
      <c r="E3" t="str">
        <f t="shared" si="1"/>
        <v/>
      </c>
    </row>
    <row r="4" spans="2:5" x14ac:dyDescent="0.25">
      <c r="B4" t="s">
        <v>3</v>
      </c>
      <c r="C4" s="1" t="s">
        <v>321</v>
      </c>
      <c r="D4" t="str">
        <f t="shared" si="0"/>
        <v>100n</v>
      </c>
      <c r="E4" t="str">
        <f t="shared" si="1"/>
        <v>0805</v>
      </c>
    </row>
    <row r="5" spans="2:5" x14ac:dyDescent="0.25">
      <c r="B5" t="s">
        <v>4</v>
      </c>
      <c r="C5" s="1" t="s">
        <v>323</v>
      </c>
      <c r="D5" t="str">
        <f t="shared" si="0"/>
        <v>100n</v>
      </c>
      <c r="E5" t="str">
        <f t="shared" si="1"/>
        <v>1206 100V</v>
      </c>
    </row>
    <row r="6" spans="2:5" x14ac:dyDescent="0.25">
      <c r="B6" t="s">
        <v>5</v>
      </c>
      <c r="C6" s="1" t="s">
        <v>323</v>
      </c>
      <c r="D6" t="str">
        <f t="shared" si="0"/>
        <v>100n</v>
      </c>
      <c r="E6" t="str">
        <f t="shared" si="1"/>
        <v>1206 100V</v>
      </c>
    </row>
    <row r="7" spans="2:5" x14ac:dyDescent="0.25">
      <c r="B7" t="s">
        <v>6</v>
      </c>
      <c r="C7" s="1" t="s">
        <v>323</v>
      </c>
      <c r="D7" t="str">
        <f t="shared" si="0"/>
        <v>100n</v>
      </c>
      <c r="E7" t="str">
        <f t="shared" si="1"/>
        <v>1206 100V</v>
      </c>
    </row>
    <row r="8" spans="2:5" x14ac:dyDescent="0.25">
      <c r="B8" t="s">
        <v>324</v>
      </c>
      <c r="D8" t="str">
        <f t="shared" si="0"/>
        <v/>
      </c>
      <c r="E8" t="str">
        <f t="shared" si="1"/>
        <v/>
      </c>
    </row>
    <row r="9" spans="2:5" x14ac:dyDescent="0.25">
      <c r="B9" t="s">
        <v>7</v>
      </c>
      <c r="C9" s="1" t="s">
        <v>325</v>
      </c>
      <c r="D9" t="str">
        <f t="shared" si="0"/>
        <v xml:space="preserve"> 5A</v>
      </c>
      <c r="E9" t="str">
        <f t="shared" si="1"/>
        <v>FH-102</v>
      </c>
    </row>
    <row r="10" spans="2:5" x14ac:dyDescent="0.25">
      <c r="B10" t="s">
        <v>324</v>
      </c>
      <c r="D10" t="str">
        <f t="shared" si="0"/>
        <v/>
      </c>
      <c r="E10" t="str">
        <f t="shared" si="1"/>
        <v/>
      </c>
    </row>
    <row r="11" spans="2:5" x14ac:dyDescent="0.25">
      <c r="B11" t="s">
        <v>8</v>
      </c>
      <c r="C11" s="1" t="s">
        <v>334</v>
      </c>
      <c r="D11" t="str">
        <f t="shared" si="0"/>
        <v>LM7805</v>
      </c>
      <c r="E11" t="str">
        <f t="shared" si="1"/>
        <v/>
      </c>
    </row>
    <row r="12" spans="2:5" x14ac:dyDescent="0.25">
      <c r="B12" t="s">
        <v>324</v>
      </c>
      <c r="D12" t="str">
        <f t="shared" si="0"/>
        <v/>
      </c>
      <c r="E12" t="str">
        <f t="shared" si="1"/>
        <v/>
      </c>
    </row>
    <row r="13" spans="2:5" x14ac:dyDescent="0.25">
      <c r="B13" t="s">
        <v>9</v>
      </c>
      <c r="C13" s="1" t="s">
        <v>326</v>
      </c>
      <c r="D13" t="str">
        <f t="shared" si="0"/>
        <v>15/50W</v>
      </c>
      <c r="E13" t="str">
        <f t="shared" si="1"/>
        <v>AH-50</v>
      </c>
    </row>
    <row r="14" spans="2:5" x14ac:dyDescent="0.25">
      <c r="B14" t="s">
        <v>10</v>
      </c>
      <c r="C14" s="1" t="s">
        <v>327</v>
      </c>
      <c r="D14" t="str">
        <f t="shared" si="0"/>
        <v>4,7k</v>
      </c>
      <c r="E14" t="str">
        <f t="shared" si="1"/>
        <v>1210</v>
      </c>
    </row>
    <row r="15" spans="2:5" x14ac:dyDescent="0.25">
      <c r="B15" t="s">
        <v>11</v>
      </c>
      <c r="C15" s="1" t="s">
        <v>328</v>
      </c>
      <c r="D15" t="str">
        <f t="shared" si="0"/>
        <v>100K 1%</v>
      </c>
      <c r="E15" t="str">
        <f t="shared" si="1"/>
        <v>0805</v>
      </c>
    </row>
    <row r="16" spans="2:5" x14ac:dyDescent="0.25">
      <c r="B16" t="s">
        <v>12</v>
      </c>
      <c r="C16" s="1" t="s">
        <v>329</v>
      </c>
      <c r="D16" t="str">
        <f t="shared" si="0"/>
        <v>10k</v>
      </c>
      <c r="E16" t="str">
        <f t="shared" si="1"/>
        <v>1210</v>
      </c>
    </row>
    <row r="17" spans="2:5" x14ac:dyDescent="0.25">
      <c r="B17" t="s">
        <v>13</v>
      </c>
      <c r="C17" s="1" t="s">
        <v>329</v>
      </c>
      <c r="D17" t="str">
        <f t="shared" si="0"/>
        <v>10k</v>
      </c>
      <c r="E17" t="str">
        <f t="shared" si="1"/>
        <v>1210</v>
      </c>
    </row>
    <row r="18" spans="2:5" x14ac:dyDescent="0.25">
      <c r="B18" t="s">
        <v>14</v>
      </c>
      <c r="C18" s="1" t="s">
        <v>329</v>
      </c>
      <c r="D18" t="str">
        <f t="shared" si="0"/>
        <v>10k</v>
      </c>
      <c r="E18" t="str">
        <f t="shared" si="1"/>
        <v>1210</v>
      </c>
    </row>
    <row r="19" spans="2:5" x14ac:dyDescent="0.25">
      <c r="B19" t="s">
        <v>324</v>
      </c>
      <c r="D19" t="str">
        <f t="shared" si="0"/>
        <v/>
      </c>
      <c r="E19" t="str">
        <f t="shared" si="1"/>
        <v/>
      </c>
    </row>
    <row r="20" spans="2:5" x14ac:dyDescent="0.25">
      <c r="B20" t="s">
        <v>15</v>
      </c>
      <c r="C20" s="1" t="s">
        <v>330</v>
      </c>
      <c r="D20" t="str">
        <f t="shared" si="0"/>
        <v>BTS50085-1TMA</v>
      </c>
      <c r="E20" t="str">
        <f t="shared" si="1"/>
        <v/>
      </c>
    </row>
    <row r="21" spans="2:5" x14ac:dyDescent="0.25">
      <c r="B21" t="s">
        <v>16</v>
      </c>
      <c r="C21" s="1" t="s">
        <v>330</v>
      </c>
      <c r="D21" t="str">
        <f t="shared" si="0"/>
        <v>BTS50085-1TMA</v>
      </c>
      <c r="E21" t="str">
        <f t="shared" si="1"/>
        <v/>
      </c>
    </row>
    <row r="22" spans="2:5" x14ac:dyDescent="0.25">
      <c r="B22" t="s">
        <v>324</v>
      </c>
      <c r="D22" t="str">
        <f t="shared" si="0"/>
        <v/>
      </c>
      <c r="E22" t="str">
        <f t="shared" si="1"/>
        <v/>
      </c>
    </row>
    <row r="23" spans="2:5" x14ac:dyDescent="0.25">
      <c r="B23" t="s">
        <v>17</v>
      </c>
      <c r="C23" s="1" t="s">
        <v>331</v>
      </c>
      <c r="D23" t="str">
        <f t="shared" si="0"/>
        <v>P6KE6.8</v>
      </c>
      <c r="E23" t="str">
        <f t="shared" si="1"/>
        <v>DO-15</v>
      </c>
    </row>
    <row r="24" spans="2:5" x14ac:dyDescent="0.25">
      <c r="B24" t="s">
        <v>18</v>
      </c>
      <c r="C24" s="1" t="s">
        <v>332</v>
      </c>
      <c r="D24" t="str">
        <f t="shared" si="0"/>
        <v>BZX384-C12</v>
      </c>
      <c r="E24" t="str">
        <f t="shared" si="1"/>
        <v>SOD-323</v>
      </c>
    </row>
    <row r="25" spans="2:5" x14ac:dyDescent="0.25">
      <c r="B25" t="s">
        <v>19</v>
      </c>
      <c r="C25" s="1" t="s">
        <v>331</v>
      </c>
      <c r="D25" t="str">
        <f t="shared" si="0"/>
        <v>P6KE6.8</v>
      </c>
      <c r="E25" t="str">
        <f t="shared" si="1"/>
        <v>DO-15</v>
      </c>
    </row>
    <row r="26" spans="2:5" x14ac:dyDescent="0.25">
      <c r="B26" t="s">
        <v>324</v>
      </c>
      <c r="D26" t="str">
        <f t="shared" si="0"/>
        <v/>
      </c>
      <c r="E26" t="str">
        <f t="shared" si="1"/>
        <v/>
      </c>
    </row>
    <row r="27" spans="2:5" x14ac:dyDescent="0.25">
      <c r="B27" t="s">
        <v>20</v>
      </c>
      <c r="C27" s="1" t="s">
        <v>333</v>
      </c>
      <c r="D27" t="str">
        <f t="shared" si="0"/>
        <v>TIP142</v>
      </c>
      <c r="E27" t="str">
        <f t="shared" si="1"/>
        <v>TO-247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3556-95D3-4945-955E-09048817CAD4}">
  <dimension ref="A1:P210"/>
  <sheetViews>
    <sheetView workbookViewId="0">
      <selection activeCell="B216" sqref="B216"/>
    </sheetView>
  </sheetViews>
  <sheetFormatPr defaultRowHeight="15" x14ac:dyDescent="0.25"/>
  <cols>
    <col min="1" max="1" width="17.140625" customWidth="1"/>
    <col min="2" max="2" width="9.140625" style="6"/>
    <col min="3" max="3" width="16.42578125" customWidth="1"/>
    <col min="4" max="4" width="17.28515625" customWidth="1"/>
    <col min="7" max="7" width="9.140625" customWidth="1"/>
  </cols>
  <sheetData>
    <row r="1" spans="1:8" x14ac:dyDescent="0.25">
      <c r="A1" s="12"/>
      <c r="B1" s="13"/>
      <c r="C1" s="12"/>
      <c r="D1" s="12"/>
    </row>
    <row r="2" spans="1:8" x14ac:dyDescent="0.25">
      <c r="A2" t="s">
        <v>268</v>
      </c>
      <c r="B2" s="11" t="s">
        <v>28</v>
      </c>
      <c r="C2" t="s">
        <v>131</v>
      </c>
      <c r="D2" t="s">
        <v>335</v>
      </c>
      <c r="E2" s="8">
        <v>1</v>
      </c>
      <c r="F2" s="8"/>
      <c r="G2" s="14" t="s">
        <v>427</v>
      </c>
      <c r="H2" s="7" t="str">
        <f>HYPERLINK(G2)</f>
        <v>https://www.electronshik.ru/item/PAN/EEVFK2A101M</v>
      </c>
    </row>
    <row r="3" spans="1:8" x14ac:dyDescent="0.25">
      <c r="A3" t="s">
        <v>220</v>
      </c>
      <c r="B3" s="6" t="s">
        <v>2</v>
      </c>
      <c r="C3" t="s">
        <v>22</v>
      </c>
      <c r="E3">
        <v>1</v>
      </c>
      <c r="F3" s="16">
        <v>2</v>
      </c>
      <c r="G3" s="14" t="s">
        <v>482</v>
      </c>
      <c r="H3" s="7" t="str">
        <f t="shared" ref="H3:H66" si="0">HYPERLINK(G3)</f>
        <v>https://s-10mitino.ru/s-10/position/?pos=100019285</v>
      </c>
    </row>
    <row r="4" spans="1:8" x14ac:dyDescent="0.25">
      <c r="A4" s="6" t="s">
        <v>221</v>
      </c>
      <c r="B4" s="11" t="s">
        <v>140</v>
      </c>
      <c r="C4" t="s">
        <v>22</v>
      </c>
      <c r="D4" t="s">
        <v>272</v>
      </c>
      <c r="E4" s="8">
        <v>4</v>
      </c>
      <c r="F4" s="8"/>
      <c r="G4" s="14" t="s">
        <v>428</v>
      </c>
      <c r="H4" s="7" t="str">
        <f t="shared" si="0"/>
        <v>https://www.electronshik.ru/item/PAN/EEEFK1E221P</v>
      </c>
    </row>
    <row r="5" spans="1:8" hidden="1" x14ac:dyDescent="0.25">
      <c r="A5" t="s">
        <v>379</v>
      </c>
      <c r="B5" s="11" t="s">
        <v>160</v>
      </c>
      <c r="C5" t="s">
        <v>22</v>
      </c>
      <c r="D5" t="s">
        <v>272</v>
      </c>
      <c r="G5" s="14"/>
      <c r="H5" s="7" t="str">
        <f t="shared" si="0"/>
        <v/>
      </c>
    </row>
    <row r="6" spans="1:8" hidden="1" x14ac:dyDescent="0.25">
      <c r="A6" s="6" t="s">
        <v>221</v>
      </c>
      <c r="B6" s="11" t="s">
        <v>142</v>
      </c>
      <c r="C6" t="s">
        <v>272</v>
      </c>
      <c r="D6" t="s">
        <v>335</v>
      </c>
      <c r="G6" s="14"/>
      <c r="H6" s="7" t="str">
        <f t="shared" si="0"/>
        <v/>
      </c>
    </row>
    <row r="7" spans="1:8" hidden="1" x14ac:dyDescent="0.25">
      <c r="A7" t="s">
        <v>379</v>
      </c>
      <c r="B7" s="11" t="s">
        <v>162</v>
      </c>
      <c r="C7" t="s">
        <v>272</v>
      </c>
      <c r="D7" t="s">
        <v>335</v>
      </c>
      <c r="G7" s="14"/>
      <c r="H7" s="7" t="str">
        <f t="shared" si="0"/>
        <v/>
      </c>
    </row>
    <row r="8" spans="1:8" x14ac:dyDescent="0.25">
      <c r="A8" t="s">
        <v>220</v>
      </c>
      <c r="B8" s="6" t="s">
        <v>0</v>
      </c>
      <c r="C8" t="s">
        <v>21</v>
      </c>
      <c r="D8" t="s">
        <v>335</v>
      </c>
      <c r="E8" s="16">
        <v>1</v>
      </c>
      <c r="G8" s="14" t="s">
        <v>481</v>
      </c>
      <c r="H8" s="7" t="str">
        <f t="shared" si="0"/>
        <v>https://s-10mitino.ru/s-10/position/?pos=100019502</v>
      </c>
    </row>
    <row r="9" spans="1:8" x14ac:dyDescent="0.25">
      <c r="A9" t="s">
        <v>220</v>
      </c>
      <c r="B9" s="6" t="s">
        <v>1</v>
      </c>
      <c r="C9" t="s">
        <v>206</v>
      </c>
      <c r="D9" t="s">
        <v>238</v>
      </c>
      <c r="E9" s="8">
        <f>60+16+16</f>
        <v>92</v>
      </c>
      <c r="F9" s="8"/>
      <c r="G9" s="14" t="s">
        <v>431</v>
      </c>
      <c r="H9" s="7" t="str">
        <f t="shared" si="0"/>
        <v>https://www.electronshik.ru/item/YAG/CC0805KRX7R9BB104</v>
      </c>
    </row>
    <row r="10" spans="1:8" hidden="1" x14ac:dyDescent="0.25">
      <c r="A10" t="s">
        <v>220</v>
      </c>
      <c r="B10" s="6" t="s">
        <v>3</v>
      </c>
      <c r="C10" t="s">
        <v>206</v>
      </c>
      <c r="D10" t="s">
        <v>238</v>
      </c>
      <c r="G10" s="14"/>
      <c r="H10" s="7" t="str">
        <f t="shared" si="0"/>
        <v/>
      </c>
    </row>
    <row r="11" spans="1:8" hidden="1" x14ac:dyDescent="0.25">
      <c r="A11" s="6" t="s">
        <v>221</v>
      </c>
      <c r="B11" s="11" t="s">
        <v>0</v>
      </c>
      <c r="C11" t="s">
        <v>206</v>
      </c>
      <c r="D11" t="s">
        <v>238</v>
      </c>
      <c r="G11" s="14"/>
      <c r="H11" s="7" t="str">
        <f t="shared" si="0"/>
        <v/>
      </c>
    </row>
    <row r="12" spans="1:8" hidden="1" x14ac:dyDescent="0.25">
      <c r="A12" s="6" t="s">
        <v>221</v>
      </c>
      <c r="B12" s="11" t="s">
        <v>1</v>
      </c>
      <c r="C12" t="s">
        <v>206</v>
      </c>
      <c r="D12" t="s">
        <v>238</v>
      </c>
      <c r="G12" s="14"/>
      <c r="H12" s="7" t="str">
        <f t="shared" si="0"/>
        <v/>
      </c>
    </row>
    <row r="13" spans="1:8" hidden="1" x14ac:dyDescent="0.25">
      <c r="A13" s="6" t="s">
        <v>221</v>
      </c>
      <c r="B13" s="11" t="s">
        <v>2</v>
      </c>
      <c r="C13" t="s">
        <v>206</v>
      </c>
      <c r="D13" t="s">
        <v>238</v>
      </c>
      <c r="G13" s="14"/>
      <c r="H13" s="7" t="str">
        <f t="shared" si="0"/>
        <v/>
      </c>
    </row>
    <row r="14" spans="1:8" hidden="1" x14ac:dyDescent="0.25">
      <c r="A14" s="6" t="s">
        <v>221</v>
      </c>
      <c r="B14" s="11" t="s">
        <v>4</v>
      </c>
      <c r="C14" t="s">
        <v>206</v>
      </c>
      <c r="D14" t="s">
        <v>238</v>
      </c>
      <c r="G14" s="14"/>
      <c r="H14" s="7" t="str">
        <f t="shared" si="0"/>
        <v/>
      </c>
    </row>
    <row r="15" spans="1:8" hidden="1" x14ac:dyDescent="0.25">
      <c r="A15" s="6" t="s">
        <v>221</v>
      </c>
      <c r="B15" s="11" t="s">
        <v>5</v>
      </c>
      <c r="C15" t="s">
        <v>206</v>
      </c>
      <c r="D15" t="s">
        <v>238</v>
      </c>
      <c r="G15" s="14"/>
      <c r="H15" s="7" t="str">
        <f t="shared" si="0"/>
        <v/>
      </c>
    </row>
    <row r="16" spans="1:8" hidden="1" x14ac:dyDescent="0.25">
      <c r="A16" s="6" t="s">
        <v>221</v>
      </c>
      <c r="B16" s="11" t="s">
        <v>6</v>
      </c>
      <c r="C16" t="s">
        <v>206</v>
      </c>
      <c r="D16" t="s">
        <v>238</v>
      </c>
      <c r="G16" s="14"/>
      <c r="H16" s="7" t="str">
        <f t="shared" si="0"/>
        <v/>
      </c>
    </row>
    <row r="17" spans="1:8" hidden="1" x14ac:dyDescent="0.25">
      <c r="A17" s="6" t="s">
        <v>221</v>
      </c>
      <c r="B17" s="11" t="s">
        <v>25</v>
      </c>
      <c r="C17" t="s">
        <v>206</v>
      </c>
      <c r="D17" t="s">
        <v>238</v>
      </c>
      <c r="G17" s="14"/>
      <c r="H17" s="7" t="str">
        <f t="shared" si="0"/>
        <v/>
      </c>
    </row>
    <row r="18" spans="1:8" hidden="1" x14ac:dyDescent="0.25">
      <c r="A18" s="6" t="s">
        <v>221</v>
      </c>
      <c r="B18" s="11" t="s">
        <v>26</v>
      </c>
      <c r="C18" t="s">
        <v>206</v>
      </c>
      <c r="D18" t="s">
        <v>238</v>
      </c>
      <c r="G18" s="14"/>
      <c r="H18" s="7" t="str">
        <f t="shared" si="0"/>
        <v/>
      </c>
    </row>
    <row r="19" spans="1:8" hidden="1" x14ac:dyDescent="0.25">
      <c r="A19" s="6" t="s">
        <v>221</v>
      </c>
      <c r="B19" s="11" t="s">
        <v>27</v>
      </c>
      <c r="C19" t="s">
        <v>206</v>
      </c>
      <c r="D19" t="s">
        <v>238</v>
      </c>
      <c r="G19" s="14"/>
      <c r="H19" s="7" t="str">
        <f t="shared" si="0"/>
        <v/>
      </c>
    </row>
    <row r="20" spans="1:8" hidden="1" x14ac:dyDescent="0.25">
      <c r="A20" s="6" t="s">
        <v>221</v>
      </c>
      <c r="B20" s="11" t="s">
        <v>28</v>
      </c>
      <c r="C20" t="s">
        <v>206</v>
      </c>
      <c r="D20" t="s">
        <v>238</v>
      </c>
      <c r="G20" s="14"/>
      <c r="H20" s="7" t="str">
        <f t="shared" si="0"/>
        <v/>
      </c>
    </row>
    <row r="21" spans="1:8" hidden="1" x14ac:dyDescent="0.25">
      <c r="A21" s="6" t="s">
        <v>221</v>
      </c>
      <c r="B21" s="11" t="s">
        <v>29</v>
      </c>
      <c r="C21" t="s">
        <v>206</v>
      </c>
      <c r="D21" t="s">
        <v>238</v>
      </c>
      <c r="G21" s="14"/>
      <c r="H21" s="7" t="str">
        <f t="shared" si="0"/>
        <v/>
      </c>
    </row>
    <row r="22" spans="1:8" hidden="1" x14ac:dyDescent="0.25">
      <c r="A22" s="6" t="s">
        <v>221</v>
      </c>
      <c r="B22" s="11" t="s">
        <v>32</v>
      </c>
      <c r="C22" t="s">
        <v>206</v>
      </c>
      <c r="D22" t="s">
        <v>238</v>
      </c>
      <c r="G22" s="14"/>
      <c r="H22" s="7" t="str">
        <f t="shared" si="0"/>
        <v/>
      </c>
    </row>
    <row r="23" spans="1:8" hidden="1" x14ac:dyDescent="0.25">
      <c r="A23" s="6" t="s">
        <v>221</v>
      </c>
      <c r="B23" s="11" t="s">
        <v>33</v>
      </c>
      <c r="C23" t="s">
        <v>206</v>
      </c>
      <c r="D23" t="s">
        <v>238</v>
      </c>
      <c r="G23" s="14"/>
      <c r="H23" s="7" t="str">
        <f t="shared" si="0"/>
        <v/>
      </c>
    </row>
    <row r="24" spans="1:8" hidden="1" x14ac:dyDescent="0.25">
      <c r="A24" s="6" t="s">
        <v>221</v>
      </c>
      <c r="B24" s="11" t="s">
        <v>35</v>
      </c>
      <c r="C24" t="s">
        <v>206</v>
      </c>
      <c r="D24" t="s">
        <v>238</v>
      </c>
      <c r="G24" s="14"/>
      <c r="H24" s="7" t="str">
        <f t="shared" si="0"/>
        <v/>
      </c>
    </row>
    <row r="25" spans="1:8" hidden="1" x14ac:dyDescent="0.25">
      <c r="A25" s="6" t="s">
        <v>221</v>
      </c>
      <c r="B25" s="11" t="s">
        <v>37</v>
      </c>
      <c r="C25" t="s">
        <v>206</v>
      </c>
      <c r="D25" t="s">
        <v>238</v>
      </c>
      <c r="G25" s="14"/>
      <c r="H25" s="7" t="str">
        <f t="shared" si="0"/>
        <v/>
      </c>
    </row>
    <row r="26" spans="1:8" hidden="1" x14ac:dyDescent="0.25">
      <c r="A26" s="6" t="s">
        <v>221</v>
      </c>
      <c r="B26" s="11" t="s">
        <v>41</v>
      </c>
      <c r="C26" t="s">
        <v>206</v>
      </c>
      <c r="D26" t="s">
        <v>238</v>
      </c>
      <c r="G26" s="14"/>
      <c r="H26" s="7" t="str">
        <f t="shared" si="0"/>
        <v/>
      </c>
    </row>
    <row r="27" spans="1:8" hidden="1" x14ac:dyDescent="0.25">
      <c r="A27" s="6" t="s">
        <v>221</v>
      </c>
      <c r="B27" s="11" t="s">
        <v>42</v>
      </c>
      <c r="C27" t="s">
        <v>206</v>
      </c>
      <c r="D27" t="s">
        <v>238</v>
      </c>
      <c r="G27" s="14"/>
      <c r="H27" s="7" t="str">
        <f t="shared" si="0"/>
        <v/>
      </c>
    </row>
    <row r="28" spans="1:8" hidden="1" x14ac:dyDescent="0.25">
      <c r="A28" s="6" t="s">
        <v>221</v>
      </c>
      <c r="B28" s="11" t="s">
        <v>43</v>
      </c>
      <c r="C28" t="s">
        <v>206</v>
      </c>
      <c r="D28" t="s">
        <v>238</v>
      </c>
      <c r="G28" s="14"/>
      <c r="H28" s="7" t="str">
        <f t="shared" si="0"/>
        <v/>
      </c>
    </row>
    <row r="29" spans="1:8" hidden="1" x14ac:dyDescent="0.25">
      <c r="A29" s="6" t="s">
        <v>221</v>
      </c>
      <c r="B29" s="11" t="s">
        <v>45</v>
      </c>
      <c r="C29" t="s">
        <v>206</v>
      </c>
      <c r="D29" t="s">
        <v>238</v>
      </c>
      <c r="G29" s="14"/>
      <c r="H29" s="7" t="str">
        <f t="shared" si="0"/>
        <v/>
      </c>
    </row>
    <row r="30" spans="1:8" hidden="1" x14ac:dyDescent="0.25">
      <c r="A30" s="6" t="s">
        <v>221</v>
      </c>
      <c r="B30" s="11" t="s">
        <v>47</v>
      </c>
      <c r="C30" t="s">
        <v>206</v>
      </c>
      <c r="D30" t="s">
        <v>238</v>
      </c>
      <c r="G30" s="14"/>
      <c r="H30" s="7" t="str">
        <f t="shared" si="0"/>
        <v/>
      </c>
    </row>
    <row r="31" spans="1:8" hidden="1" x14ac:dyDescent="0.25">
      <c r="A31" s="6" t="s">
        <v>221</v>
      </c>
      <c r="B31" s="11" t="s">
        <v>48</v>
      </c>
      <c r="C31" t="s">
        <v>206</v>
      </c>
      <c r="D31" t="s">
        <v>238</v>
      </c>
      <c r="G31" s="14"/>
      <c r="H31" s="7" t="str">
        <f t="shared" si="0"/>
        <v/>
      </c>
    </row>
    <row r="32" spans="1:8" hidden="1" x14ac:dyDescent="0.25">
      <c r="A32" s="6" t="s">
        <v>221</v>
      </c>
      <c r="B32" s="11" t="s">
        <v>141</v>
      </c>
      <c r="C32" t="s">
        <v>206</v>
      </c>
      <c r="D32" t="s">
        <v>238</v>
      </c>
      <c r="G32" s="14"/>
      <c r="H32" s="7" t="str">
        <f t="shared" si="0"/>
        <v/>
      </c>
    </row>
    <row r="33" spans="1:8" hidden="1" x14ac:dyDescent="0.25">
      <c r="A33" s="6" t="s">
        <v>221</v>
      </c>
      <c r="B33" s="11" t="s">
        <v>143</v>
      </c>
      <c r="C33" t="s">
        <v>206</v>
      </c>
      <c r="D33" t="s">
        <v>238</v>
      </c>
      <c r="G33" s="14"/>
      <c r="H33" s="7" t="str">
        <f t="shared" si="0"/>
        <v/>
      </c>
    </row>
    <row r="34" spans="1:8" hidden="1" x14ac:dyDescent="0.25">
      <c r="A34" s="6" t="s">
        <v>221</v>
      </c>
      <c r="B34" s="11" t="s">
        <v>147</v>
      </c>
      <c r="C34" t="s">
        <v>206</v>
      </c>
      <c r="D34" t="s">
        <v>238</v>
      </c>
      <c r="G34" s="14"/>
      <c r="H34" s="7" t="str">
        <f t="shared" si="0"/>
        <v/>
      </c>
    </row>
    <row r="35" spans="1:8" hidden="1" x14ac:dyDescent="0.25">
      <c r="A35" t="s">
        <v>268</v>
      </c>
      <c r="B35" s="11" t="s">
        <v>38</v>
      </c>
      <c r="C35" t="s">
        <v>206</v>
      </c>
      <c r="D35" t="s">
        <v>238</v>
      </c>
      <c r="G35" s="14"/>
      <c r="H35" s="7" t="str">
        <f t="shared" si="0"/>
        <v/>
      </c>
    </row>
    <row r="36" spans="1:8" hidden="1" x14ac:dyDescent="0.25">
      <c r="A36" t="s">
        <v>268</v>
      </c>
      <c r="B36" s="11" t="s">
        <v>39</v>
      </c>
      <c r="C36" t="s">
        <v>206</v>
      </c>
      <c r="D36" t="s">
        <v>238</v>
      </c>
      <c r="G36" s="14"/>
      <c r="H36" s="7" t="str">
        <f t="shared" si="0"/>
        <v/>
      </c>
    </row>
    <row r="37" spans="1:8" hidden="1" x14ac:dyDescent="0.25">
      <c r="A37" t="s">
        <v>268</v>
      </c>
      <c r="B37" s="11" t="s">
        <v>40</v>
      </c>
      <c r="C37" t="s">
        <v>206</v>
      </c>
      <c r="D37" t="s">
        <v>238</v>
      </c>
      <c r="G37" s="14"/>
      <c r="H37" s="7" t="str">
        <f t="shared" si="0"/>
        <v/>
      </c>
    </row>
    <row r="38" spans="1:8" hidden="1" x14ac:dyDescent="0.25">
      <c r="A38" t="s">
        <v>268</v>
      </c>
      <c r="B38" s="11" t="s">
        <v>45</v>
      </c>
      <c r="C38" t="s">
        <v>206</v>
      </c>
      <c r="D38" t="s">
        <v>238</v>
      </c>
      <c r="G38" s="14"/>
      <c r="H38" s="7" t="str">
        <f t="shared" si="0"/>
        <v/>
      </c>
    </row>
    <row r="39" spans="1:8" hidden="1" x14ac:dyDescent="0.25">
      <c r="A39" t="s">
        <v>268</v>
      </c>
      <c r="B39" s="11" t="s">
        <v>47</v>
      </c>
      <c r="C39" t="s">
        <v>206</v>
      </c>
      <c r="D39" t="s">
        <v>238</v>
      </c>
      <c r="G39" s="14"/>
      <c r="H39" s="7" t="str">
        <f t="shared" si="0"/>
        <v/>
      </c>
    </row>
    <row r="40" spans="1:8" hidden="1" x14ac:dyDescent="0.25">
      <c r="A40" t="s">
        <v>279</v>
      </c>
      <c r="B40" s="11" t="s">
        <v>34</v>
      </c>
      <c r="C40" t="s">
        <v>206</v>
      </c>
      <c r="D40" t="s">
        <v>238</v>
      </c>
      <c r="G40" s="14"/>
      <c r="H40" s="7" t="str">
        <f t="shared" si="0"/>
        <v/>
      </c>
    </row>
    <row r="41" spans="1:8" hidden="1" x14ac:dyDescent="0.25">
      <c r="A41" t="s">
        <v>279</v>
      </c>
      <c r="B41" s="11" t="s">
        <v>48</v>
      </c>
      <c r="C41" t="s">
        <v>206</v>
      </c>
      <c r="D41" t="s">
        <v>238</v>
      </c>
      <c r="G41" s="14"/>
      <c r="H41" s="7" t="str">
        <f t="shared" si="0"/>
        <v/>
      </c>
    </row>
    <row r="42" spans="1:8" hidden="1" x14ac:dyDescent="0.25">
      <c r="A42" t="s">
        <v>279</v>
      </c>
      <c r="B42" s="11" t="s">
        <v>49</v>
      </c>
      <c r="C42" t="s">
        <v>206</v>
      </c>
      <c r="D42" t="s">
        <v>238</v>
      </c>
      <c r="G42" s="14"/>
      <c r="H42" s="7" t="str">
        <f t="shared" si="0"/>
        <v/>
      </c>
    </row>
    <row r="43" spans="1:8" hidden="1" x14ac:dyDescent="0.25">
      <c r="A43" t="s">
        <v>279</v>
      </c>
      <c r="B43" s="11" t="s">
        <v>50</v>
      </c>
      <c r="C43" t="s">
        <v>206</v>
      </c>
      <c r="D43" t="s">
        <v>238</v>
      </c>
      <c r="G43" s="14"/>
      <c r="H43" s="7" t="str">
        <f t="shared" si="0"/>
        <v/>
      </c>
    </row>
    <row r="44" spans="1:8" hidden="1" x14ac:dyDescent="0.25">
      <c r="A44" t="s">
        <v>279</v>
      </c>
      <c r="B44" s="11" t="s">
        <v>51</v>
      </c>
      <c r="C44" t="s">
        <v>206</v>
      </c>
      <c r="D44" t="s">
        <v>238</v>
      </c>
      <c r="G44" s="14"/>
      <c r="H44" s="7" t="str">
        <f t="shared" si="0"/>
        <v/>
      </c>
    </row>
    <row r="45" spans="1:8" hidden="1" x14ac:dyDescent="0.25">
      <c r="A45" t="s">
        <v>274</v>
      </c>
      <c r="B45" s="11" t="s">
        <v>2</v>
      </c>
      <c r="C45" t="s">
        <v>206</v>
      </c>
      <c r="D45" t="s">
        <v>238</v>
      </c>
      <c r="G45" s="14"/>
      <c r="H45" s="7" t="str">
        <f t="shared" si="0"/>
        <v/>
      </c>
    </row>
    <row r="46" spans="1:8" hidden="1" x14ac:dyDescent="0.25">
      <c r="A46" t="s">
        <v>274</v>
      </c>
      <c r="B46" s="11" t="s">
        <v>3</v>
      </c>
      <c r="C46" t="s">
        <v>206</v>
      </c>
      <c r="D46" t="s">
        <v>238</v>
      </c>
      <c r="G46" s="14"/>
      <c r="H46" s="7" t="str">
        <f t="shared" si="0"/>
        <v/>
      </c>
    </row>
    <row r="47" spans="1:8" hidden="1" x14ac:dyDescent="0.25">
      <c r="A47" t="s">
        <v>379</v>
      </c>
      <c r="B47" s="11" t="s">
        <v>25</v>
      </c>
      <c r="C47" t="s">
        <v>206</v>
      </c>
      <c r="D47" t="s">
        <v>238</v>
      </c>
      <c r="G47" s="14"/>
      <c r="H47" s="7" t="str">
        <f t="shared" si="0"/>
        <v/>
      </c>
    </row>
    <row r="48" spans="1:8" hidden="1" x14ac:dyDescent="0.25">
      <c r="A48" t="s">
        <v>379</v>
      </c>
      <c r="B48" s="11" t="s">
        <v>28</v>
      </c>
      <c r="C48" t="s">
        <v>206</v>
      </c>
      <c r="D48" t="s">
        <v>238</v>
      </c>
      <c r="G48" s="14"/>
      <c r="H48" s="7" t="str">
        <f t="shared" si="0"/>
        <v/>
      </c>
    </row>
    <row r="49" spans="1:8" hidden="1" x14ac:dyDescent="0.25">
      <c r="A49" t="s">
        <v>379</v>
      </c>
      <c r="B49" s="11" t="s">
        <v>31</v>
      </c>
      <c r="C49" t="s">
        <v>206</v>
      </c>
      <c r="D49" t="s">
        <v>238</v>
      </c>
      <c r="G49" s="14"/>
      <c r="H49" s="7" t="str">
        <f t="shared" si="0"/>
        <v/>
      </c>
    </row>
    <row r="50" spans="1:8" hidden="1" x14ac:dyDescent="0.25">
      <c r="A50" t="s">
        <v>379</v>
      </c>
      <c r="B50" s="11" t="s">
        <v>35</v>
      </c>
      <c r="C50" t="s">
        <v>206</v>
      </c>
      <c r="D50" t="s">
        <v>238</v>
      </c>
      <c r="G50" s="14"/>
      <c r="H50" s="7" t="str">
        <f t="shared" si="0"/>
        <v/>
      </c>
    </row>
    <row r="51" spans="1:8" hidden="1" x14ac:dyDescent="0.25">
      <c r="A51" t="s">
        <v>379</v>
      </c>
      <c r="B51" s="11" t="s">
        <v>37</v>
      </c>
      <c r="C51" t="s">
        <v>206</v>
      </c>
      <c r="D51" t="s">
        <v>238</v>
      </c>
      <c r="G51" s="14"/>
      <c r="H51" s="7" t="str">
        <f t="shared" si="0"/>
        <v/>
      </c>
    </row>
    <row r="52" spans="1:8" hidden="1" x14ac:dyDescent="0.25">
      <c r="A52" t="s">
        <v>379</v>
      </c>
      <c r="B52" s="11" t="s">
        <v>47</v>
      </c>
      <c r="C52" t="s">
        <v>206</v>
      </c>
      <c r="D52" t="s">
        <v>238</v>
      </c>
      <c r="G52" s="14"/>
      <c r="H52" s="7" t="str">
        <f t="shared" si="0"/>
        <v/>
      </c>
    </row>
    <row r="53" spans="1:8" hidden="1" x14ac:dyDescent="0.25">
      <c r="A53" t="s">
        <v>379</v>
      </c>
      <c r="B53" s="11" t="s">
        <v>48</v>
      </c>
      <c r="C53" t="s">
        <v>206</v>
      </c>
      <c r="D53" t="s">
        <v>238</v>
      </c>
      <c r="G53" s="14"/>
      <c r="H53" s="7" t="str">
        <f t="shared" si="0"/>
        <v/>
      </c>
    </row>
    <row r="54" spans="1:8" hidden="1" x14ac:dyDescent="0.25">
      <c r="A54" t="s">
        <v>379</v>
      </c>
      <c r="B54" s="11" t="s">
        <v>49</v>
      </c>
      <c r="C54" t="s">
        <v>206</v>
      </c>
      <c r="D54" t="s">
        <v>238</v>
      </c>
      <c r="G54" s="14"/>
      <c r="H54" s="7" t="str">
        <f t="shared" si="0"/>
        <v/>
      </c>
    </row>
    <row r="55" spans="1:8" hidden="1" x14ac:dyDescent="0.25">
      <c r="A55" t="s">
        <v>379</v>
      </c>
      <c r="B55" s="11" t="s">
        <v>50</v>
      </c>
      <c r="C55" t="s">
        <v>206</v>
      </c>
      <c r="D55" t="s">
        <v>238</v>
      </c>
      <c r="G55" s="14"/>
      <c r="H55" s="7" t="str">
        <f t="shared" si="0"/>
        <v/>
      </c>
    </row>
    <row r="56" spans="1:8" hidden="1" x14ac:dyDescent="0.25">
      <c r="A56" t="s">
        <v>379</v>
      </c>
      <c r="B56" s="11" t="s">
        <v>51</v>
      </c>
      <c r="C56" t="s">
        <v>206</v>
      </c>
      <c r="D56" t="s">
        <v>238</v>
      </c>
      <c r="G56" s="14"/>
      <c r="H56" s="7" t="str">
        <f t="shared" si="0"/>
        <v/>
      </c>
    </row>
    <row r="57" spans="1:8" hidden="1" x14ac:dyDescent="0.25">
      <c r="A57" t="s">
        <v>379</v>
      </c>
      <c r="B57" s="11" t="s">
        <v>52</v>
      </c>
      <c r="C57" t="s">
        <v>206</v>
      </c>
      <c r="D57" t="s">
        <v>238</v>
      </c>
      <c r="G57" s="14"/>
      <c r="H57" s="7" t="str">
        <f t="shared" si="0"/>
        <v/>
      </c>
    </row>
    <row r="58" spans="1:8" hidden="1" x14ac:dyDescent="0.25">
      <c r="A58" t="s">
        <v>379</v>
      </c>
      <c r="B58" s="11" t="s">
        <v>140</v>
      </c>
      <c r="C58" t="s">
        <v>206</v>
      </c>
      <c r="D58" t="s">
        <v>238</v>
      </c>
      <c r="G58" s="14"/>
      <c r="H58" s="7" t="str">
        <f t="shared" si="0"/>
        <v/>
      </c>
    </row>
    <row r="59" spans="1:8" hidden="1" x14ac:dyDescent="0.25">
      <c r="A59" t="s">
        <v>379</v>
      </c>
      <c r="B59" s="11" t="s">
        <v>143</v>
      </c>
      <c r="C59" t="s">
        <v>206</v>
      </c>
      <c r="D59" t="s">
        <v>238</v>
      </c>
      <c r="G59" s="14"/>
      <c r="H59" s="7" t="str">
        <f t="shared" si="0"/>
        <v/>
      </c>
    </row>
    <row r="60" spans="1:8" hidden="1" x14ac:dyDescent="0.25">
      <c r="A60" t="s">
        <v>379</v>
      </c>
      <c r="B60" s="11" t="s">
        <v>146</v>
      </c>
      <c r="C60" t="s">
        <v>206</v>
      </c>
      <c r="D60" t="s">
        <v>238</v>
      </c>
      <c r="G60" s="14"/>
      <c r="H60" s="7" t="str">
        <f t="shared" si="0"/>
        <v/>
      </c>
    </row>
    <row r="61" spans="1:8" hidden="1" x14ac:dyDescent="0.25">
      <c r="A61" t="s">
        <v>379</v>
      </c>
      <c r="B61" s="11" t="s">
        <v>148</v>
      </c>
      <c r="C61" t="s">
        <v>206</v>
      </c>
      <c r="D61" t="s">
        <v>238</v>
      </c>
      <c r="G61" s="14"/>
      <c r="H61" s="7" t="str">
        <f t="shared" si="0"/>
        <v/>
      </c>
    </row>
    <row r="62" spans="1:8" hidden="1" x14ac:dyDescent="0.25">
      <c r="A62" t="s">
        <v>379</v>
      </c>
      <c r="B62" s="11" t="s">
        <v>150</v>
      </c>
      <c r="C62" t="s">
        <v>206</v>
      </c>
      <c r="D62" t="s">
        <v>238</v>
      </c>
      <c r="G62" s="14"/>
      <c r="H62" s="7" t="str">
        <f t="shared" si="0"/>
        <v/>
      </c>
    </row>
    <row r="63" spans="1:8" hidden="1" x14ac:dyDescent="0.25">
      <c r="A63" t="s">
        <v>379</v>
      </c>
      <c r="B63" s="11" t="s">
        <v>152</v>
      </c>
      <c r="C63" t="s">
        <v>206</v>
      </c>
      <c r="D63" t="s">
        <v>238</v>
      </c>
      <c r="G63" s="14"/>
      <c r="H63" s="7" t="str">
        <f t="shared" si="0"/>
        <v/>
      </c>
    </row>
    <row r="64" spans="1:8" hidden="1" x14ac:dyDescent="0.25">
      <c r="A64" t="s">
        <v>379</v>
      </c>
      <c r="B64" s="11" t="s">
        <v>154</v>
      </c>
      <c r="C64" t="s">
        <v>206</v>
      </c>
      <c r="D64" t="s">
        <v>238</v>
      </c>
      <c r="G64" s="14"/>
      <c r="H64" s="7" t="str">
        <f t="shared" si="0"/>
        <v/>
      </c>
    </row>
    <row r="65" spans="1:8" hidden="1" x14ac:dyDescent="0.25">
      <c r="A65" t="s">
        <v>379</v>
      </c>
      <c r="B65" s="11" t="s">
        <v>156</v>
      </c>
      <c r="C65" t="s">
        <v>206</v>
      </c>
      <c r="D65" t="s">
        <v>238</v>
      </c>
      <c r="G65" s="14"/>
      <c r="H65" s="7" t="str">
        <f t="shared" si="0"/>
        <v/>
      </c>
    </row>
    <row r="66" spans="1:8" hidden="1" x14ac:dyDescent="0.25">
      <c r="A66" t="s">
        <v>379</v>
      </c>
      <c r="B66" s="11" t="s">
        <v>158</v>
      </c>
      <c r="C66" t="s">
        <v>206</v>
      </c>
      <c r="D66" t="s">
        <v>238</v>
      </c>
      <c r="G66" s="14"/>
      <c r="H66" s="7" t="str">
        <f t="shared" si="0"/>
        <v/>
      </c>
    </row>
    <row r="67" spans="1:8" hidden="1" x14ac:dyDescent="0.25">
      <c r="A67" t="s">
        <v>379</v>
      </c>
      <c r="B67" s="11" t="s">
        <v>161</v>
      </c>
      <c r="C67" t="s">
        <v>206</v>
      </c>
      <c r="D67" t="s">
        <v>238</v>
      </c>
      <c r="G67" s="14"/>
      <c r="H67" s="7" t="str">
        <f t="shared" ref="H67:H133" si="1">HYPERLINK(G67)</f>
        <v/>
      </c>
    </row>
    <row r="68" spans="1:8" hidden="1" x14ac:dyDescent="0.25">
      <c r="A68" t="s">
        <v>379</v>
      </c>
      <c r="B68" s="11" t="s">
        <v>163</v>
      </c>
      <c r="C68" t="s">
        <v>206</v>
      </c>
      <c r="D68" t="s">
        <v>238</v>
      </c>
      <c r="G68" s="14"/>
      <c r="H68" s="7" t="str">
        <f t="shared" si="1"/>
        <v/>
      </c>
    </row>
    <row r="69" spans="1:8" hidden="1" x14ac:dyDescent="0.25">
      <c r="A69" t="s">
        <v>379</v>
      </c>
      <c r="B69" s="11" t="s">
        <v>141</v>
      </c>
      <c r="C69" t="s">
        <v>388</v>
      </c>
      <c r="D69" t="s">
        <v>238</v>
      </c>
      <c r="G69" s="14"/>
      <c r="H69" s="7" t="str">
        <f t="shared" si="1"/>
        <v/>
      </c>
    </row>
    <row r="70" spans="1:8" hidden="1" x14ac:dyDescent="0.25">
      <c r="A70" t="s">
        <v>379</v>
      </c>
      <c r="B70" s="11" t="s">
        <v>142</v>
      </c>
      <c r="C70" t="s">
        <v>388</v>
      </c>
      <c r="D70" t="s">
        <v>238</v>
      </c>
      <c r="G70" s="14"/>
      <c r="H70" s="7" t="str">
        <f t="shared" si="1"/>
        <v/>
      </c>
    </row>
    <row r="71" spans="1:8" x14ac:dyDescent="0.25">
      <c r="A71" s="6" t="s">
        <v>221</v>
      </c>
      <c r="B71" s="11" t="s">
        <v>30</v>
      </c>
      <c r="C71" t="s">
        <v>309</v>
      </c>
      <c r="D71" t="s">
        <v>213</v>
      </c>
      <c r="E71" s="8">
        <v>8</v>
      </c>
      <c r="F71" s="8"/>
      <c r="G71" s="14" t="s">
        <v>437</v>
      </c>
      <c r="H71" s="7" t="str">
        <f t="shared" si="1"/>
        <v>https://www.electronshik.ru/item/MUR/GRM31CR72E104KW03L</v>
      </c>
    </row>
    <row r="72" spans="1:8" hidden="1" x14ac:dyDescent="0.25">
      <c r="A72" s="6" t="s">
        <v>221</v>
      </c>
      <c r="B72" s="11" t="s">
        <v>144</v>
      </c>
      <c r="C72" t="s">
        <v>309</v>
      </c>
      <c r="D72" t="s">
        <v>213</v>
      </c>
      <c r="G72" s="14"/>
      <c r="H72" s="7" t="str">
        <f t="shared" si="1"/>
        <v/>
      </c>
    </row>
    <row r="73" spans="1:8" hidden="1" x14ac:dyDescent="0.25">
      <c r="A73" s="6" t="s">
        <v>221</v>
      </c>
      <c r="B73" s="11" t="s">
        <v>39</v>
      </c>
      <c r="C73" t="s">
        <v>339</v>
      </c>
      <c r="D73" t="s">
        <v>213</v>
      </c>
      <c r="G73" s="14"/>
      <c r="H73" s="7" t="str">
        <f t="shared" si="1"/>
        <v/>
      </c>
    </row>
    <row r="74" spans="1:8" hidden="1" x14ac:dyDescent="0.25">
      <c r="A74" t="s">
        <v>220</v>
      </c>
      <c r="B74" s="6" t="s">
        <v>4</v>
      </c>
      <c r="C74" t="s">
        <v>206</v>
      </c>
      <c r="D74" t="s">
        <v>213</v>
      </c>
      <c r="G74" s="14"/>
      <c r="H74" s="7"/>
    </row>
    <row r="75" spans="1:8" hidden="1" x14ac:dyDescent="0.25">
      <c r="A75" t="s">
        <v>220</v>
      </c>
      <c r="B75" s="6" t="s">
        <v>5</v>
      </c>
      <c r="C75" t="s">
        <v>206</v>
      </c>
      <c r="D75" t="s">
        <v>213</v>
      </c>
      <c r="G75" s="14"/>
      <c r="H75" s="7" t="str">
        <f>HYPERLINK(G75)</f>
        <v/>
      </c>
    </row>
    <row r="76" spans="1:8" hidden="1" x14ac:dyDescent="0.25">
      <c r="A76" t="s">
        <v>220</v>
      </c>
      <c r="B76" s="6" t="s">
        <v>6</v>
      </c>
      <c r="C76" t="s">
        <v>206</v>
      </c>
      <c r="D76" t="s">
        <v>213</v>
      </c>
      <c r="G76" s="14"/>
      <c r="H76" s="7" t="str">
        <f>HYPERLINK(G76)</f>
        <v/>
      </c>
    </row>
    <row r="77" spans="1:8" x14ac:dyDescent="0.25">
      <c r="A77" s="6" t="s">
        <v>221</v>
      </c>
      <c r="B77" s="11" t="s">
        <v>31</v>
      </c>
      <c r="C77" t="s">
        <v>222</v>
      </c>
      <c r="D77" t="s">
        <v>238</v>
      </c>
      <c r="E77" s="8">
        <v>14</v>
      </c>
      <c r="F77" s="8"/>
      <c r="G77" s="14" t="s">
        <v>432</v>
      </c>
      <c r="H77" s="7" t="str">
        <f t="shared" si="1"/>
        <v>https://www.electronshik.ru/item/YAG/CC0805JRX7R9BB103</v>
      </c>
    </row>
    <row r="78" spans="1:8" hidden="1" x14ac:dyDescent="0.25">
      <c r="A78" s="6" t="s">
        <v>221</v>
      </c>
      <c r="B78" s="11" t="s">
        <v>44</v>
      </c>
      <c r="C78" t="s">
        <v>222</v>
      </c>
      <c r="D78" t="s">
        <v>238</v>
      </c>
      <c r="G78" s="14"/>
      <c r="H78" s="7" t="str">
        <f t="shared" si="1"/>
        <v/>
      </c>
    </row>
    <row r="79" spans="1:8" hidden="1" x14ac:dyDescent="0.25">
      <c r="A79" s="6" t="s">
        <v>221</v>
      </c>
      <c r="B79" s="11" t="s">
        <v>49</v>
      </c>
      <c r="C79" t="s">
        <v>222</v>
      </c>
      <c r="D79" t="s">
        <v>238</v>
      </c>
      <c r="G79" s="14"/>
      <c r="H79" s="7" t="str">
        <f t="shared" si="1"/>
        <v/>
      </c>
    </row>
    <row r="80" spans="1:8" hidden="1" x14ac:dyDescent="0.25">
      <c r="A80" s="6" t="s">
        <v>221</v>
      </c>
      <c r="B80" s="11" t="s">
        <v>50</v>
      </c>
      <c r="C80" t="s">
        <v>222</v>
      </c>
      <c r="D80" t="s">
        <v>238</v>
      </c>
      <c r="G80" s="14"/>
      <c r="H80" s="7" t="str">
        <f t="shared" si="1"/>
        <v/>
      </c>
    </row>
    <row r="81" spans="1:8" hidden="1" x14ac:dyDescent="0.25">
      <c r="A81" s="6" t="s">
        <v>221</v>
      </c>
      <c r="B81" s="11" t="s">
        <v>51</v>
      </c>
      <c r="C81" t="s">
        <v>222</v>
      </c>
      <c r="D81" t="s">
        <v>238</v>
      </c>
      <c r="G81" s="14"/>
      <c r="H81" s="7" t="str">
        <f t="shared" si="1"/>
        <v/>
      </c>
    </row>
    <row r="82" spans="1:8" hidden="1" x14ac:dyDescent="0.25">
      <c r="A82" s="6" t="s">
        <v>221</v>
      </c>
      <c r="B82" s="11" t="s">
        <v>52</v>
      </c>
      <c r="C82" t="s">
        <v>222</v>
      </c>
      <c r="D82" t="s">
        <v>238</v>
      </c>
      <c r="G82" s="14"/>
      <c r="H82" s="7" t="str">
        <f t="shared" si="1"/>
        <v/>
      </c>
    </row>
    <row r="83" spans="1:8" hidden="1" x14ac:dyDescent="0.25">
      <c r="A83" t="s">
        <v>279</v>
      </c>
      <c r="B83" s="11" t="s">
        <v>28</v>
      </c>
      <c r="C83" t="s">
        <v>222</v>
      </c>
      <c r="D83" t="s">
        <v>238</v>
      </c>
      <c r="G83" s="14"/>
      <c r="H83" s="7" t="str">
        <f t="shared" si="1"/>
        <v/>
      </c>
    </row>
    <row r="84" spans="1:8" hidden="1" x14ac:dyDescent="0.25">
      <c r="A84" t="s">
        <v>279</v>
      </c>
      <c r="B84" s="11" t="s">
        <v>29</v>
      </c>
      <c r="C84" t="s">
        <v>222</v>
      </c>
      <c r="D84" t="s">
        <v>238</v>
      </c>
      <c r="G84" s="14"/>
      <c r="H84" s="7" t="str">
        <f t="shared" si="1"/>
        <v/>
      </c>
    </row>
    <row r="85" spans="1:8" hidden="1" x14ac:dyDescent="0.25">
      <c r="A85" t="s">
        <v>279</v>
      </c>
      <c r="B85" s="11" t="s">
        <v>30</v>
      </c>
      <c r="C85" t="s">
        <v>222</v>
      </c>
      <c r="D85" t="s">
        <v>238</v>
      </c>
      <c r="G85" s="14"/>
      <c r="H85" s="7" t="str">
        <f t="shared" si="1"/>
        <v/>
      </c>
    </row>
    <row r="86" spans="1:8" hidden="1" x14ac:dyDescent="0.25">
      <c r="A86" t="s">
        <v>279</v>
      </c>
      <c r="B86" s="11" t="s">
        <v>31</v>
      </c>
      <c r="C86" t="s">
        <v>222</v>
      </c>
      <c r="D86" t="s">
        <v>238</v>
      </c>
      <c r="G86" s="14"/>
      <c r="H86" s="7" t="str">
        <f t="shared" si="1"/>
        <v/>
      </c>
    </row>
    <row r="87" spans="1:8" hidden="1" x14ac:dyDescent="0.25">
      <c r="A87" t="s">
        <v>279</v>
      </c>
      <c r="B87" s="11" t="s">
        <v>32</v>
      </c>
      <c r="C87" t="s">
        <v>222</v>
      </c>
      <c r="D87" t="s">
        <v>238</v>
      </c>
      <c r="G87" s="14"/>
      <c r="H87" s="7" t="str">
        <f t="shared" si="1"/>
        <v/>
      </c>
    </row>
    <row r="88" spans="1:8" hidden="1" x14ac:dyDescent="0.25">
      <c r="A88" t="s">
        <v>279</v>
      </c>
      <c r="B88" s="11" t="s">
        <v>33</v>
      </c>
      <c r="C88" t="s">
        <v>222</v>
      </c>
      <c r="D88" t="s">
        <v>238</v>
      </c>
      <c r="G88" s="14"/>
      <c r="H88" s="7" t="str">
        <f t="shared" si="1"/>
        <v/>
      </c>
    </row>
    <row r="89" spans="1:8" hidden="1" x14ac:dyDescent="0.25">
      <c r="A89" t="s">
        <v>379</v>
      </c>
      <c r="B89" s="11" t="s">
        <v>34</v>
      </c>
      <c r="C89" t="s">
        <v>222</v>
      </c>
      <c r="D89" t="s">
        <v>238</v>
      </c>
      <c r="G89" s="14"/>
      <c r="H89" s="7" t="str">
        <f t="shared" si="1"/>
        <v/>
      </c>
    </row>
    <row r="90" spans="1:8" hidden="1" x14ac:dyDescent="0.25">
      <c r="A90" t="s">
        <v>379</v>
      </c>
      <c r="B90" s="11" t="s">
        <v>36</v>
      </c>
      <c r="C90" t="s">
        <v>222</v>
      </c>
      <c r="D90" t="s">
        <v>238</v>
      </c>
      <c r="G90" s="14"/>
      <c r="H90" s="7" t="str">
        <f t="shared" si="1"/>
        <v/>
      </c>
    </row>
    <row r="91" spans="1:8" x14ac:dyDescent="0.25">
      <c r="A91" t="s">
        <v>379</v>
      </c>
      <c r="B91" s="11" t="s">
        <v>32</v>
      </c>
      <c r="C91" t="s">
        <v>386</v>
      </c>
      <c r="D91" t="s">
        <v>238</v>
      </c>
      <c r="E91" s="8">
        <v>1</v>
      </c>
      <c r="F91" s="8"/>
      <c r="G91" s="14" t="s">
        <v>433</v>
      </c>
      <c r="H91" s="7" t="str">
        <f t="shared" si="1"/>
        <v>https://www.electronshik.ru/item/MUR/GRM21BR61E106KA73L</v>
      </c>
    </row>
    <row r="92" spans="1:8" x14ac:dyDescent="0.25">
      <c r="A92" t="s">
        <v>379</v>
      </c>
      <c r="B92" s="11" t="s">
        <v>38</v>
      </c>
      <c r="C92" t="s">
        <v>251</v>
      </c>
      <c r="D92" t="s">
        <v>238</v>
      </c>
      <c r="E92" s="8">
        <v>2</v>
      </c>
      <c r="F92" s="8"/>
      <c r="G92" s="14" t="s">
        <v>434</v>
      </c>
      <c r="H92" s="7" t="str">
        <f t="shared" si="1"/>
        <v>https://www.electronshik.ru/item/YAG/CC0805JRNPO9BN102</v>
      </c>
    </row>
    <row r="93" spans="1:8" hidden="1" x14ac:dyDescent="0.25">
      <c r="A93" t="s">
        <v>379</v>
      </c>
      <c r="B93" s="11" t="s">
        <v>39</v>
      </c>
      <c r="C93" t="s">
        <v>251</v>
      </c>
      <c r="D93" t="s">
        <v>238</v>
      </c>
      <c r="G93" s="14"/>
      <c r="H93" s="7" t="str">
        <f t="shared" si="1"/>
        <v/>
      </c>
    </row>
    <row r="94" spans="1:8" x14ac:dyDescent="0.25">
      <c r="A94" t="s">
        <v>379</v>
      </c>
      <c r="B94" s="11" t="s">
        <v>40</v>
      </c>
      <c r="C94" t="s">
        <v>387</v>
      </c>
      <c r="D94" t="s">
        <v>238</v>
      </c>
      <c r="E94" s="8">
        <v>29</v>
      </c>
      <c r="F94" s="8"/>
      <c r="G94" s="14" t="s">
        <v>435</v>
      </c>
      <c r="H94" s="7" t="str">
        <f t="shared" si="1"/>
        <v>https://www.electronshik.ru/item/YAG/CC0805KKX7R9BB105</v>
      </c>
    </row>
    <row r="95" spans="1:8" hidden="1" x14ac:dyDescent="0.25">
      <c r="A95" t="s">
        <v>379</v>
      </c>
      <c r="B95" s="11" t="s">
        <v>41</v>
      </c>
      <c r="C95" t="s">
        <v>387</v>
      </c>
      <c r="D95" t="s">
        <v>238</v>
      </c>
      <c r="G95" s="14"/>
      <c r="H95" s="7" t="str">
        <f t="shared" si="1"/>
        <v/>
      </c>
    </row>
    <row r="96" spans="1:8" hidden="1" x14ac:dyDescent="0.25">
      <c r="A96" t="s">
        <v>379</v>
      </c>
      <c r="B96" s="11" t="s">
        <v>42</v>
      </c>
      <c r="C96" t="s">
        <v>387</v>
      </c>
      <c r="D96" t="s">
        <v>238</v>
      </c>
      <c r="G96" s="14"/>
      <c r="H96" s="7" t="str">
        <f t="shared" si="1"/>
        <v/>
      </c>
    </row>
    <row r="97" spans="1:8" hidden="1" x14ac:dyDescent="0.25">
      <c r="A97" t="s">
        <v>379</v>
      </c>
      <c r="B97" s="11" t="s">
        <v>43</v>
      </c>
      <c r="C97" t="s">
        <v>387</v>
      </c>
      <c r="D97" t="s">
        <v>238</v>
      </c>
      <c r="G97" s="14"/>
      <c r="H97" s="7" t="str">
        <f t="shared" si="1"/>
        <v/>
      </c>
    </row>
    <row r="98" spans="1:8" hidden="1" x14ac:dyDescent="0.25">
      <c r="A98" t="s">
        <v>379</v>
      </c>
      <c r="B98" s="11" t="s">
        <v>44</v>
      </c>
      <c r="C98" t="s">
        <v>387</v>
      </c>
      <c r="D98" t="s">
        <v>238</v>
      </c>
      <c r="G98" s="14"/>
      <c r="H98" s="7" t="str">
        <f t="shared" si="1"/>
        <v/>
      </c>
    </row>
    <row r="99" spans="1:8" hidden="1" x14ac:dyDescent="0.25">
      <c r="A99" t="s">
        <v>379</v>
      </c>
      <c r="B99" s="11" t="s">
        <v>45</v>
      </c>
      <c r="C99" t="s">
        <v>387</v>
      </c>
      <c r="D99" t="s">
        <v>238</v>
      </c>
      <c r="G99" s="14"/>
      <c r="H99" s="7" t="str">
        <f t="shared" si="1"/>
        <v/>
      </c>
    </row>
    <row r="100" spans="1:8" hidden="1" x14ac:dyDescent="0.25">
      <c r="A100" t="s">
        <v>379</v>
      </c>
      <c r="B100" s="11" t="s">
        <v>46</v>
      </c>
      <c r="C100" t="s">
        <v>387</v>
      </c>
      <c r="D100" t="s">
        <v>238</v>
      </c>
      <c r="G100" s="14"/>
      <c r="H100" s="7" t="str">
        <f t="shared" si="1"/>
        <v/>
      </c>
    </row>
    <row r="101" spans="1:8" hidden="1" x14ac:dyDescent="0.25">
      <c r="A101" t="s">
        <v>379</v>
      </c>
      <c r="B101" s="11" t="s">
        <v>144</v>
      </c>
      <c r="C101" t="s">
        <v>387</v>
      </c>
      <c r="D101" t="s">
        <v>238</v>
      </c>
      <c r="G101" s="14"/>
      <c r="H101" s="7" t="str">
        <f t="shared" si="1"/>
        <v/>
      </c>
    </row>
    <row r="102" spans="1:8" hidden="1" x14ac:dyDescent="0.25">
      <c r="A102" t="s">
        <v>379</v>
      </c>
      <c r="B102" s="11" t="s">
        <v>145</v>
      </c>
      <c r="C102" t="s">
        <v>387</v>
      </c>
      <c r="D102" t="s">
        <v>238</v>
      </c>
      <c r="G102" s="14"/>
      <c r="H102" s="7" t="str">
        <f t="shared" si="1"/>
        <v/>
      </c>
    </row>
    <row r="103" spans="1:8" hidden="1" x14ac:dyDescent="0.25">
      <c r="A103" t="s">
        <v>379</v>
      </c>
      <c r="B103" s="11" t="s">
        <v>147</v>
      </c>
      <c r="C103" t="s">
        <v>387</v>
      </c>
      <c r="D103" t="s">
        <v>238</v>
      </c>
      <c r="G103" s="14"/>
      <c r="H103" s="7" t="str">
        <f t="shared" si="1"/>
        <v/>
      </c>
    </row>
    <row r="104" spans="1:8" hidden="1" x14ac:dyDescent="0.25">
      <c r="A104" t="s">
        <v>379</v>
      </c>
      <c r="B104" s="11" t="s">
        <v>149</v>
      </c>
      <c r="C104" t="s">
        <v>387</v>
      </c>
      <c r="D104" t="s">
        <v>238</v>
      </c>
      <c r="G104" s="14"/>
      <c r="H104" s="7" t="str">
        <f t="shared" si="1"/>
        <v/>
      </c>
    </row>
    <row r="105" spans="1:8" hidden="1" x14ac:dyDescent="0.25">
      <c r="A105" t="s">
        <v>379</v>
      </c>
      <c r="B105" s="11" t="s">
        <v>151</v>
      </c>
      <c r="C105" t="s">
        <v>387</v>
      </c>
      <c r="D105" t="s">
        <v>238</v>
      </c>
      <c r="G105" s="14"/>
      <c r="H105" s="7" t="str">
        <f t="shared" si="1"/>
        <v/>
      </c>
    </row>
    <row r="106" spans="1:8" hidden="1" x14ac:dyDescent="0.25">
      <c r="A106" t="s">
        <v>379</v>
      </c>
      <c r="B106" s="11" t="s">
        <v>153</v>
      </c>
      <c r="C106" t="s">
        <v>387</v>
      </c>
      <c r="D106" t="s">
        <v>238</v>
      </c>
      <c r="G106" s="14"/>
      <c r="H106" s="7" t="str">
        <f t="shared" si="1"/>
        <v/>
      </c>
    </row>
    <row r="107" spans="1:8" hidden="1" x14ac:dyDescent="0.25">
      <c r="A107" t="s">
        <v>379</v>
      </c>
      <c r="B107" s="11" t="s">
        <v>155</v>
      </c>
      <c r="C107" t="s">
        <v>387</v>
      </c>
      <c r="D107" t="s">
        <v>238</v>
      </c>
      <c r="G107" s="14"/>
      <c r="H107" s="7" t="str">
        <f t="shared" si="1"/>
        <v/>
      </c>
    </row>
    <row r="108" spans="1:8" hidden="1" x14ac:dyDescent="0.25">
      <c r="A108" t="s">
        <v>379</v>
      </c>
      <c r="B108" s="11" t="s">
        <v>157</v>
      </c>
      <c r="C108" t="s">
        <v>387</v>
      </c>
      <c r="D108" t="s">
        <v>238</v>
      </c>
      <c r="G108" s="14"/>
      <c r="H108" s="7" t="str">
        <f t="shared" si="1"/>
        <v/>
      </c>
    </row>
    <row r="109" spans="1:8" hidden="1" x14ac:dyDescent="0.25">
      <c r="A109" s="6" t="s">
        <v>221</v>
      </c>
      <c r="B109" s="11" t="s">
        <v>34</v>
      </c>
      <c r="C109" t="s">
        <v>223</v>
      </c>
      <c r="D109" t="s">
        <v>238</v>
      </c>
      <c r="G109" s="14"/>
      <c r="H109" s="7" t="str">
        <f t="shared" si="1"/>
        <v/>
      </c>
    </row>
    <row r="110" spans="1:8" hidden="1" x14ac:dyDescent="0.25">
      <c r="A110" s="6" t="s">
        <v>221</v>
      </c>
      <c r="B110" s="11" t="s">
        <v>38</v>
      </c>
      <c r="C110" t="s">
        <v>223</v>
      </c>
      <c r="D110" t="s">
        <v>238</v>
      </c>
      <c r="G110" s="14"/>
      <c r="H110" s="7" t="str">
        <f t="shared" si="1"/>
        <v/>
      </c>
    </row>
    <row r="111" spans="1:8" hidden="1" x14ac:dyDescent="0.25">
      <c r="A111" t="s">
        <v>279</v>
      </c>
      <c r="B111" s="11" t="s">
        <v>1</v>
      </c>
      <c r="C111" t="s">
        <v>223</v>
      </c>
      <c r="D111" t="s">
        <v>238</v>
      </c>
      <c r="G111" s="14"/>
      <c r="H111" s="7" t="str">
        <f t="shared" si="1"/>
        <v/>
      </c>
    </row>
    <row r="112" spans="1:8" hidden="1" x14ac:dyDescent="0.25">
      <c r="A112" t="s">
        <v>279</v>
      </c>
      <c r="B112" s="11" t="s">
        <v>2</v>
      </c>
      <c r="C112" t="s">
        <v>223</v>
      </c>
      <c r="D112" t="s">
        <v>238</v>
      </c>
      <c r="G112" s="14"/>
      <c r="H112" s="7" t="str">
        <f t="shared" si="1"/>
        <v/>
      </c>
    </row>
    <row r="113" spans="1:8" hidden="1" x14ac:dyDescent="0.25">
      <c r="A113" t="s">
        <v>279</v>
      </c>
      <c r="B113" s="11" t="s">
        <v>35</v>
      </c>
      <c r="C113" t="s">
        <v>223</v>
      </c>
      <c r="D113" t="s">
        <v>238</v>
      </c>
      <c r="G113" s="14"/>
      <c r="H113" s="7" t="str">
        <f t="shared" si="1"/>
        <v/>
      </c>
    </row>
    <row r="114" spans="1:8" hidden="1" x14ac:dyDescent="0.25">
      <c r="A114" t="s">
        <v>279</v>
      </c>
      <c r="B114" s="11" t="s">
        <v>37</v>
      </c>
      <c r="C114" t="s">
        <v>223</v>
      </c>
      <c r="D114" t="s">
        <v>238</v>
      </c>
      <c r="G114" s="14"/>
      <c r="H114" s="7" t="str">
        <f t="shared" si="1"/>
        <v/>
      </c>
    </row>
    <row r="115" spans="1:8" hidden="1" x14ac:dyDescent="0.25">
      <c r="A115" t="s">
        <v>279</v>
      </c>
      <c r="B115" s="11" t="s">
        <v>46</v>
      </c>
      <c r="C115" t="s">
        <v>223</v>
      </c>
      <c r="D115" t="s">
        <v>238</v>
      </c>
      <c r="G115" s="14"/>
      <c r="H115" s="7" t="str">
        <f t="shared" si="1"/>
        <v/>
      </c>
    </row>
    <row r="116" spans="1:8" hidden="1" x14ac:dyDescent="0.25">
      <c r="A116" t="s">
        <v>279</v>
      </c>
      <c r="B116" s="11" t="s">
        <v>47</v>
      </c>
      <c r="C116" t="s">
        <v>223</v>
      </c>
      <c r="D116" t="s">
        <v>238</v>
      </c>
      <c r="G116" s="14"/>
      <c r="H116" s="7" t="str">
        <f t="shared" si="1"/>
        <v/>
      </c>
    </row>
    <row r="117" spans="1:8" hidden="1" x14ac:dyDescent="0.25">
      <c r="A117" t="s">
        <v>279</v>
      </c>
      <c r="B117" s="11" t="s">
        <v>151</v>
      </c>
      <c r="C117" t="s">
        <v>223</v>
      </c>
      <c r="D117" t="s">
        <v>238</v>
      </c>
      <c r="G117" s="14"/>
      <c r="H117" s="7" t="str">
        <f t="shared" si="1"/>
        <v/>
      </c>
    </row>
    <row r="118" spans="1:8" hidden="1" x14ac:dyDescent="0.25">
      <c r="A118" t="s">
        <v>279</v>
      </c>
      <c r="B118" s="11" t="s">
        <v>152</v>
      </c>
      <c r="C118" t="s">
        <v>223</v>
      </c>
      <c r="D118" t="s">
        <v>238</v>
      </c>
      <c r="G118" s="14"/>
      <c r="H118" s="7" t="str">
        <f t="shared" si="1"/>
        <v/>
      </c>
    </row>
    <row r="119" spans="1:8" hidden="1" x14ac:dyDescent="0.25">
      <c r="A119" t="s">
        <v>274</v>
      </c>
      <c r="B119" s="11" t="s">
        <v>0</v>
      </c>
      <c r="C119" t="s">
        <v>223</v>
      </c>
      <c r="D119" t="s">
        <v>238</v>
      </c>
      <c r="G119" s="14"/>
      <c r="H119" s="7" t="str">
        <f t="shared" si="1"/>
        <v/>
      </c>
    </row>
    <row r="120" spans="1:8" hidden="1" x14ac:dyDescent="0.25">
      <c r="A120" t="s">
        <v>274</v>
      </c>
      <c r="B120" s="11" t="s">
        <v>1</v>
      </c>
      <c r="C120" t="s">
        <v>223</v>
      </c>
      <c r="D120" t="s">
        <v>238</v>
      </c>
      <c r="G120" s="14"/>
      <c r="H120" s="7" t="str">
        <f t="shared" si="1"/>
        <v/>
      </c>
    </row>
    <row r="121" spans="1:8" hidden="1" x14ac:dyDescent="0.25">
      <c r="A121" t="s">
        <v>379</v>
      </c>
      <c r="B121" s="11" t="s">
        <v>29</v>
      </c>
      <c r="C121" t="s">
        <v>223</v>
      </c>
      <c r="D121" t="s">
        <v>238</v>
      </c>
      <c r="G121" s="14"/>
      <c r="H121" s="7" t="str">
        <f t="shared" si="1"/>
        <v/>
      </c>
    </row>
    <row r="122" spans="1:8" hidden="1" x14ac:dyDescent="0.25">
      <c r="A122" t="s">
        <v>379</v>
      </c>
      <c r="B122" s="11" t="s">
        <v>159</v>
      </c>
      <c r="C122" t="s">
        <v>223</v>
      </c>
      <c r="D122" t="s">
        <v>238</v>
      </c>
      <c r="G122" s="14"/>
      <c r="H122" s="7" t="str">
        <f t="shared" si="1"/>
        <v/>
      </c>
    </row>
    <row r="123" spans="1:8" x14ac:dyDescent="0.25">
      <c r="A123" s="6" t="s">
        <v>221</v>
      </c>
      <c r="B123" s="11" t="s">
        <v>36</v>
      </c>
      <c r="C123" t="s">
        <v>269</v>
      </c>
      <c r="D123" t="s">
        <v>238</v>
      </c>
      <c r="E123" s="8">
        <v>5</v>
      </c>
      <c r="F123" s="8"/>
      <c r="G123" s="14" t="s">
        <v>436</v>
      </c>
      <c r="H123" s="7" t="str">
        <f t="shared" si="1"/>
        <v>https://www.electronshik.ru/item/YAG/CC0805FRNPO9BN220</v>
      </c>
    </row>
    <row r="124" spans="1:8" hidden="1" x14ac:dyDescent="0.25">
      <c r="A124" s="6" t="s">
        <v>221</v>
      </c>
      <c r="B124" s="11" t="s">
        <v>40</v>
      </c>
      <c r="C124" t="s">
        <v>269</v>
      </c>
      <c r="D124" t="s">
        <v>238</v>
      </c>
      <c r="G124" s="14"/>
      <c r="H124" s="7" t="str">
        <f t="shared" si="1"/>
        <v/>
      </c>
    </row>
    <row r="125" spans="1:8" hidden="1" x14ac:dyDescent="0.25">
      <c r="A125" t="s">
        <v>379</v>
      </c>
      <c r="B125" s="11" t="s">
        <v>27</v>
      </c>
      <c r="C125" t="s">
        <v>269</v>
      </c>
      <c r="D125" t="s">
        <v>238</v>
      </c>
      <c r="G125" s="14"/>
      <c r="H125" s="7" t="str">
        <f t="shared" si="1"/>
        <v/>
      </c>
    </row>
    <row r="126" spans="1:8" hidden="1" x14ac:dyDescent="0.25">
      <c r="A126" t="s">
        <v>379</v>
      </c>
      <c r="B126" s="11" t="s">
        <v>30</v>
      </c>
      <c r="C126" t="s">
        <v>269</v>
      </c>
      <c r="D126" t="s">
        <v>238</v>
      </c>
      <c r="G126" s="14"/>
      <c r="H126" s="7" t="str">
        <f t="shared" si="1"/>
        <v/>
      </c>
    </row>
    <row r="127" spans="1:8" hidden="1" x14ac:dyDescent="0.25">
      <c r="A127" s="6" t="s">
        <v>221</v>
      </c>
      <c r="B127" s="11" t="s">
        <v>3</v>
      </c>
      <c r="C127" t="s">
        <v>269</v>
      </c>
      <c r="D127" t="s">
        <v>239</v>
      </c>
      <c r="G127" s="14"/>
      <c r="H127" s="7" t="str">
        <f t="shared" si="1"/>
        <v/>
      </c>
    </row>
    <row r="128" spans="1:8" x14ac:dyDescent="0.25">
      <c r="A128" s="6" t="s">
        <v>221</v>
      </c>
      <c r="B128" s="11" t="s">
        <v>46</v>
      </c>
      <c r="C128" t="s">
        <v>273</v>
      </c>
      <c r="D128" t="s">
        <v>429</v>
      </c>
      <c r="E128" s="8">
        <v>5</v>
      </c>
      <c r="F128" s="8"/>
      <c r="G128" s="14" t="s">
        <v>430</v>
      </c>
      <c r="H128" s="7" t="str">
        <f t="shared" si="1"/>
        <v>https://www.electronshik.ru/item/XIANGYEE/CA45-B025K685T</v>
      </c>
    </row>
    <row r="129" spans="1:8" hidden="1" x14ac:dyDescent="0.25">
      <c r="A129" s="6" t="s">
        <v>221</v>
      </c>
      <c r="B129" s="11" t="s">
        <v>145</v>
      </c>
      <c r="C129" t="s">
        <v>273</v>
      </c>
      <c r="D129" t="s">
        <v>239</v>
      </c>
      <c r="G129" s="14"/>
      <c r="H129" s="7" t="str">
        <f t="shared" si="1"/>
        <v/>
      </c>
    </row>
    <row r="130" spans="1:8" hidden="1" x14ac:dyDescent="0.25">
      <c r="A130" s="6" t="s">
        <v>221</v>
      </c>
      <c r="B130" s="11" t="s">
        <v>146</v>
      </c>
      <c r="C130" t="s">
        <v>273</v>
      </c>
      <c r="D130" t="s">
        <v>239</v>
      </c>
      <c r="G130" s="14"/>
      <c r="H130" s="7" t="str">
        <f t="shared" si="1"/>
        <v/>
      </c>
    </row>
    <row r="131" spans="1:8" hidden="1" x14ac:dyDescent="0.25">
      <c r="A131" t="s">
        <v>379</v>
      </c>
      <c r="B131" s="11" t="s">
        <v>26</v>
      </c>
      <c r="C131" t="s">
        <v>273</v>
      </c>
      <c r="D131" t="s">
        <v>239</v>
      </c>
      <c r="G131" s="14"/>
      <c r="H131" s="7" t="str">
        <f t="shared" si="1"/>
        <v/>
      </c>
    </row>
    <row r="132" spans="1:8" hidden="1" x14ac:dyDescent="0.25">
      <c r="A132" t="s">
        <v>379</v>
      </c>
      <c r="B132" s="11" t="s">
        <v>33</v>
      </c>
      <c r="C132" t="s">
        <v>273</v>
      </c>
      <c r="D132" t="s">
        <v>239</v>
      </c>
      <c r="G132" s="14"/>
      <c r="H132" s="7" t="str">
        <f t="shared" si="1"/>
        <v/>
      </c>
    </row>
    <row r="133" spans="1:8" x14ac:dyDescent="0.25">
      <c r="A133" t="s">
        <v>268</v>
      </c>
      <c r="B133" s="11" t="s">
        <v>0</v>
      </c>
      <c r="C133" t="s">
        <v>249</v>
      </c>
      <c r="D133" t="s">
        <v>239</v>
      </c>
      <c r="E133" s="8">
        <v>7</v>
      </c>
      <c r="F133" s="8"/>
      <c r="G133" s="14" t="s">
        <v>439</v>
      </c>
      <c r="H133" s="7" t="str">
        <f t="shared" si="1"/>
        <v>https://www.electronshik.ru/item/YAG/CC1206JRNPOBBN471</v>
      </c>
    </row>
    <row r="134" spans="1:8" hidden="1" x14ac:dyDescent="0.25">
      <c r="A134" t="s">
        <v>268</v>
      </c>
      <c r="B134" s="11" t="s">
        <v>1</v>
      </c>
      <c r="C134" t="s">
        <v>249</v>
      </c>
      <c r="D134" t="s">
        <v>239</v>
      </c>
      <c r="G134" s="14"/>
      <c r="H134" s="7" t="str">
        <f t="shared" ref="H134:H194" si="2">HYPERLINK(G134)</f>
        <v/>
      </c>
    </row>
    <row r="135" spans="1:8" hidden="1" x14ac:dyDescent="0.25">
      <c r="A135" t="s">
        <v>268</v>
      </c>
      <c r="B135" s="11" t="s">
        <v>2</v>
      </c>
      <c r="C135" t="s">
        <v>249</v>
      </c>
      <c r="D135" t="s">
        <v>239</v>
      </c>
      <c r="G135" s="14"/>
      <c r="H135" s="7" t="str">
        <f t="shared" si="2"/>
        <v/>
      </c>
    </row>
    <row r="136" spans="1:8" hidden="1" x14ac:dyDescent="0.25">
      <c r="A136" t="s">
        <v>268</v>
      </c>
      <c r="B136" s="11" t="s">
        <v>42</v>
      </c>
      <c r="C136" t="s">
        <v>249</v>
      </c>
      <c r="D136" t="s">
        <v>239</v>
      </c>
      <c r="G136" s="14"/>
      <c r="H136" s="7" t="str">
        <f t="shared" si="2"/>
        <v/>
      </c>
    </row>
    <row r="137" spans="1:8" hidden="1" x14ac:dyDescent="0.25">
      <c r="A137" t="s">
        <v>268</v>
      </c>
      <c r="B137" s="11" t="s">
        <v>43</v>
      </c>
      <c r="C137" t="s">
        <v>249</v>
      </c>
      <c r="D137" t="s">
        <v>239</v>
      </c>
      <c r="G137" s="14"/>
      <c r="H137" s="7" t="str">
        <f t="shared" si="2"/>
        <v/>
      </c>
    </row>
    <row r="138" spans="1:8" hidden="1" x14ac:dyDescent="0.25">
      <c r="A138" t="s">
        <v>268</v>
      </c>
      <c r="B138" s="11" t="s">
        <v>44</v>
      </c>
      <c r="C138" t="s">
        <v>249</v>
      </c>
      <c r="D138" t="s">
        <v>239</v>
      </c>
      <c r="G138" s="14"/>
      <c r="H138" s="7" t="str">
        <f t="shared" si="2"/>
        <v/>
      </c>
    </row>
    <row r="139" spans="1:8" hidden="1" x14ac:dyDescent="0.25">
      <c r="A139" t="s">
        <v>268</v>
      </c>
      <c r="B139" s="11" t="s">
        <v>25</v>
      </c>
      <c r="C139" t="s">
        <v>249</v>
      </c>
      <c r="D139" s="15" t="s">
        <v>239</v>
      </c>
      <c r="G139" s="14"/>
      <c r="H139" s="7" t="str">
        <f t="shared" si="2"/>
        <v/>
      </c>
    </row>
    <row r="140" spans="1:8" hidden="1" x14ac:dyDescent="0.25">
      <c r="A140" t="s">
        <v>268</v>
      </c>
      <c r="B140" s="11" t="s">
        <v>41</v>
      </c>
      <c r="C140" t="s">
        <v>206</v>
      </c>
      <c r="D140" s="15" t="s">
        <v>239</v>
      </c>
      <c r="G140" s="14"/>
      <c r="H140" s="7" t="str">
        <f t="shared" si="2"/>
        <v/>
      </c>
    </row>
    <row r="141" spans="1:8" hidden="1" x14ac:dyDescent="0.25">
      <c r="A141" t="s">
        <v>268</v>
      </c>
      <c r="B141" s="11" t="s">
        <v>46</v>
      </c>
      <c r="C141" t="s">
        <v>206</v>
      </c>
      <c r="D141" s="15" t="s">
        <v>239</v>
      </c>
      <c r="G141" s="14"/>
      <c r="H141" s="7" t="str">
        <f t="shared" si="2"/>
        <v/>
      </c>
    </row>
    <row r="142" spans="1:8" x14ac:dyDescent="0.25">
      <c r="A142" t="s">
        <v>268</v>
      </c>
      <c r="B142" s="11" t="s">
        <v>5</v>
      </c>
      <c r="C142" t="s">
        <v>206</v>
      </c>
      <c r="D142" t="s">
        <v>216</v>
      </c>
      <c r="E142" s="8">
        <v>5</v>
      </c>
      <c r="F142" s="8"/>
      <c r="G142" s="14" t="s">
        <v>438</v>
      </c>
      <c r="H142" s="7" t="str">
        <f t="shared" si="2"/>
        <v>https://www.electronshik.ru/item/MUR/GRM32DR72H104KW10L</v>
      </c>
    </row>
    <row r="143" spans="1:8" hidden="1" x14ac:dyDescent="0.25">
      <c r="A143" t="s">
        <v>268</v>
      </c>
      <c r="B143" s="11" t="s">
        <v>6</v>
      </c>
      <c r="C143" t="s">
        <v>206</v>
      </c>
      <c r="D143" t="s">
        <v>216</v>
      </c>
      <c r="G143" s="14"/>
      <c r="H143" s="7" t="str">
        <f t="shared" si="2"/>
        <v/>
      </c>
    </row>
    <row r="144" spans="1:8" hidden="1" x14ac:dyDescent="0.25">
      <c r="A144" t="s">
        <v>268</v>
      </c>
      <c r="B144" s="11" t="s">
        <v>29</v>
      </c>
      <c r="C144" t="s">
        <v>206</v>
      </c>
      <c r="D144" t="s">
        <v>216</v>
      </c>
      <c r="G144" s="14"/>
      <c r="H144" s="7" t="str">
        <f t="shared" si="2"/>
        <v/>
      </c>
    </row>
    <row r="145" spans="1:16" hidden="1" x14ac:dyDescent="0.25">
      <c r="A145" t="s">
        <v>268</v>
      </c>
      <c r="B145" s="11" t="s">
        <v>34</v>
      </c>
      <c r="C145" t="s">
        <v>206</v>
      </c>
      <c r="D145" t="s">
        <v>216</v>
      </c>
      <c r="G145" s="14"/>
      <c r="H145" s="7" t="str">
        <f t="shared" si="2"/>
        <v/>
      </c>
    </row>
    <row r="146" spans="1:16" hidden="1" x14ac:dyDescent="0.25">
      <c r="A146" t="s">
        <v>268</v>
      </c>
      <c r="B146" s="11" t="s">
        <v>35</v>
      </c>
      <c r="C146" t="s">
        <v>206</v>
      </c>
      <c r="D146" t="s">
        <v>216</v>
      </c>
      <c r="G146" s="14"/>
      <c r="H146" s="7" t="str">
        <f t="shared" si="2"/>
        <v/>
      </c>
    </row>
    <row r="147" spans="1:16" x14ac:dyDescent="0.25">
      <c r="A147" t="s">
        <v>279</v>
      </c>
      <c r="B147" s="11" t="s">
        <v>165</v>
      </c>
      <c r="C147" t="s">
        <v>286</v>
      </c>
      <c r="D147" t="s">
        <v>295</v>
      </c>
      <c r="E147" s="8">
        <f>3+2*6+3*2+7*2+4</f>
        <v>39</v>
      </c>
      <c r="F147" s="8">
        <v>40</v>
      </c>
      <c r="G147" s="14" t="s">
        <v>479</v>
      </c>
      <c r="H147" s="7" t="str">
        <f t="shared" si="2"/>
        <v>https://aliexpress.ru/item/1005006794903535.html?sku_id=12000038326833979&amp;srcSns=sns_Copy&amp;businessType=ProductDetail&amp;spreadType=socialShare&amp;tt=MG&amp;utm_medium=sharing&amp;utm_promo=one-price-old</v>
      </c>
      <c r="P147" s="17">
        <f>353+75</f>
        <v>428</v>
      </c>
    </row>
    <row r="148" spans="1:16" hidden="1" x14ac:dyDescent="0.25">
      <c r="A148" t="s">
        <v>279</v>
      </c>
      <c r="B148" s="11" t="s">
        <v>166</v>
      </c>
      <c r="C148" t="s">
        <v>286</v>
      </c>
      <c r="D148" t="s">
        <v>295</v>
      </c>
      <c r="G148" s="14"/>
      <c r="H148" s="7" t="str">
        <f t="shared" si="2"/>
        <v/>
      </c>
    </row>
    <row r="149" spans="1:16" hidden="1" x14ac:dyDescent="0.25">
      <c r="A149" t="s">
        <v>279</v>
      </c>
      <c r="B149" s="11" t="s">
        <v>167</v>
      </c>
      <c r="C149" t="s">
        <v>286</v>
      </c>
      <c r="D149" t="s">
        <v>295</v>
      </c>
      <c r="G149" s="14"/>
      <c r="H149" s="7" t="str">
        <f t="shared" si="2"/>
        <v/>
      </c>
    </row>
    <row r="150" spans="1:16" hidden="1" x14ac:dyDescent="0.25">
      <c r="A150" t="s">
        <v>279</v>
      </c>
      <c r="B150" s="11" t="s">
        <v>5</v>
      </c>
      <c r="C150" t="s">
        <v>281</v>
      </c>
      <c r="D150" t="s">
        <v>295</v>
      </c>
      <c r="G150" s="14"/>
      <c r="H150" s="7" t="str">
        <f t="shared" si="2"/>
        <v/>
      </c>
    </row>
    <row r="151" spans="1:16" hidden="1" x14ac:dyDescent="0.25">
      <c r="A151" t="s">
        <v>279</v>
      </c>
      <c r="B151" s="11" t="s">
        <v>6</v>
      </c>
      <c r="C151" t="s">
        <v>281</v>
      </c>
      <c r="D151" t="s">
        <v>295</v>
      </c>
      <c r="G151" s="14"/>
      <c r="H151" s="7" t="str">
        <f t="shared" si="2"/>
        <v/>
      </c>
    </row>
    <row r="152" spans="1:16" hidden="1" x14ac:dyDescent="0.25">
      <c r="A152" t="s">
        <v>279</v>
      </c>
      <c r="B152" s="11" t="s">
        <v>36</v>
      </c>
      <c r="C152" t="s">
        <v>281</v>
      </c>
      <c r="D152" t="s">
        <v>295</v>
      </c>
      <c r="G152" s="14"/>
      <c r="H152" s="7" t="str">
        <f t="shared" si="2"/>
        <v/>
      </c>
    </row>
    <row r="153" spans="1:16" hidden="1" x14ac:dyDescent="0.25">
      <c r="A153" t="s">
        <v>279</v>
      </c>
      <c r="B153" s="11" t="s">
        <v>140</v>
      </c>
      <c r="C153" t="s">
        <v>281</v>
      </c>
      <c r="D153" t="s">
        <v>295</v>
      </c>
      <c r="G153" s="14"/>
      <c r="H153" s="7" t="str">
        <f t="shared" si="2"/>
        <v/>
      </c>
    </row>
    <row r="154" spans="1:16" hidden="1" x14ac:dyDescent="0.25">
      <c r="A154" t="s">
        <v>279</v>
      </c>
      <c r="B154" s="11" t="s">
        <v>145</v>
      </c>
      <c r="C154" t="s">
        <v>281</v>
      </c>
      <c r="D154" t="s">
        <v>295</v>
      </c>
      <c r="G154" s="14"/>
      <c r="H154" s="7" t="str">
        <f t="shared" si="2"/>
        <v/>
      </c>
    </row>
    <row r="155" spans="1:16" hidden="1" x14ac:dyDescent="0.25">
      <c r="A155" t="s">
        <v>279</v>
      </c>
      <c r="B155" s="11" t="s">
        <v>150</v>
      </c>
      <c r="C155" t="s">
        <v>281</v>
      </c>
      <c r="D155" t="s">
        <v>295</v>
      </c>
      <c r="G155" s="14"/>
      <c r="H155" s="7" t="str">
        <f t="shared" si="2"/>
        <v/>
      </c>
    </row>
    <row r="156" spans="1:16" hidden="1" x14ac:dyDescent="0.25">
      <c r="A156" t="s">
        <v>279</v>
      </c>
      <c r="B156" s="11" t="s">
        <v>142</v>
      </c>
      <c r="C156" t="s">
        <v>280</v>
      </c>
      <c r="D156" t="s">
        <v>295</v>
      </c>
      <c r="G156" s="14"/>
      <c r="H156" s="7" t="str">
        <f t="shared" si="2"/>
        <v/>
      </c>
    </row>
    <row r="157" spans="1:16" hidden="1" x14ac:dyDescent="0.25">
      <c r="A157" t="s">
        <v>279</v>
      </c>
      <c r="B157" s="11" t="s">
        <v>143</v>
      </c>
      <c r="C157" t="s">
        <v>280</v>
      </c>
      <c r="D157" t="s">
        <v>295</v>
      </c>
      <c r="G157" s="14"/>
      <c r="H157" s="7" t="str">
        <f t="shared" si="2"/>
        <v/>
      </c>
    </row>
    <row r="158" spans="1:16" hidden="1" x14ac:dyDescent="0.25">
      <c r="A158" t="s">
        <v>279</v>
      </c>
      <c r="B158" s="11" t="s">
        <v>39</v>
      </c>
      <c r="C158" t="s">
        <v>283</v>
      </c>
      <c r="D158" t="s">
        <v>295</v>
      </c>
      <c r="G158" s="14"/>
      <c r="H158" s="7" t="str">
        <f t="shared" si="2"/>
        <v/>
      </c>
    </row>
    <row r="159" spans="1:16" hidden="1" x14ac:dyDescent="0.25">
      <c r="A159" t="s">
        <v>279</v>
      </c>
      <c r="B159" s="11" t="s">
        <v>42</v>
      </c>
      <c r="C159" t="s">
        <v>283</v>
      </c>
      <c r="D159" t="s">
        <v>295</v>
      </c>
      <c r="G159" s="14"/>
      <c r="H159" s="7" t="str">
        <f t="shared" si="2"/>
        <v/>
      </c>
    </row>
    <row r="160" spans="1:16" hidden="1" x14ac:dyDescent="0.25">
      <c r="A160" t="s">
        <v>379</v>
      </c>
      <c r="B160" s="11" t="s">
        <v>3</v>
      </c>
      <c r="C160" t="s">
        <v>381</v>
      </c>
      <c r="D160" s="1" t="s">
        <v>443</v>
      </c>
      <c r="G160" s="14"/>
      <c r="H160" s="7" t="str">
        <f t="shared" si="2"/>
        <v/>
      </c>
    </row>
    <row r="161" spans="1:8" x14ac:dyDescent="0.25">
      <c r="A161" t="s">
        <v>279</v>
      </c>
      <c r="B161" s="11" t="s">
        <v>0</v>
      </c>
      <c r="C161" t="s">
        <v>255</v>
      </c>
      <c r="D161" t="s">
        <v>294</v>
      </c>
      <c r="E161" s="8">
        <f>6+2+4*4+5+7*4+9*2</f>
        <v>75</v>
      </c>
      <c r="F161" s="8"/>
      <c r="G161" s="14" t="s">
        <v>275</v>
      </c>
      <c r="H161" s="7" t="str">
        <f t="shared" si="2"/>
        <v>https://www.electronshik.ru/item/YAG/CC1812JKNPOEBN100</v>
      </c>
    </row>
    <row r="162" spans="1:8" hidden="1" x14ac:dyDescent="0.25">
      <c r="A162" t="s">
        <v>279</v>
      </c>
      <c r="B162" s="11" t="s">
        <v>27</v>
      </c>
      <c r="C162" t="s">
        <v>255</v>
      </c>
      <c r="D162" t="s">
        <v>294</v>
      </c>
      <c r="G162" s="14"/>
      <c r="H162" s="7" t="str">
        <f t="shared" si="2"/>
        <v/>
      </c>
    </row>
    <row r="163" spans="1:8" hidden="1" x14ac:dyDescent="0.25">
      <c r="A163" t="s">
        <v>279</v>
      </c>
      <c r="B163" s="11" t="s">
        <v>40</v>
      </c>
      <c r="C163" t="s">
        <v>255</v>
      </c>
      <c r="D163" t="s">
        <v>294</v>
      </c>
      <c r="G163" s="14"/>
      <c r="H163" s="7" t="str">
        <f t="shared" si="2"/>
        <v/>
      </c>
    </row>
    <row r="164" spans="1:8" hidden="1" x14ac:dyDescent="0.25">
      <c r="A164" t="s">
        <v>279</v>
      </c>
      <c r="B164" s="11" t="s">
        <v>41</v>
      </c>
      <c r="C164" t="s">
        <v>255</v>
      </c>
      <c r="D164" t="s">
        <v>294</v>
      </c>
      <c r="G164" s="14"/>
      <c r="H164" s="7" t="str">
        <f t="shared" si="2"/>
        <v/>
      </c>
    </row>
    <row r="165" spans="1:8" hidden="1" x14ac:dyDescent="0.25">
      <c r="A165" t="s">
        <v>279</v>
      </c>
      <c r="B165" s="11" t="s">
        <v>148</v>
      </c>
      <c r="C165" t="s">
        <v>255</v>
      </c>
      <c r="D165" t="s">
        <v>294</v>
      </c>
      <c r="G165" s="14"/>
      <c r="H165" s="7" t="str">
        <f t="shared" si="2"/>
        <v/>
      </c>
    </row>
    <row r="166" spans="1:8" hidden="1" x14ac:dyDescent="0.25">
      <c r="A166" t="s">
        <v>379</v>
      </c>
      <c r="B166" s="11" t="s">
        <v>0</v>
      </c>
      <c r="C166" t="s">
        <v>255</v>
      </c>
      <c r="D166" t="s">
        <v>294</v>
      </c>
      <c r="G166" s="14"/>
      <c r="H166" s="7" t="str">
        <f t="shared" si="2"/>
        <v/>
      </c>
    </row>
    <row r="167" spans="1:8" hidden="1" x14ac:dyDescent="0.25">
      <c r="A167" t="s">
        <v>379</v>
      </c>
      <c r="B167" s="11" t="s">
        <v>1</v>
      </c>
      <c r="C167" t="s">
        <v>284</v>
      </c>
      <c r="D167" t="s">
        <v>294</v>
      </c>
      <c r="G167" s="14"/>
      <c r="H167" s="7" t="str">
        <f t="shared" si="2"/>
        <v/>
      </c>
    </row>
    <row r="168" spans="1:8" hidden="1" x14ac:dyDescent="0.25">
      <c r="A168" t="s">
        <v>279</v>
      </c>
      <c r="B168" s="11" t="s">
        <v>3</v>
      </c>
      <c r="C168" t="s">
        <v>318</v>
      </c>
      <c r="D168" t="s">
        <v>294</v>
      </c>
      <c r="G168" s="14"/>
      <c r="H168" s="7" t="str">
        <f t="shared" si="2"/>
        <v/>
      </c>
    </row>
    <row r="169" spans="1:8" hidden="1" x14ac:dyDescent="0.25">
      <c r="A169" t="s">
        <v>279</v>
      </c>
      <c r="B169" s="11" t="s">
        <v>26</v>
      </c>
      <c r="C169" t="s">
        <v>318</v>
      </c>
      <c r="D169" t="s">
        <v>294</v>
      </c>
      <c r="G169" s="14"/>
      <c r="H169" s="7" t="str">
        <f t="shared" si="2"/>
        <v/>
      </c>
    </row>
    <row r="170" spans="1:8" hidden="1" x14ac:dyDescent="0.25">
      <c r="A170" t="s">
        <v>279</v>
      </c>
      <c r="B170" s="11" t="s">
        <v>44</v>
      </c>
      <c r="C170" t="s">
        <v>318</v>
      </c>
      <c r="D170" t="s">
        <v>294</v>
      </c>
      <c r="G170" s="14"/>
      <c r="H170" s="7" t="str">
        <f t="shared" si="2"/>
        <v/>
      </c>
    </row>
    <row r="171" spans="1:8" hidden="1" x14ac:dyDescent="0.25">
      <c r="A171" t="s">
        <v>279</v>
      </c>
      <c r="B171" s="11" t="s">
        <v>147</v>
      </c>
      <c r="C171" t="s">
        <v>318</v>
      </c>
      <c r="D171" t="s">
        <v>294</v>
      </c>
      <c r="G171" s="14"/>
      <c r="H171" s="7" t="str">
        <f t="shared" si="2"/>
        <v/>
      </c>
    </row>
    <row r="172" spans="1:8" hidden="1" x14ac:dyDescent="0.25">
      <c r="A172" t="s">
        <v>379</v>
      </c>
      <c r="B172" s="11" t="s">
        <v>2</v>
      </c>
      <c r="C172" t="s">
        <v>380</v>
      </c>
      <c r="D172" t="s">
        <v>294</v>
      </c>
      <c r="G172" s="14"/>
      <c r="H172" s="7" t="str">
        <f t="shared" si="2"/>
        <v/>
      </c>
    </row>
    <row r="173" spans="1:8" hidden="1" x14ac:dyDescent="0.25">
      <c r="A173" t="s">
        <v>279</v>
      </c>
      <c r="B173" s="11" t="s">
        <v>4</v>
      </c>
      <c r="C173" t="s">
        <v>285</v>
      </c>
      <c r="D173" t="s">
        <v>294</v>
      </c>
      <c r="G173" s="14"/>
      <c r="H173" s="7" t="str">
        <f t="shared" si="2"/>
        <v/>
      </c>
    </row>
    <row r="174" spans="1:8" hidden="1" x14ac:dyDescent="0.25">
      <c r="A174" t="s">
        <v>279</v>
      </c>
      <c r="B174" s="11" t="s">
        <v>25</v>
      </c>
      <c r="C174" t="s">
        <v>285</v>
      </c>
      <c r="D174" t="s">
        <v>294</v>
      </c>
      <c r="G174" s="14"/>
      <c r="H174" s="7" t="str">
        <f t="shared" si="2"/>
        <v/>
      </c>
    </row>
    <row r="175" spans="1:8" hidden="1" x14ac:dyDescent="0.25">
      <c r="A175" t="s">
        <v>279</v>
      </c>
      <c r="B175" s="11" t="s">
        <v>52</v>
      </c>
      <c r="C175" t="s">
        <v>285</v>
      </c>
      <c r="D175" t="s">
        <v>294</v>
      </c>
      <c r="G175" s="14"/>
      <c r="H175" s="7" t="str">
        <f t="shared" si="2"/>
        <v/>
      </c>
    </row>
    <row r="176" spans="1:8" hidden="1" x14ac:dyDescent="0.25">
      <c r="A176" t="s">
        <v>279</v>
      </c>
      <c r="B176" s="11" t="s">
        <v>146</v>
      </c>
      <c r="C176" t="s">
        <v>285</v>
      </c>
      <c r="D176" t="s">
        <v>294</v>
      </c>
      <c r="G176" s="14"/>
      <c r="H176" s="7" t="str">
        <f t="shared" si="2"/>
        <v/>
      </c>
    </row>
    <row r="177" spans="1:8" hidden="1" x14ac:dyDescent="0.25">
      <c r="A177" t="s">
        <v>279</v>
      </c>
      <c r="B177" s="11" t="s">
        <v>38</v>
      </c>
      <c r="C177" t="s">
        <v>282</v>
      </c>
      <c r="D177" t="s">
        <v>294</v>
      </c>
      <c r="G177" s="14"/>
      <c r="H177" s="7" t="str">
        <f t="shared" si="2"/>
        <v/>
      </c>
    </row>
    <row r="178" spans="1:8" hidden="1" x14ac:dyDescent="0.25">
      <c r="A178" t="s">
        <v>279</v>
      </c>
      <c r="B178" s="11" t="s">
        <v>43</v>
      </c>
      <c r="C178" t="s">
        <v>282</v>
      </c>
      <c r="D178" t="s">
        <v>294</v>
      </c>
      <c r="G178" s="14"/>
      <c r="H178" s="7" t="str">
        <f t="shared" si="2"/>
        <v/>
      </c>
    </row>
    <row r="179" spans="1:8" x14ac:dyDescent="0.25">
      <c r="A179" t="s">
        <v>268</v>
      </c>
      <c r="B179" s="11" t="s">
        <v>3</v>
      </c>
      <c r="C179" t="s">
        <v>270</v>
      </c>
      <c r="D179" t="s">
        <v>294</v>
      </c>
      <c r="E179" s="8">
        <f>2*4+7</f>
        <v>15</v>
      </c>
      <c r="F179" s="8"/>
      <c r="G179" s="14" t="s">
        <v>440</v>
      </c>
      <c r="H179" s="7" t="str">
        <f t="shared" si="2"/>
        <v>https://www.electronshik.ru/item/TDK/C4532C0G3F101K160KA</v>
      </c>
    </row>
    <row r="180" spans="1:8" hidden="1" x14ac:dyDescent="0.25">
      <c r="A180" t="s">
        <v>268</v>
      </c>
      <c r="B180" s="11" t="s">
        <v>36</v>
      </c>
      <c r="C180" t="s">
        <v>270</v>
      </c>
      <c r="D180" t="s">
        <v>294</v>
      </c>
      <c r="G180" s="14"/>
      <c r="H180" s="7" t="str">
        <f t="shared" si="2"/>
        <v/>
      </c>
    </row>
    <row r="181" spans="1:8" hidden="1" x14ac:dyDescent="0.25">
      <c r="A181" t="s">
        <v>279</v>
      </c>
      <c r="B181" s="11" t="s">
        <v>160</v>
      </c>
      <c r="C181" t="s">
        <v>270</v>
      </c>
      <c r="D181" t="s">
        <v>294</v>
      </c>
      <c r="G181" s="14"/>
      <c r="H181" s="7" t="str">
        <f t="shared" si="2"/>
        <v/>
      </c>
    </row>
    <row r="182" spans="1:8" hidden="1" x14ac:dyDescent="0.25">
      <c r="A182" t="s">
        <v>279</v>
      </c>
      <c r="B182" s="11" t="s">
        <v>163</v>
      </c>
      <c r="C182" t="s">
        <v>270</v>
      </c>
      <c r="D182" t="s">
        <v>294</v>
      </c>
      <c r="G182" s="14"/>
      <c r="H182" s="7" t="str">
        <f t="shared" si="2"/>
        <v/>
      </c>
    </row>
    <row r="183" spans="1:8" hidden="1" x14ac:dyDescent="0.25">
      <c r="A183" t="s">
        <v>279</v>
      </c>
      <c r="B183" s="11" t="s">
        <v>155</v>
      </c>
      <c r="C183" t="s">
        <v>288</v>
      </c>
      <c r="D183" t="s">
        <v>294</v>
      </c>
      <c r="G183" s="14"/>
      <c r="H183" s="7" t="str">
        <f t="shared" si="2"/>
        <v/>
      </c>
    </row>
    <row r="184" spans="1:8" x14ac:dyDescent="0.25">
      <c r="A184" t="s">
        <v>379</v>
      </c>
      <c r="B184" s="11" t="s">
        <v>4</v>
      </c>
      <c r="C184" s="8" t="s">
        <v>382</v>
      </c>
      <c r="D184" t="s">
        <v>294</v>
      </c>
      <c r="E184" s="8">
        <f>1+2*3+4*2+6*2</f>
        <v>27</v>
      </c>
      <c r="F184" s="15">
        <v>30</v>
      </c>
      <c r="G184" s="14" t="s">
        <v>276</v>
      </c>
      <c r="H184" s="7" t="str">
        <f t="shared" si="2"/>
        <v>https://www.platan.ru/cgi-bin/qwery.pl/id=2015760465</v>
      </c>
    </row>
    <row r="185" spans="1:8" hidden="1" x14ac:dyDescent="0.25">
      <c r="A185" t="s">
        <v>268</v>
      </c>
      <c r="B185" s="11" t="s">
        <v>4</v>
      </c>
      <c r="C185" t="s">
        <v>312</v>
      </c>
      <c r="D185" t="s">
        <v>294</v>
      </c>
      <c r="G185" s="14"/>
      <c r="H185" s="7" t="str">
        <f t="shared" si="2"/>
        <v/>
      </c>
    </row>
    <row r="186" spans="1:8" hidden="1" x14ac:dyDescent="0.25">
      <c r="A186" t="s">
        <v>268</v>
      </c>
      <c r="B186" s="11" t="s">
        <v>37</v>
      </c>
      <c r="C186" t="s">
        <v>312</v>
      </c>
      <c r="D186" t="s">
        <v>294</v>
      </c>
      <c r="G186" s="14"/>
      <c r="H186" s="7" t="str">
        <f t="shared" si="2"/>
        <v/>
      </c>
    </row>
    <row r="187" spans="1:8" hidden="1" x14ac:dyDescent="0.25">
      <c r="A187" t="s">
        <v>379</v>
      </c>
      <c r="B187" s="11" t="s">
        <v>6</v>
      </c>
      <c r="C187" t="s">
        <v>312</v>
      </c>
      <c r="D187" t="s">
        <v>294</v>
      </c>
      <c r="G187" s="14"/>
      <c r="H187" s="7" t="str">
        <f t="shared" si="2"/>
        <v/>
      </c>
    </row>
    <row r="188" spans="1:8" hidden="1" x14ac:dyDescent="0.25">
      <c r="A188" t="s">
        <v>279</v>
      </c>
      <c r="B188" s="11" t="s">
        <v>157</v>
      </c>
      <c r="C188" t="s">
        <v>289</v>
      </c>
      <c r="D188" t="s">
        <v>294</v>
      </c>
      <c r="G188" s="14"/>
      <c r="H188" s="7" t="str">
        <f t="shared" si="2"/>
        <v/>
      </c>
    </row>
    <row r="189" spans="1:8" hidden="1" x14ac:dyDescent="0.25">
      <c r="A189" t="s">
        <v>379</v>
      </c>
      <c r="B189" s="11" t="s">
        <v>5</v>
      </c>
      <c r="C189" t="s">
        <v>289</v>
      </c>
      <c r="D189" t="s">
        <v>294</v>
      </c>
      <c r="G189" s="14"/>
      <c r="H189" s="7" t="str">
        <f t="shared" si="2"/>
        <v/>
      </c>
    </row>
    <row r="190" spans="1:8" hidden="1" x14ac:dyDescent="0.25">
      <c r="A190" t="s">
        <v>279</v>
      </c>
      <c r="B190" s="11" t="s">
        <v>159</v>
      </c>
      <c r="C190" t="s">
        <v>291</v>
      </c>
      <c r="D190" t="s">
        <v>294</v>
      </c>
      <c r="G190" s="14"/>
      <c r="H190" s="7" t="str">
        <f t="shared" si="2"/>
        <v/>
      </c>
    </row>
    <row r="191" spans="1:8" hidden="1" x14ac:dyDescent="0.25">
      <c r="A191" t="s">
        <v>279</v>
      </c>
      <c r="B191" s="11" t="s">
        <v>164</v>
      </c>
      <c r="C191" t="s">
        <v>291</v>
      </c>
      <c r="D191" t="s">
        <v>294</v>
      </c>
      <c r="G191" s="14"/>
      <c r="H191" s="7" t="str">
        <f t="shared" si="2"/>
        <v/>
      </c>
    </row>
    <row r="192" spans="1:8" x14ac:dyDescent="0.25">
      <c r="A192" t="s">
        <v>379</v>
      </c>
      <c r="B192" s="11" t="s">
        <v>6</v>
      </c>
      <c r="C192" s="8" t="s">
        <v>384</v>
      </c>
      <c r="D192" t="s">
        <v>294</v>
      </c>
      <c r="E192" s="8">
        <f>3+5*2</f>
        <v>13</v>
      </c>
      <c r="F192" s="15">
        <v>20</v>
      </c>
      <c r="G192" s="14" t="s">
        <v>296</v>
      </c>
      <c r="H192" s="7" t="str">
        <f t="shared" si="2"/>
        <v>https://www.platan.ru/cgi-bin/qwery.pl/id=2015696927</v>
      </c>
    </row>
    <row r="193" spans="1:8" hidden="1" x14ac:dyDescent="0.25">
      <c r="A193" t="s">
        <v>279</v>
      </c>
      <c r="B193" s="11" t="s">
        <v>161</v>
      </c>
      <c r="C193" t="s">
        <v>292</v>
      </c>
      <c r="D193" t="s">
        <v>294</v>
      </c>
      <c r="G193" s="14"/>
      <c r="H193" s="7" t="str">
        <f t="shared" si="2"/>
        <v/>
      </c>
    </row>
    <row r="194" spans="1:8" hidden="1" x14ac:dyDescent="0.25">
      <c r="A194" t="s">
        <v>279</v>
      </c>
      <c r="B194" s="11" t="s">
        <v>162</v>
      </c>
      <c r="C194" t="s">
        <v>292</v>
      </c>
      <c r="D194" t="s">
        <v>294</v>
      </c>
      <c r="G194" s="14"/>
      <c r="H194" s="7" t="str">
        <f t="shared" si="2"/>
        <v/>
      </c>
    </row>
    <row r="195" spans="1:8" x14ac:dyDescent="0.25">
      <c r="A195" t="s">
        <v>379</v>
      </c>
      <c r="B195" s="11" t="s">
        <v>6</v>
      </c>
      <c r="C195" s="8" t="s">
        <v>385</v>
      </c>
      <c r="D195" t="s">
        <v>294</v>
      </c>
      <c r="E195" s="8">
        <f>1+10*3+2+4*3+5*2</f>
        <v>55</v>
      </c>
      <c r="F195" s="15">
        <v>60</v>
      </c>
      <c r="G195" s="14" t="s">
        <v>277</v>
      </c>
      <c r="H195" s="7" t="str">
        <f t="shared" ref="H195:H207" si="3">HYPERLINK(G195)</f>
        <v>https://www.platan.ru/cgi-bin/qwery.pl/id=2015760466</v>
      </c>
    </row>
    <row r="196" spans="1:8" hidden="1" x14ac:dyDescent="0.25">
      <c r="A196" t="s">
        <v>279</v>
      </c>
      <c r="B196" s="11" t="s">
        <v>153</v>
      </c>
      <c r="C196" t="s">
        <v>287</v>
      </c>
      <c r="D196" t="s">
        <v>294</v>
      </c>
      <c r="G196" s="14"/>
      <c r="H196" s="7" t="str">
        <f t="shared" si="3"/>
        <v/>
      </c>
    </row>
    <row r="197" spans="1:8" hidden="1" x14ac:dyDescent="0.25">
      <c r="A197" t="s">
        <v>279</v>
      </c>
      <c r="B197" s="11" t="s">
        <v>154</v>
      </c>
      <c r="C197" t="s">
        <v>287</v>
      </c>
      <c r="D197" t="s">
        <v>294</v>
      </c>
      <c r="G197" s="14"/>
      <c r="H197" s="7" t="str">
        <f t="shared" si="3"/>
        <v/>
      </c>
    </row>
    <row r="198" spans="1:8" hidden="1" x14ac:dyDescent="0.25">
      <c r="A198" t="s">
        <v>279</v>
      </c>
      <c r="B198" s="11" t="s">
        <v>156</v>
      </c>
      <c r="C198" t="s">
        <v>287</v>
      </c>
      <c r="D198" t="s">
        <v>294</v>
      </c>
      <c r="G198" s="14"/>
      <c r="H198" s="7" t="str">
        <f t="shared" si="3"/>
        <v/>
      </c>
    </row>
    <row r="199" spans="1:8" hidden="1" x14ac:dyDescent="0.25">
      <c r="A199" t="s">
        <v>379</v>
      </c>
      <c r="B199" s="11" t="s">
        <v>4</v>
      </c>
      <c r="C199" t="s">
        <v>383</v>
      </c>
      <c r="D199" t="s">
        <v>294</v>
      </c>
      <c r="G199" s="14"/>
      <c r="H199" s="7" t="str">
        <f t="shared" si="3"/>
        <v/>
      </c>
    </row>
    <row r="200" spans="1:8" hidden="1" x14ac:dyDescent="0.25">
      <c r="A200" t="s">
        <v>279</v>
      </c>
      <c r="B200" s="11" t="s">
        <v>45</v>
      </c>
      <c r="C200" t="s">
        <v>290</v>
      </c>
      <c r="D200" t="s">
        <v>294</v>
      </c>
      <c r="G200" s="14"/>
      <c r="H200" s="7" t="str">
        <f t="shared" si="3"/>
        <v/>
      </c>
    </row>
    <row r="201" spans="1:8" hidden="1" x14ac:dyDescent="0.25">
      <c r="A201" t="s">
        <v>279</v>
      </c>
      <c r="B201" s="11" t="s">
        <v>149</v>
      </c>
      <c r="C201" t="s">
        <v>290</v>
      </c>
      <c r="D201" t="s">
        <v>294</v>
      </c>
      <c r="G201" s="14"/>
      <c r="H201" s="7" t="str">
        <f t="shared" si="3"/>
        <v/>
      </c>
    </row>
    <row r="202" spans="1:8" hidden="1" x14ac:dyDescent="0.25">
      <c r="A202" t="s">
        <v>279</v>
      </c>
      <c r="B202" s="11" t="s">
        <v>158</v>
      </c>
      <c r="C202" t="s">
        <v>290</v>
      </c>
      <c r="D202" t="s">
        <v>294</v>
      </c>
      <c r="G202" s="14"/>
      <c r="H202" s="7" t="str">
        <f t="shared" si="3"/>
        <v/>
      </c>
    </row>
    <row r="203" spans="1:8" hidden="1" x14ac:dyDescent="0.25">
      <c r="A203" t="s">
        <v>279</v>
      </c>
      <c r="B203" s="11" t="s">
        <v>141</v>
      </c>
      <c r="C203" t="s">
        <v>319</v>
      </c>
      <c r="D203" t="s">
        <v>294</v>
      </c>
      <c r="G203" s="14"/>
      <c r="H203" s="7" t="str">
        <f t="shared" si="3"/>
        <v/>
      </c>
    </row>
    <row r="204" spans="1:8" hidden="1" x14ac:dyDescent="0.25">
      <c r="A204" t="s">
        <v>279</v>
      </c>
      <c r="B204" s="11" t="s">
        <v>144</v>
      </c>
      <c r="C204" t="s">
        <v>319</v>
      </c>
      <c r="D204" t="s">
        <v>294</v>
      </c>
      <c r="G204" s="14"/>
      <c r="H204" s="7" t="str">
        <f t="shared" si="3"/>
        <v/>
      </c>
    </row>
    <row r="205" spans="1:8" x14ac:dyDescent="0.25">
      <c r="A205" t="s">
        <v>268</v>
      </c>
      <c r="B205" s="11" t="s">
        <v>30</v>
      </c>
      <c r="C205" t="s">
        <v>251</v>
      </c>
      <c r="D205" t="s">
        <v>341</v>
      </c>
      <c r="E205" s="8">
        <v>2</v>
      </c>
      <c r="F205" s="8"/>
      <c r="G205" s="14" t="s">
        <v>441</v>
      </c>
      <c r="H205" s="7" t="str">
        <f t="shared" si="3"/>
        <v>https://www.electronshik.ru/item/YAG/CC1812JKNPODBN102</v>
      </c>
    </row>
    <row r="206" spans="1:8" hidden="1" x14ac:dyDescent="0.25">
      <c r="A206" t="s">
        <v>268</v>
      </c>
      <c r="B206" s="11" t="s">
        <v>31</v>
      </c>
      <c r="C206" t="s">
        <v>251</v>
      </c>
      <c r="D206" t="s">
        <v>341</v>
      </c>
      <c r="F206" s="8"/>
      <c r="G206" s="14"/>
      <c r="H206" s="7" t="str">
        <f t="shared" si="3"/>
        <v/>
      </c>
    </row>
    <row r="207" spans="1:8" x14ac:dyDescent="0.25">
      <c r="A207" t="s">
        <v>268</v>
      </c>
      <c r="B207" s="11" t="s">
        <v>26</v>
      </c>
      <c r="C207" t="s">
        <v>250</v>
      </c>
      <c r="D207" t="s">
        <v>341</v>
      </c>
      <c r="E207" s="8">
        <v>4</v>
      </c>
      <c r="F207" s="8"/>
      <c r="G207" s="14" t="s">
        <v>442</v>
      </c>
      <c r="H207" s="7" t="str">
        <f t="shared" si="3"/>
        <v>https://www.electronshik.ru/item/MUR/GRM43DR72H224KW10L</v>
      </c>
    </row>
    <row r="208" spans="1:8" hidden="1" x14ac:dyDescent="0.25">
      <c r="A208" t="s">
        <v>268</v>
      </c>
      <c r="B208" s="11" t="s">
        <v>27</v>
      </c>
      <c r="C208" t="s">
        <v>250</v>
      </c>
      <c r="D208" t="s">
        <v>341</v>
      </c>
    </row>
    <row r="209" spans="1:4" hidden="1" x14ac:dyDescent="0.25">
      <c r="A209" t="s">
        <v>268</v>
      </c>
      <c r="B209" s="11" t="s">
        <v>32</v>
      </c>
      <c r="C209" t="s">
        <v>250</v>
      </c>
      <c r="D209" t="s">
        <v>341</v>
      </c>
    </row>
    <row r="210" spans="1:4" hidden="1" x14ac:dyDescent="0.25">
      <c r="A210" t="s">
        <v>268</v>
      </c>
      <c r="B210" s="11" t="s">
        <v>33</v>
      </c>
      <c r="C210" t="s">
        <v>250</v>
      </c>
      <c r="D210" t="s">
        <v>341</v>
      </c>
    </row>
  </sheetData>
  <autoFilter ref="A1:D210" xr:uid="{CD4D3556-95D3-4945-955E-09048817CAD4}">
    <sortState xmlns:xlrd2="http://schemas.microsoft.com/office/spreadsheetml/2017/richdata2" ref="A2:D210">
      <sortCondition ref="D1:D210"/>
    </sortState>
  </autoFilter>
  <hyperlinks>
    <hyperlink ref="G4" r:id="rId1" xr:uid="{28234427-CF90-4435-9D2A-75457998566B}"/>
    <hyperlink ref="G147" r:id="rId2" xr:uid="{26604318-953B-4D6A-9623-73910682B03C}"/>
    <hyperlink ref="G2" r:id="rId3" xr:uid="{F71E1552-54F6-4CA4-B53A-6C88C9BCB020}"/>
    <hyperlink ref="G8" r:id="rId4" xr:uid="{B3F5FD65-8C54-4721-A591-568F39D0075E}"/>
    <hyperlink ref="G3" r:id="rId5" xr:uid="{3E0EE50C-6CF7-4491-9544-2679EC516C7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F2D9-6450-49AB-96DD-3894DD1FB4EA}">
  <dimension ref="A1:H71"/>
  <sheetViews>
    <sheetView workbookViewId="0">
      <selection activeCell="I84" sqref="I84"/>
    </sheetView>
  </sheetViews>
  <sheetFormatPr defaultRowHeight="15" x14ac:dyDescent="0.25"/>
  <cols>
    <col min="1" max="1" width="18.42578125" customWidth="1"/>
    <col min="2" max="2" width="14.140625" customWidth="1"/>
    <col min="3" max="3" width="22.7109375" customWidth="1"/>
    <col min="4" max="4" width="14.5703125" style="1" customWidth="1"/>
    <col min="7" max="7" width="9.140625" hidden="1" customWidth="1"/>
  </cols>
  <sheetData>
    <row r="1" spans="1:8" s="2" customFormat="1" x14ac:dyDescent="0.25">
      <c r="A1" s="3"/>
      <c r="B1" s="3"/>
      <c r="C1" s="3"/>
      <c r="D1" s="4"/>
    </row>
    <row r="2" spans="1:8" x14ac:dyDescent="0.25">
      <c r="A2" t="s">
        <v>279</v>
      </c>
      <c r="B2" s="11" t="s">
        <v>110</v>
      </c>
      <c r="C2" t="s">
        <v>278</v>
      </c>
      <c r="D2" t="s">
        <v>444</v>
      </c>
      <c r="E2" s="8">
        <v>1</v>
      </c>
      <c r="F2" s="8"/>
      <c r="G2" t="s">
        <v>445</v>
      </c>
      <c r="H2" s="7" t="str">
        <f>HYPERLINK(G2)</f>
        <v>https://www.electronshik.ru/item/ONS-FAIR/1N4148TA</v>
      </c>
    </row>
    <row r="3" spans="1:8" x14ac:dyDescent="0.25">
      <c r="A3" t="s">
        <v>279</v>
      </c>
      <c r="B3" s="11" t="s">
        <v>19</v>
      </c>
      <c r="C3" t="s">
        <v>205</v>
      </c>
      <c r="D3" t="s">
        <v>444</v>
      </c>
      <c r="E3" s="8">
        <v>4</v>
      </c>
      <c r="F3" s="8"/>
      <c r="G3" t="s">
        <v>446</v>
      </c>
      <c r="H3" s="7" t="str">
        <f t="shared" ref="H3:H45" si="0">HYPERLINK(G3)</f>
        <v>https://www.electronshik.ru/item/ST/1N5711</v>
      </c>
    </row>
    <row r="4" spans="1:8" hidden="1" x14ac:dyDescent="0.25">
      <c r="A4" t="s">
        <v>279</v>
      </c>
      <c r="B4" s="11" t="s">
        <v>109</v>
      </c>
      <c r="C4" t="s">
        <v>205</v>
      </c>
      <c r="D4" t="s">
        <v>335</v>
      </c>
      <c r="H4" s="7" t="str">
        <f t="shared" si="0"/>
        <v/>
      </c>
    </row>
    <row r="5" spans="1:8" hidden="1" x14ac:dyDescent="0.25">
      <c r="A5" t="s">
        <v>379</v>
      </c>
      <c r="B5" s="11" t="s">
        <v>18</v>
      </c>
      <c r="C5" t="s">
        <v>205</v>
      </c>
      <c r="D5" t="s">
        <v>335</v>
      </c>
      <c r="H5" s="7" t="str">
        <f t="shared" si="0"/>
        <v/>
      </c>
    </row>
    <row r="6" spans="1:8" hidden="1" x14ac:dyDescent="0.25">
      <c r="A6" t="s">
        <v>379</v>
      </c>
      <c r="B6" s="11" t="s">
        <v>19</v>
      </c>
      <c r="C6" t="s">
        <v>205</v>
      </c>
      <c r="D6" t="s">
        <v>335</v>
      </c>
      <c r="H6" s="7" t="str">
        <f t="shared" si="0"/>
        <v/>
      </c>
    </row>
    <row r="7" spans="1:8" x14ac:dyDescent="0.25">
      <c r="A7" s="6" t="s">
        <v>221</v>
      </c>
      <c r="B7" s="11" t="s">
        <v>17</v>
      </c>
      <c r="C7" t="s">
        <v>233</v>
      </c>
      <c r="D7" t="s">
        <v>242</v>
      </c>
      <c r="E7" s="8">
        <v>1</v>
      </c>
      <c r="F7" s="8"/>
      <c r="G7" t="s">
        <v>447</v>
      </c>
      <c r="H7" s="7" t="str">
        <f t="shared" si="0"/>
        <v>https://www.electronshik.ru/item/NEX-NXP/BAV99.215</v>
      </c>
    </row>
    <row r="8" spans="1:8" x14ac:dyDescent="0.25">
      <c r="A8" t="s">
        <v>220</v>
      </c>
      <c r="B8" s="6" t="s">
        <v>18</v>
      </c>
      <c r="C8" t="s">
        <v>211</v>
      </c>
      <c r="D8" t="s">
        <v>218</v>
      </c>
      <c r="E8" s="8">
        <v>1</v>
      </c>
      <c r="F8" s="8"/>
      <c r="G8" t="s">
        <v>448</v>
      </c>
      <c r="H8" s="7" t="str">
        <f t="shared" si="0"/>
        <v>https://www.electronshik.ru/item/NEX-NXP/BZX384-C12.115</v>
      </c>
    </row>
    <row r="9" spans="1:8" x14ac:dyDescent="0.25">
      <c r="A9" s="6" t="s">
        <v>221</v>
      </c>
      <c r="B9" s="11" t="s">
        <v>18</v>
      </c>
      <c r="C9" t="s">
        <v>234</v>
      </c>
      <c r="D9" t="s">
        <v>218</v>
      </c>
      <c r="E9" s="8">
        <v>2</v>
      </c>
      <c r="F9" s="8"/>
      <c r="G9" t="s">
        <v>449</v>
      </c>
      <c r="H9" s="7" t="str">
        <f t="shared" si="0"/>
        <v>https://www.electronshik.ru/item/NEX-NXP/BZX384-C5V1.115</v>
      </c>
    </row>
    <row r="10" spans="1:8" hidden="1" x14ac:dyDescent="0.25">
      <c r="A10" s="6" t="s">
        <v>221</v>
      </c>
      <c r="B10" s="11" t="s">
        <v>19</v>
      </c>
      <c r="C10" t="s">
        <v>234</v>
      </c>
      <c r="D10" t="s">
        <v>218</v>
      </c>
      <c r="H10" s="7" t="str">
        <f t="shared" si="0"/>
        <v/>
      </c>
    </row>
    <row r="11" spans="1:8" x14ac:dyDescent="0.25">
      <c r="A11" t="s">
        <v>268</v>
      </c>
      <c r="B11" s="11" t="s">
        <v>17</v>
      </c>
      <c r="C11" t="s">
        <v>136</v>
      </c>
      <c r="D11" t="s">
        <v>335</v>
      </c>
      <c r="E11" s="8">
        <v>2</v>
      </c>
      <c r="F11" s="8"/>
      <c r="G11" t="s">
        <v>450</v>
      </c>
      <c r="H11" s="7" t="str">
        <f t="shared" si="0"/>
        <v>https://www.electronshik.ru/item/TECH%20PUB/CDSOD323-T05C</v>
      </c>
    </row>
    <row r="12" spans="1:8" hidden="1" x14ac:dyDescent="0.25">
      <c r="A12" t="s">
        <v>268</v>
      </c>
      <c r="B12" s="11" t="s">
        <v>19</v>
      </c>
      <c r="C12" t="s">
        <v>136</v>
      </c>
      <c r="D12" t="s">
        <v>335</v>
      </c>
      <c r="H12" s="7" t="str">
        <f t="shared" si="0"/>
        <v/>
      </c>
    </row>
    <row r="13" spans="1:8" x14ac:dyDescent="0.25">
      <c r="A13" t="s">
        <v>268</v>
      </c>
      <c r="B13" s="11" t="s">
        <v>18</v>
      </c>
      <c r="C13" t="s">
        <v>137</v>
      </c>
      <c r="D13" t="s">
        <v>335</v>
      </c>
      <c r="E13" s="8">
        <v>1</v>
      </c>
      <c r="F13" s="8"/>
      <c r="G13" t="s">
        <v>451</v>
      </c>
      <c r="H13" s="7" t="str">
        <f t="shared" si="0"/>
        <v>https://www.electronshik.ru/item/LEIDITEH/CDSOD323-T15C</v>
      </c>
    </row>
    <row r="14" spans="1:8" x14ac:dyDescent="0.25">
      <c r="A14" t="s">
        <v>268</v>
      </c>
      <c r="B14" s="11" t="s">
        <v>123</v>
      </c>
      <c r="C14" t="s">
        <v>252</v>
      </c>
      <c r="D14" t="s">
        <v>263</v>
      </c>
      <c r="E14" s="8">
        <v>4</v>
      </c>
      <c r="F14" s="8"/>
      <c r="G14" t="s">
        <v>452</v>
      </c>
      <c r="H14" s="7" t="str">
        <f t="shared" si="0"/>
        <v>https://www.electronshik.ru/item/KGB/KP-1608SURC</v>
      </c>
    </row>
    <row r="15" spans="1:8" hidden="1" x14ac:dyDescent="0.25">
      <c r="A15" t="s">
        <v>274</v>
      </c>
      <c r="B15" s="11" t="s">
        <v>123</v>
      </c>
      <c r="C15" t="s">
        <v>252</v>
      </c>
      <c r="D15" t="s">
        <v>263</v>
      </c>
      <c r="H15" s="7" t="str">
        <f t="shared" si="0"/>
        <v/>
      </c>
    </row>
    <row r="16" spans="1:8" hidden="1" x14ac:dyDescent="0.25">
      <c r="A16" t="s">
        <v>274</v>
      </c>
      <c r="B16" s="11" t="s">
        <v>168</v>
      </c>
      <c r="C16" t="s">
        <v>252</v>
      </c>
      <c r="D16" t="s">
        <v>263</v>
      </c>
      <c r="H16" s="7" t="str">
        <f t="shared" si="0"/>
        <v/>
      </c>
    </row>
    <row r="17" spans="1:8" hidden="1" x14ac:dyDescent="0.25">
      <c r="A17" t="s">
        <v>379</v>
      </c>
      <c r="B17" s="11" t="s">
        <v>123</v>
      </c>
      <c r="C17" t="s">
        <v>252</v>
      </c>
      <c r="D17" t="s">
        <v>263</v>
      </c>
      <c r="H17" s="7" t="str">
        <f t="shared" si="0"/>
        <v/>
      </c>
    </row>
    <row r="18" spans="1:8" x14ac:dyDescent="0.25">
      <c r="A18" t="s">
        <v>379</v>
      </c>
      <c r="B18" s="11" t="s">
        <v>168</v>
      </c>
      <c r="C18" t="s">
        <v>390</v>
      </c>
      <c r="D18" t="s">
        <v>263</v>
      </c>
      <c r="E18" s="8">
        <f>15+2*8</f>
        <v>31</v>
      </c>
      <c r="F18" s="8">
        <v>30</v>
      </c>
      <c r="G18" t="s">
        <v>453</v>
      </c>
      <c r="H18" s="7" t="str">
        <f t="shared" si="0"/>
        <v>https://www.electronshik.ru/item/KGB/KP-1608ZGC</v>
      </c>
    </row>
    <row r="19" spans="1:8" hidden="1" x14ac:dyDescent="0.25">
      <c r="A19" t="s">
        <v>379</v>
      </c>
      <c r="B19" s="11" t="s">
        <v>169</v>
      </c>
      <c r="C19" t="s">
        <v>390</v>
      </c>
      <c r="D19" t="s">
        <v>263</v>
      </c>
      <c r="H19" s="7" t="str">
        <f t="shared" si="0"/>
        <v/>
      </c>
    </row>
    <row r="20" spans="1:8" hidden="1" x14ac:dyDescent="0.25">
      <c r="A20" t="s">
        <v>379</v>
      </c>
      <c r="B20" s="11" t="s">
        <v>170</v>
      </c>
      <c r="C20" t="s">
        <v>390</v>
      </c>
      <c r="D20" t="s">
        <v>263</v>
      </c>
      <c r="H20" s="7" t="str">
        <f t="shared" si="0"/>
        <v/>
      </c>
    </row>
    <row r="21" spans="1:8" hidden="1" x14ac:dyDescent="0.25">
      <c r="A21" t="s">
        <v>379</v>
      </c>
      <c r="B21" s="11" t="s">
        <v>171</v>
      </c>
      <c r="C21" t="s">
        <v>390</v>
      </c>
      <c r="D21" t="s">
        <v>263</v>
      </c>
      <c r="H21" s="7" t="str">
        <f t="shared" si="0"/>
        <v/>
      </c>
    </row>
    <row r="22" spans="1:8" hidden="1" x14ac:dyDescent="0.25">
      <c r="A22" t="s">
        <v>379</v>
      </c>
      <c r="B22" s="11" t="s">
        <v>172</v>
      </c>
      <c r="C22" t="s">
        <v>390</v>
      </c>
      <c r="D22" t="s">
        <v>263</v>
      </c>
      <c r="H22" s="7" t="str">
        <f t="shared" si="0"/>
        <v/>
      </c>
    </row>
    <row r="23" spans="1:8" hidden="1" x14ac:dyDescent="0.25">
      <c r="A23" t="s">
        <v>379</v>
      </c>
      <c r="B23" s="11" t="s">
        <v>173</v>
      </c>
      <c r="C23" t="s">
        <v>390</v>
      </c>
      <c r="D23" t="s">
        <v>263</v>
      </c>
      <c r="H23" s="7" t="str">
        <f t="shared" si="0"/>
        <v/>
      </c>
    </row>
    <row r="24" spans="1:8" hidden="1" x14ac:dyDescent="0.25">
      <c r="A24" t="s">
        <v>379</v>
      </c>
      <c r="B24" s="11" t="s">
        <v>174</v>
      </c>
      <c r="C24" t="s">
        <v>390</v>
      </c>
      <c r="D24" t="s">
        <v>263</v>
      </c>
      <c r="H24" s="7" t="str">
        <f t="shared" si="0"/>
        <v/>
      </c>
    </row>
    <row r="25" spans="1:8" hidden="1" x14ac:dyDescent="0.25">
      <c r="A25" t="s">
        <v>379</v>
      </c>
      <c r="B25" s="11" t="s">
        <v>354</v>
      </c>
      <c r="C25" t="s">
        <v>390</v>
      </c>
      <c r="D25" t="s">
        <v>263</v>
      </c>
      <c r="H25" s="7" t="str">
        <f t="shared" si="0"/>
        <v/>
      </c>
    </row>
    <row r="26" spans="1:8" hidden="1" x14ac:dyDescent="0.25">
      <c r="A26" t="s">
        <v>379</v>
      </c>
      <c r="B26" s="11" t="s">
        <v>355</v>
      </c>
      <c r="C26" t="s">
        <v>390</v>
      </c>
      <c r="D26" t="s">
        <v>263</v>
      </c>
      <c r="H26" s="7" t="str">
        <f t="shared" si="0"/>
        <v/>
      </c>
    </row>
    <row r="27" spans="1:8" hidden="1" x14ac:dyDescent="0.25">
      <c r="A27" t="s">
        <v>379</v>
      </c>
      <c r="B27" s="11" t="s">
        <v>356</v>
      </c>
      <c r="C27" t="s">
        <v>390</v>
      </c>
      <c r="D27" t="s">
        <v>263</v>
      </c>
      <c r="H27" s="7" t="str">
        <f t="shared" si="0"/>
        <v/>
      </c>
    </row>
    <row r="28" spans="1:8" hidden="1" x14ac:dyDescent="0.25">
      <c r="A28" t="s">
        <v>379</v>
      </c>
      <c r="B28" s="11" t="s">
        <v>357</v>
      </c>
      <c r="C28" t="s">
        <v>390</v>
      </c>
      <c r="D28" t="s">
        <v>263</v>
      </c>
      <c r="H28" s="7" t="str">
        <f t="shared" si="0"/>
        <v/>
      </c>
    </row>
    <row r="29" spans="1:8" hidden="1" x14ac:dyDescent="0.25">
      <c r="A29" t="s">
        <v>379</v>
      </c>
      <c r="B29" s="11" t="s">
        <v>358</v>
      </c>
      <c r="C29" t="s">
        <v>390</v>
      </c>
      <c r="D29" t="s">
        <v>263</v>
      </c>
      <c r="H29" s="7" t="str">
        <f t="shared" si="0"/>
        <v/>
      </c>
    </row>
    <row r="30" spans="1:8" hidden="1" x14ac:dyDescent="0.25">
      <c r="A30" t="s">
        <v>379</v>
      </c>
      <c r="B30" s="11" t="s">
        <v>359</v>
      </c>
      <c r="C30" t="s">
        <v>390</v>
      </c>
      <c r="D30" t="s">
        <v>263</v>
      </c>
      <c r="H30" s="7" t="str">
        <f t="shared" si="0"/>
        <v/>
      </c>
    </row>
    <row r="31" spans="1:8" hidden="1" x14ac:dyDescent="0.25">
      <c r="A31" t="s">
        <v>379</v>
      </c>
      <c r="B31" s="11" t="s">
        <v>360</v>
      </c>
      <c r="C31" t="s">
        <v>390</v>
      </c>
      <c r="D31" t="s">
        <v>263</v>
      </c>
      <c r="H31" s="7" t="str">
        <f t="shared" si="0"/>
        <v/>
      </c>
    </row>
    <row r="32" spans="1:8" hidden="1" x14ac:dyDescent="0.25">
      <c r="A32" t="s">
        <v>379</v>
      </c>
      <c r="B32" s="11" t="s">
        <v>361</v>
      </c>
      <c r="C32" t="s">
        <v>390</v>
      </c>
      <c r="D32" t="s">
        <v>263</v>
      </c>
      <c r="H32" s="7" t="str">
        <f t="shared" si="0"/>
        <v/>
      </c>
    </row>
    <row r="33" spans="1:8" hidden="1" x14ac:dyDescent="0.25">
      <c r="A33" t="s">
        <v>279</v>
      </c>
      <c r="B33" s="11" t="s">
        <v>123</v>
      </c>
      <c r="C33" t="s">
        <v>293</v>
      </c>
      <c r="D33" t="s">
        <v>263</v>
      </c>
      <c r="H33" s="7" t="str">
        <f t="shared" si="0"/>
        <v/>
      </c>
    </row>
    <row r="34" spans="1:8" hidden="1" x14ac:dyDescent="0.25">
      <c r="A34" t="s">
        <v>279</v>
      </c>
      <c r="B34" s="11" t="s">
        <v>168</v>
      </c>
      <c r="C34" t="s">
        <v>293</v>
      </c>
      <c r="D34" t="s">
        <v>263</v>
      </c>
      <c r="H34" s="7" t="str">
        <f t="shared" si="0"/>
        <v/>
      </c>
    </row>
    <row r="35" spans="1:8" hidden="1" x14ac:dyDescent="0.25">
      <c r="A35" t="s">
        <v>279</v>
      </c>
      <c r="B35" s="11" t="s">
        <v>169</v>
      </c>
      <c r="C35" t="s">
        <v>293</v>
      </c>
      <c r="D35" t="s">
        <v>263</v>
      </c>
      <c r="H35" s="7" t="str">
        <f t="shared" si="0"/>
        <v/>
      </c>
    </row>
    <row r="36" spans="1:8" hidden="1" x14ac:dyDescent="0.25">
      <c r="A36" t="s">
        <v>279</v>
      </c>
      <c r="B36" s="11" t="s">
        <v>170</v>
      </c>
      <c r="C36" t="s">
        <v>293</v>
      </c>
      <c r="D36" t="s">
        <v>263</v>
      </c>
      <c r="H36" s="7" t="str">
        <f t="shared" si="0"/>
        <v/>
      </c>
    </row>
    <row r="37" spans="1:8" hidden="1" x14ac:dyDescent="0.25">
      <c r="A37" t="s">
        <v>279</v>
      </c>
      <c r="B37" s="11" t="s">
        <v>171</v>
      </c>
      <c r="C37" t="s">
        <v>293</v>
      </c>
      <c r="D37" t="s">
        <v>263</v>
      </c>
      <c r="H37" s="7" t="str">
        <f t="shared" si="0"/>
        <v/>
      </c>
    </row>
    <row r="38" spans="1:8" hidden="1" x14ac:dyDescent="0.25">
      <c r="A38" t="s">
        <v>279</v>
      </c>
      <c r="B38" s="11" t="s">
        <v>172</v>
      </c>
      <c r="C38" t="s">
        <v>293</v>
      </c>
      <c r="D38" t="s">
        <v>263</v>
      </c>
      <c r="H38" s="7" t="str">
        <f t="shared" si="0"/>
        <v/>
      </c>
    </row>
    <row r="39" spans="1:8" hidden="1" x14ac:dyDescent="0.25">
      <c r="A39" t="s">
        <v>279</v>
      </c>
      <c r="B39" s="11" t="s">
        <v>173</v>
      </c>
      <c r="C39" t="s">
        <v>293</v>
      </c>
      <c r="D39" t="s">
        <v>263</v>
      </c>
      <c r="H39" s="7" t="str">
        <f t="shared" si="0"/>
        <v/>
      </c>
    </row>
    <row r="40" spans="1:8" hidden="1" x14ac:dyDescent="0.25">
      <c r="A40" t="s">
        <v>279</v>
      </c>
      <c r="B40" s="11" t="s">
        <v>174</v>
      </c>
      <c r="C40" t="s">
        <v>293</v>
      </c>
      <c r="D40" t="s">
        <v>263</v>
      </c>
      <c r="H40" s="7" t="str">
        <f t="shared" si="0"/>
        <v/>
      </c>
    </row>
    <row r="41" spans="1:8" x14ac:dyDescent="0.25">
      <c r="A41" s="6" t="s">
        <v>221</v>
      </c>
      <c r="B41" s="11" t="s">
        <v>110</v>
      </c>
      <c r="C41" t="s">
        <v>138</v>
      </c>
      <c r="D41" t="s">
        <v>247</v>
      </c>
      <c r="E41" s="8">
        <v>2</v>
      </c>
      <c r="F41" s="8"/>
      <c r="G41" t="s">
        <v>454</v>
      </c>
      <c r="H41" s="7" t="str">
        <f t="shared" si="0"/>
        <v>https://www.electronshik.ru/item/ST/LM335Z</v>
      </c>
    </row>
    <row r="42" spans="1:8" hidden="1" x14ac:dyDescent="0.25">
      <c r="A42" t="s">
        <v>268</v>
      </c>
      <c r="B42" s="11" t="s">
        <v>109</v>
      </c>
      <c r="C42" t="s">
        <v>138</v>
      </c>
      <c r="D42" t="s">
        <v>335</v>
      </c>
      <c r="H42" s="7" t="str">
        <f t="shared" si="0"/>
        <v/>
      </c>
    </row>
    <row r="43" spans="1:8" x14ac:dyDescent="0.25">
      <c r="A43" t="s">
        <v>220</v>
      </c>
      <c r="B43" s="6" t="s">
        <v>17</v>
      </c>
      <c r="C43" s="8" t="s">
        <v>210</v>
      </c>
      <c r="D43" t="s">
        <v>217</v>
      </c>
      <c r="E43" s="8">
        <v>2</v>
      </c>
      <c r="F43" s="15"/>
      <c r="G43" t="s">
        <v>455</v>
      </c>
      <c r="H43" s="7" t="str">
        <f t="shared" si="0"/>
        <v>https://www.platan.ru/cgi-bin/qwery.pl/id=901031466</v>
      </c>
    </row>
    <row r="44" spans="1:8" hidden="1" x14ac:dyDescent="0.25">
      <c r="A44" t="s">
        <v>220</v>
      </c>
      <c r="B44" s="6" t="s">
        <v>19</v>
      </c>
      <c r="C44" t="s">
        <v>210</v>
      </c>
      <c r="D44" t="s">
        <v>217</v>
      </c>
      <c r="H44" s="7" t="str">
        <f t="shared" si="0"/>
        <v/>
      </c>
    </row>
    <row r="45" spans="1:8" x14ac:dyDescent="0.25">
      <c r="A45" t="s">
        <v>279</v>
      </c>
      <c r="B45" s="11" t="s">
        <v>17</v>
      </c>
      <c r="C45" t="s">
        <v>204</v>
      </c>
      <c r="D45" t="s">
        <v>335</v>
      </c>
      <c r="E45" s="18" t="s">
        <v>456</v>
      </c>
      <c r="F45" s="8"/>
      <c r="G45" t="s">
        <v>472</v>
      </c>
      <c r="H45" s="7" t="str">
        <f t="shared" si="0"/>
        <v>https://www.electronshik.ru/item/JSCJ/DSS14</v>
      </c>
    </row>
    <row r="46" spans="1:8" hidden="1" x14ac:dyDescent="0.25">
      <c r="A46" t="s">
        <v>279</v>
      </c>
      <c r="B46" s="11" t="s">
        <v>18</v>
      </c>
      <c r="C46" t="s">
        <v>204</v>
      </c>
      <c r="D46" t="s">
        <v>335</v>
      </c>
    </row>
    <row r="47" spans="1:8" hidden="1" x14ac:dyDescent="0.25">
      <c r="A47" t="s">
        <v>279</v>
      </c>
      <c r="B47" s="11" t="s">
        <v>193</v>
      </c>
      <c r="C47" t="s">
        <v>204</v>
      </c>
      <c r="D47" t="s">
        <v>335</v>
      </c>
    </row>
    <row r="48" spans="1:8" hidden="1" x14ac:dyDescent="0.25">
      <c r="A48" t="s">
        <v>279</v>
      </c>
      <c r="B48" s="11" t="s">
        <v>194</v>
      </c>
      <c r="C48" t="s">
        <v>204</v>
      </c>
      <c r="D48" t="s">
        <v>335</v>
      </c>
    </row>
    <row r="49" spans="1:4" hidden="1" x14ac:dyDescent="0.25">
      <c r="A49" t="s">
        <v>279</v>
      </c>
      <c r="B49" s="11" t="s">
        <v>195</v>
      </c>
      <c r="C49" t="s">
        <v>204</v>
      </c>
      <c r="D49" t="s">
        <v>335</v>
      </c>
    </row>
    <row r="50" spans="1:4" hidden="1" x14ac:dyDescent="0.25">
      <c r="A50" t="s">
        <v>279</v>
      </c>
      <c r="B50" s="11" t="s">
        <v>196</v>
      </c>
      <c r="C50" t="s">
        <v>204</v>
      </c>
      <c r="D50" t="s">
        <v>335</v>
      </c>
    </row>
    <row r="51" spans="1:4" hidden="1" x14ac:dyDescent="0.25">
      <c r="A51" t="s">
        <v>279</v>
      </c>
      <c r="B51" s="11" t="s">
        <v>197</v>
      </c>
      <c r="C51" t="s">
        <v>204</v>
      </c>
      <c r="D51" t="s">
        <v>335</v>
      </c>
    </row>
    <row r="52" spans="1:4" hidden="1" x14ac:dyDescent="0.25">
      <c r="A52" t="s">
        <v>279</v>
      </c>
      <c r="B52" s="11" t="s">
        <v>198</v>
      </c>
      <c r="C52" t="s">
        <v>204</v>
      </c>
      <c r="D52" t="s">
        <v>335</v>
      </c>
    </row>
    <row r="53" spans="1:4" hidden="1" x14ac:dyDescent="0.25">
      <c r="A53" t="s">
        <v>274</v>
      </c>
      <c r="B53" s="11" t="s">
        <v>17</v>
      </c>
      <c r="C53" t="s">
        <v>204</v>
      </c>
      <c r="D53" t="s">
        <v>335</v>
      </c>
    </row>
    <row r="54" spans="1:4" hidden="1" x14ac:dyDescent="0.25">
      <c r="A54" t="s">
        <v>274</v>
      </c>
      <c r="B54" s="11" t="s">
        <v>18</v>
      </c>
      <c r="C54" t="s">
        <v>204</v>
      </c>
      <c r="D54" t="s">
        <v>335</v>
      </c>
    </row>
    <row r="55" spans="1:4" hidden="1" x14ac:dyDescent="0.25">
      <c r="A55" t="s">
        <v>379</v>
      </c>
      <c r="B55" s="11" t="s">
        <v>17</v>
      </c>
      <c r="C55" t="s">
        <v>204</v>
      </c>
      <c r="D55" t="s">
        <v>335</v>
      </c>
    </row>
    <row r="56" spans="1:4" hidden="1" x14ac:dyDescent="0.25">
      <c r="A56" t="s">
        <v>379</v>
      </c>
      <c r="B56" s="11" t="s">
        <v>109</v>
      </c>
      <c r="C56" t="s">
        <v>204</v>
      </c>
      <c r="D56" t="s">
        <v>335</v>
      </c>
    </row>
    <row r="57" spans="1:4" hidden="1" x14ac:dyDescent="0.25">
      <c r="A57" t="s">
        <v>379</v>
      </c>
      <c r="B57" s="11" t="s">
        <v>110</v>
      </c>
      <c r="C57" t="s">
        <v>204</v>
      </c>
      <c r="D57" t="s">
        <v>335</v>
      </c>
    </row>
    <row r="58" spans="1:4" hidden="1" x14ac:dyDescent="0.25">
      <c r="A58" t="s">
        <v>379</v>
      </c>
      <c r="B58" s="11" t="s">
        <v>193</v>
      </c>
      <c r="C58" t="s">
        <v>204</v>
      </c>
      <c r="D58" t="s">
        <v>335</v>
      </c>
    </row>
    <row r="59" spans="1:4" hidden="1" x14ac:dyDescent="0.25">
      <c r="A59" t="s">
        <v>379</v>
      </c>
      <c r="B59" s="11" t="s">
        <v>194</v>
      </c>
      <c r="C59" t="s">
        <v>204</v>
      </c>
      <c r="D59" t="s">
        <v>335</v>
      </c>
    </row>
    <row r="60" spans="1:4" hidden="1" x14ac:dyDescent="0.25">
      <c r="A60" t="s">
        <v>379</v>
      </c>
      <c r="B60" s="11" t="s">
        <v>195</v>
      </c>
      <c r="C60" t="s">
        <v>204</v>
      </c>
      <c r="D60" t="s">
        <v>335</v>
      </c>
    </row>
    <row r="61" spans="1:4" hidden="1" x14ac:dyDescent="0.25">
      <c r="A61" t="s">
        <v>379</v>
      </c>
      <c r="B61" s="11" t="s">
        <v>196</v>
      </c>
      <c r="C61" t="s">
        <v>204</v>
      </c>
      <c r="D61" t="s">
        <v>335</v>
      </c>
    </row>
    <row r="62" spans="1:4" hidden="1" x14ac:dyDescent="0.25">
      <c r="A62" t="s">
        <v>379</v>
      </c>
      <c r="B62" s="11" t="s">
        <v>197</v>
      </c>
      <c r="C62" t="s">
        <v>204</v>
      </c>
      <c r="D62" t="s">
        <v>335</v>
      </c>
    </row>
    <row r="63" spans="1:4" hidden="1" x14ac:dyDescent="0.25">
      <c r="A63" t="s">
        <v>379</v>
      </c>
      <c r="B63" s="11" t="s">
        <v>198</v>
      </c>
      <c r="C63" t="s">
        <v>204</v>
      </c>
      <c r="D63" t="s">
        <v>263</v>
      </c>
    </row>
    <row r="64" spans="1:4" hidden="1" x14ac:dyDescent="0.25">
      <c r="A64" t="s">
        <v>379</v>
      </c>
      <c r="B64" s="11" t="s">
        <v>371</v>
      </c>
      <c r="C64" t="s">
        <v>204</v>
      </c>
      <c r="D64" t="s">
        <v>335</v>
      </c>
    </row>
    <row r="65" spans="1:4" hidden="1" x14ac:dyDescent="0.25">
      <c r="A65" t="s">
        <v>379</v>
      </c>
      <c r="B65" s="11" t="s">
        <v>372</v>
      </c>
      <c r="C65" t="s">
        <v>204</v>
      </c>
      <c r="D65" t="s">
        <v>335</v>
      </c>
    </row>
    <row r="66" spans="1:4" hidden="1" x14ac:dyDescent="0.25">
      <c r="A66" t="s">
        <v>379</v>
      </c>
      <c r="B66" s="11" t="s">
        <v>373</v>
      </c>
      <c r="C66" t="s">
        <v>204</v>
      </c>
      <c r="D66" t="s">
        <v>335</v>
      </c>
    </row>
    <row r="67" spans="1:4" hidden="1" x14ac:dyDescent="0.25">
      <c r="A67" t="s">
        <v>379</v>
      </c>
      <c r="B67" s="11" t="s">
        <v>374</v>
      </c>
      <c r="C67" t="s">
        <v>204</v>
      </c>
      <c r="D67" t="s">
        <v>335</v>
      </c>
    </row>
    <row r="68" spans="1:4" hidden="1" x14ac:dyDescent="0.25">
      <c r="A68" t="s">
        <v>379</v>
      </c>
      <c r="B68" s="11" t="s">
        <v>375</v>
      </c>
      <c r="C68" t="s">
        <v>204</v>
      </c>
      <c r="D68" t="s">
        <v>335</v>
      </c>
    </row>
    <row r="69" spans="1:4" hidden="1" x14ac:dyDescent="0.25">
      <c r="A69" t="s">
        <v>379</v>
      </c>
      <c r="B69" s="11" t="s">
        <v>376</v>
      </c>
      <c r="C69" t="s">
        <v>204</v>
      </c>
      <c r="D69" t="s">
        <v>335</v>
      </c>
    </row>
    <row r="70" spans="1:4" hidden="1" x14ac:dyDescent="0.25">
      <c r="A70" t="s">
        <v>379</v>
      </c>
      <c r="B70" s="11" t="s">
        <v>377</v>
      </c>
      <c r="C70" t="s">
        <v>204</v>
      </c>
      <c r="D70" t="s">
        <v>335</v>
      </c>
    </row>
    <row r="71" spans="1:4" x14ac:dyDescent="0.25">
      <c r="A71" s="6" t="s">
        <v>221</v>
      </c>
      <c r="B71" s="11" t="s">
        <v>109</v>
      </c>
      <c r="C71" t="s">
        <v>235</v>
      </c>
      <c r="D71" t="s">
        <v>246</v>
      </c>
    </row>
  </sheetData>
  <autoFilter ref="A1:E71" xr:uid="{1380F2D9-6450-49AB-96DD-3894DD1FB4EA}">
    <sortState xmlns:xlrd2="http://schemas.microsoft.com/office/spreadsheetml/2017/richdata2" ref="A2:E71">
      <sortCondition ref="C1:C71"/>
    </sortState>
  </autoFilter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300C-A3AE-4364-BF26-D20B9CBED41F}">
  <dimension ref="A1:P27"/>
  <sheetViews>
    <sheetView workbookViewId="0">
      <selection activeCell="C25" sqref="C25"/>
    </sheetView>
  </sheetViews>
  <sheetFormatPr defaultRowHeight="15" x14ac:dyDescent="0.25"/>
  <cols>
    <col min="1" max="1" width="18.42578125" customWidth="1"/>
    <col min="2" max="2" width="14.140625" customWidth="1"/>
    <col min="3" max="3" width="22.7109375" customWidth="1"/>
    <col min="4" max="4" width="10.28515625" style="1" customWidth="1"/>
    <col min="7" max="7" width="9.140625" customWidth="1"/>
  </cols>
  <sheetData>
    <row r="1" spans="1:8" s="2" customFormat="1" x14ac:dyDescent="0.25">
      <c r="A1" s="3"/>
      <c r="B1" s="3"/>
      <c r="C1" s="3"/>
      <c r="D1" s="4"/>
    </row>
    <row r="2" spans="1:8" x14ac:dyDescent="0.25">
      <c r="A2" s="6" t="s">
        <v>221</v>
      </c>
      <c r="B2" s="11" t="s">
        <v>100</v>
      </c>
      <c r="C2" t="s">
        <v>229</v>
      </c>
      <c r="D2" t="s">
        <v>242</v>
      </c>
      <c r="E2" s="8">
        <f>10+16</f>
        <v>26</v>
      </c>
      <c r="F2" s="8"/>
      <c r="G2" t="s">
        <v>457</v>
      </c>
      <c r="H2" s="7" t="str">
        <f>HYPERLINK(G2)</f>
        <v>https://www.electronshik.ru/item/YJ/2N7002</v>
      </c>
    </row>
    <row r="3" spans="1:8" hidden="1" x14ac:dyDescent="0.25">
      <c r="A3" s="6" t="s">
        <v>221</v>
      </c>
      <c r="B3" s="11" t="s">
        <v>101</v>
      </c>
      <c r="C3" t="s">
        <v>229</v>
      </c>
      <c r="D3" t="s">
        <v>242</v>
      </c>
      <c r="H3" s="7" t="str">
        <f t="shared" ref="H3:H25" si="0">HYPERLINK(G3)</f>
        <v/>
      </c>
    </row>
    <row r="4" spans="1:8" hidden="1" x14ac:dyDescent="0.25">
      <c r="A4" s="6" t="s">
        <v>221</v>
      </c>
      <c r="B4" s="11" t="s">
        <v>103</v>
      </c>
      <c r="C4" t="s">
        <v>229</v>
      </c>
      <c r="D4" t="s">
        <v>242</v>
      </c>
      <c r="H4" s="7" t="str">
        <f t="shared" si="0"/>
        <v/>
      </c>
    </row>
    <row r="5" spans="1:8" hidden="1" x14ac:dyDescent="0.25">
      <c r="A5" s="6" t="s">
        <v>221</v>
      </c>
      <c r="B5" s="11" t="s">
        <v>104</v>
      </c>
      <c r="C5" t="s">
        <v>229</v>
      </c>
      <c r="D5" t="s">
        <v>242</v>
      </c>
      <c r="H5" s="7" t="str">
        <f t="shared" si="0"/>
        <v/>
      </c>
    </row>
    <row r="6" spans="1:8" hidden="1" x14ac:dyDescent="0.25">
      <c r="A6" s="6" t="s">
        <v>221</v>
      </c>
      <c r="B6" s="11" t="s">
        <v>105</v>
      </c>
      <c r="C6" t="s">
        <v>229</v>
      </c>
      <c r="D6" t="s">
        <v>242</v>
      </c>
      <c r="H6" s="7" t="str">
        <f t="shared" si="0"/>
        <v/>
      </c>
    </row>
    <row r="7" spans="1:8" hidden="1" x14ac:dyDescent="0.25">
      <c r="A7" s="6" t="s">
        <v>221</v>
      </c>
      <c r="B7" s="11" t="s">
        <v>106</v>
      </c>
      <c r="C7" t="s">
        <v>229</v>
      </c>
      <c r="D7" t="s">
        <v>242</v>
      </c>
      <c r="H7" s="7" t="str">
        <f t="shared" si="0"/>
        <v/>
      </c>
    </row>
    <row r="8" spans="1:8" hidden="1" x14ac:dyDescent="0.25">
      <c r="A8" s="6" t="s">
        <v>221</v>
      </c>
      <c r="B8" s="11" t="s">
        <v>107</v>
      </c>
      <c r="C8" t="s">
        <v>229</v>
      </c>
      <c r="D8" t="s">
        <v>242</v>
      </c>
      <c r="H8" s="7" t="str">
        <f t="shared" si="0"/>
        <v/>
      </c>
    </row>
    <row r="9" spans="1:8" hidden="1" x14ac:dyDescent="0.25">
      <c r="A9" s="6" t="s">
        <v>221</v>
      </c>
      <c r="B9" s="11" t="s">
        <v>108</v>
      </c>
      <c r="C9" t="s">
        <v>229</v>
      </c>
      <c r="D9" t="s">
        <v>242</v>
      </c>
      <c r="H9" s="7" t="str">
        <f t="shared" si="0"/>
        <v/>
      </c>
    </row>
    <row r="10" spans="1:8" hidden="1" x14ac:dyDescent="0.25">
      <c r="A10" t="s">
        <v>379</v>
      </c>
      <c r="B10" s="11" t="s">
        <v>20</v>
      </c>
      <c r="C10" t="s">
        <v>229</v>
      </c>
      <c r="D10" t="s">
        <v>335</v>
      </c>
      <c r="H10" s="7" t="str">
        <f t="shared" si="0"/>
        <v/>
      </c>
    </row>
    <row r="11" spans="1:8" hidden="1" x14ac:dyDescent="0.25">
      <c r="A11" t="s">
        <v>379</v>
      </c>
      <c r="B11" s="11" t="s">
        <v>111</v>
      </c>
      <c r="C11" t="s">
        <v>229</v>
      </c>
      <c r="D11" t="s">
        <v>335</v>
      </c>
      <c r="H11" s="7" t="str">
        <f t="shared" si="0"/>
        <v/>
      </c>
    </row>
    <row r="12" spans="1:8" hidden="1" x14ac:dyDescent="0.25">
      <c r="A12" t="s">
        <v>379</v>
      </c>
      <c r="B12" s="11" t="s">
        <v>102</v>
      </c>
      <c r="C12" t="s">
        <v>395</v>
      </c>
      <c r="D12" t="s">
        <v>242</v>
      </c>
      <c r="H12" s="7" t="str">
        <f t="shared" si="0"/>
        <v/>
      </c>
    </row>
    <row r="13" spans="1:8" x14ac:dyDescent="0.25">
      <c r="A13" s="6" t="s">
        <v>221</v>
      </c>
      <c r="B13" s="11" t="s">
        <v>114</v>
      </c>
      <c r="C13" t="s">
        <v>237</v>
      </c>
      <c r="D13" t="s">
        <v>248</v>
      </c>
      <c r="E13" s="16">
        <v>1</v>
      </c>
      <c r="G13" s="7" t="s">
        <v>458</v>
      </c>
      <c r="H13" s="7" t="str">
        <f t="shared" si="0"/>
        <v>https://www.chipdip.ru/product/2sc1815-hottech</v>
      </c>
    </row>
    <row r="14" spans="1:8" x14ac:dyDescent="0.25">
      <c r="A14" s="6" t="s">
        <v>221</v>
      </c>
      <c r="B14" s="11" t="s">
        <v>20</v>
      </c>
      <c r="C14" t="s">
        <v>236</v>
      </c>
      <c r="D14" t="s">
        <v>340</v>
      </c>
      <c r="E14" s="8">
        <f>7+16</f>
        <v>23</v>
      </c>
      <c r="F14" s="8"/>
      <c r="G14" s="7" t="s">
        <v>459</v>
      </c>
      <c r="H14" s="7" t="str">
        <f t="shared" si="0"/>
        <v>https://www.electronshik.ru/item/NEX-NXP/BCX53.115</v>
      </c>
    </row>
    <row r="15" spans="1:8" hidden="1" x14ac:dyDescent="0.25">
      <c r="A15" s="6" t="s">
        <v>221</v>
      </c>
      <c r="B15" s="11" t="s">
        <v>111</v>
      </c>
      <c r="C15" t="s">
        <v>236</v>
      </c>
      <c r="D15" t="s">
        <v>340</v>
      </c>
      <c r="H15" s="7" t="str">
        <f t="shared" si="0"/>
        <v/>
      </c>
    </row>
    <row r="16" spans="1:8" hidden="1" x14ac:dyDescent="0.25">
      <c r="A16" s="6" t="s">
        <v>221</v>
      </c>
      <c r="B16" s="11" t="s">
        <v>112</v>
      </c>
      <c r="C16" t="s">
        <v>236</v>
      </c>
      <c r="D16" t="s">
        <v>340</v>
      </c>
      <c r="H16" s="7" t="str">
        <f t="shared" si="0"/>
        <v/>
      </c>
    </row>
    <row r="17" spans="1:16" hidden="1" x14ac:dyDescent="0.25">
      <c r="A17" s="6" t="s">
        <v>221</v>
      </c>
      <c r="B17" s="11" t="s">
        <v>113</v>
      </c>
      <c r="C17" t="s">
        <v>236</v>
      </c>
      <c r="D17" t="s">
        <v>340</v>
      </c>
      <c r="H17" s="7" t="str">
        <f t="shared" si="0"/>
        <v/>
      </c>
    </row>
    <row r="18" spans="1:16" hidden="1" x14ac:dyDescent="0.25">
      <c r="A18" s="6" t="s">
        <v>221</v>
      </c>
      <c r="B18" s="11" t="s">
        <v>115</v>
      </c>
      <c r="C18" t="s">
        <v>236</v>
      </c>
      <c r="D18" t="s">
        <v>340</v>
      </c>
      <c r="H18" s="7" t="str">
        <f t="shared" si="0"/>
        <v/>
      </c>
    </row>
    <row r="19" spans="1:16" hidden="1" x14ac:dyDescent="0.25">
      <c r="A19" s="6" t="s">
        <v>221</v>
      </c>
      <c r="B19" s="11" t="s">
        <v>116</v>
      </c>
      <c r="C19" t="s">
        <v>236</v>
      </c>
      <c r="D19" t="s">
        <v>340</v>
      </c>
      <c r="H19" s="7" t="str">
        <f t="shared" si="0"/>
        <v/>
      </c>
    </row>
    <row r="20" spans="1:16" hidden="1" x14ac:dyDescent="0.25">
      <c r="A20" s="6" t="s">
        <v>221</v>
      </c>
      <c r="B20" s="11" t="s">
        <v>117</v>
      </c>
      <c r="C20" t="s">
        <v>236</v>
      </c>
      <c r="D20" t="s">
        <v>340</v>
      </c>
      <c r="H20" s="7" t="str">
        <f t="shared" si="0"/>
        <v/>
      </c>
    </row>
    <row r="21" spans="1:16" hidden="1" x14ac:dyDescent="0.25">
      <c r="A21" t="s">
        <v>379</v>
      </c>
      <c r="B21" s="11" t="s">
        <v>112</v>
      </c>
      <c r="C21" t="s">
        <v>398</v>
      </c>
      <c r="D21" t="s">
        <v>340</v>
      </c>
      <c r="H21" s="7" t="str">
        <f t="shared" si="0"/>
        <v/>
      </c>
    </row>
    <row r="22" spans="1:16" x14ac:dyDescent="0.25">
      <c r="A22" s="6" t="s">
        <v>221</v>
      </c>
      <c r="B22" s="11" t="s">
        <v>102</v>
      </c>
      <c r="C22" t="s">
        <v>230</v>
      </c>
      <c r="D22" t="s">
        <v>243</v>
      </c>
      <c r="E22" s="16">
        <v>1</v>
      </c>
      <c r="G22" s="7" t="s">
        <v>460</v>
      </c>
      <c r="H22" s="7" t="str">
        <f>HYPERLINK(G22)</f>
        <v>https://www.chipdip.ru/product/irfz44ns?from=suggest_product</v>
      </c>
    </row>
    <row r="23" spans="1:16" x14ac:dyDescent="0.25">
      <c r="A23" t="s">
        <v>268</v>
      </c>
      <c r="B23" s="11" t="s">
        <v>20</v>
      </c>
      <c r="C23" t="s">
        <v>139</v>
      </c>
      <c r="D23" t="s">
        <v>335</v>
      </c>
      <c r="E23" s="8">
        <v>2</v>
      </c>
      <c r="G23" t="s">
        <v>484</v>
      </c>
      <c r="H23" s="7" t="str">
        <f t="shared" si="0"/>
        <v>https://www.chipdip.ru/product0/8023500601</v>
      </c>
      <c r="P23" s="17">
        <f>E23*14490</f>
        <v>28980</v>
      </c>
    </row>
    <row r="24" spans="1:16" hidden="1" x14ac:dyDescent="0.25">
      <c r="A24" t="s">
        <v>268</v>
      </c>
      <c r="B24" s="11" t="s">
        <v>111</v>
      </c>
      <c r="C24" t="s">
        <v>139</v>
      </c>
      <c r="D24" t="s">
        <v>335</v>
      </c>
      <c r="H24" s="7" t="str">
        <f t="shared" si="0"/>
        <v/>
      </c>
    </row>
    <row r="25" spans="1:16" x14ac:dyDescent="0.25">
      <c r="A25" t="s">
        <v>379</v>
      </c>
      <c r="B25" s="11" t="s">
        <v>100</v>
      </c>
      <c r="C25" s="8" t="s">
        <v>394</v>
      </c>
      <c r="D25" t="s">
        <v>462</v>
      </c>
      <c r="E25" s="8">
        <v>2</v>
      </c>
      <c r="F25" s="15"/>
      <c r="G25" t="s">
        <v>461</v>
      </c>
      <c r="H25" s="7" t="str">
        <f t="shared" si="0"/>
        <v>https://www.platan.ru/cgi-bin/qwery.pl/id=2016115668</v>
      </c>
      <c r="P25" s="17">
        <v>3643.95</v>
      </c>
    </row>
    <row r="26" spans="1:16" hidden="1" x14ac:dyDescent="0.25">
      <c r="A26" t="s">
        <v>379</v>
      </c>
      <c r="B26" s="11" t="s">
        <v>101</v>
      </c>
      <c r="C26" t="s">
        <v>394</v>
      </c>
      <c r="D26" t="s">
        <v>335</v>
      </c>
    </row>
    <row r="27" spans="1:16" x14ac:dyDescent="0.25">
      <c r="A27" t="s">
        <v>220</v>
      </c>
      <c r="B27" s="6" t="s">
        <v>20</v>
      </c>
      <c r="C27" t="s">
        <v>212</v>
      </c>
      <c r="D27" t="s">
        <v>219</v>
      </c>
      <c r="E27" s="16">
        <v>1</v>
      </c>
      <c r="G27" t="s">
        <v>480</v>
      </c>
    </row>
  </sheetData>
  <autoFilter ref="A1:D27" xr:uid="{C9E2300C-A3AE-4364-BF26-D20B9CBED41F}">
    <sortState xmlns:xlrd2="http://schemas.microsoft.com/office/spreadsheetml/2017/richdata2" ref="A2:D27">
      <sortCondition ref="C1:C27"/>
    </sortState>
  </autoFilter>
  <hyperlinks>
    <hyperlink ref="G14" r:id="rId1" xr:uid="{439FB3A6-40B5-4C4D-A454-D6A8549F618F}"/>
    <hyperlink ref="G13" r:id="rId2" xr:uid="{487915D2-AEED-46BA-8B52-FAC66263BB46}"/>
    <hyperlink ref="G22" r:id="rId3" xr:uid="{47CA09B8-EF4F-41F1-A6AD-70DF22036521}"/>
  </hyperlinks>
  <pageMargins left="0.7" right="0.7" top="0.75" bottom="0.75" header="0.3" footer="0.3"/>
  <pageSetup paperSize="9" orientation="portrait" verticalDpi="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A376-4A4B-41E4-B339-DB21C4CB35DE}">
  <dimension ref="A1:P9"/>
  <sheetViews>
    <sheetView workbookViewId="0">
      <selection activeCell="A8" sqref="A8"/>
    </sheetView>
  </sheetViews>
  <sheetFormatPr defaultRowHeight="15" x14ac:dyDescent="0.25"/>
  <cols>
    <col min="1" max="1" width="18.42578125" customWidth="1"/>
    <col min="2" max="2" width="14.140625" customWidth="1"/>
    <col min="3" max="3" width="22.7109375" customWidth="1"/>
    <col min="4" max="4" width="10.28515625" style="1" customWidth="1"/>
    <col min="7" max="7" width="0" hidden="1" customWidth="1"/>
  </cols>
  <sheetData>
    <row r="1" spans="1:16" s="2" customFormat="1" x14ac:dyDescent="0.25">
      <c r="A1" s="3"/>
      <c r="B1" s="3"/>
      <c r="C1" s="3"/>
      <c r="D1" s="4"/>
    </row>
    <row r="2" spans="1:16" x14ac:dyDescent="0.25">
      <c r="A2" s="6" t="s">
        <v>221</v>
      </c>
      <c r="B2" s="11" t="s">
        <v>15</v>
      </c>
      <c r="C2" s="8" t="s">
        <v>231</v>
      </c>
      <c r="D2" t="s">
        <v>244</v>
      </c>
      <c r="E2" s="8">
        <v>1</v>
      </c>
      <c r="F2" s="15"/>
      <c r="G2" t="s">
        <v>463</v>
      </c>
      <c r="H2" s="7" t="str">
        <f t="shared" ref="H2:H7" si="0">HYPERLINK(G2)</f>
        <v>https://www.platan.ru/cgi-bin/qwery.pl/id=2016855175</v>
      </c>
    </row>
    <row r="3" spans="1:16" x14ac:dyDescent="0.25">
      <c r="A3" t="s">
        <v>268</v>
      </c>
      <c r="B3" s="1" t="s">
        <v>15</v>
      </c>
      <c r="C3" t="s">
        <v>401</v>
      </c>
      <c r="D3" t="s">
        <v>402</v>
      </c>
      <c r="E3">
        <v>1</v>
      </c>
      <c r="G3" t="s">
        <v>464</v>
      </c>
      <c r="H3" s="7" t="str">
        <f t="shared" si="0"/>
        <v>https://www.chipdip.ru/product/ldl1117s50r</v>
      </c>
    </row>
    <row r="4" spans="1:16" x14ac:dyDescent="0.25">
      <c r="A4" t="s">
        <v>220</v>
      </c>
      <c r="B4" t="s">
        <v>15</v>
      </c>
      <c r="C4" s="8" t="s">
        <v>23</v>
      </c>
      <c r="D4" t="s">
        <v>335</v>
      </c>
      <c r="E4" s="8">
        <v>1</v>
      </c>
      <c r="F4" s="15"/>
      <c r="G4" t="s">
        <v>466</v>
      </c>
      <c r="H4" s="7" t="str">
        <f t="shared" si="0"/>
        <v>https://www.platan.ru/cgi-bin/qwery.pl/id=2010990973</v>
      </c>
    </row>
    <row r="5" spans="1:16" hidden="1" x14ac:dyDescent="0.25">
      <c r="A5" t="s">
        <v>220</v>
      </c>
      <c r="B5" t="s">
        <v>16</v>
      </c>
      <c r="C5" t="s">
        <v>23</v>
      </c>
      <c r="D5" t="s">
        <v>335</v>
      </c>
      <c r="H5" s="7" t="str">
        <f t="shared" si="0"/>
        <v/>
      </c>
    </row>
    <row r="6" spans="1:16" x14ac:dyDescent="0.25">
      <c r="A6" t="s">
        <v>268</v>
      </c>
      <c r="B6" s="1" t="s">
        <v>16</v>
      </c>
      <c r="C6" t="s">
        <v>262</v>
      </c>
      <c r="D6" t="s">
        <v>267</v>
      </c>
      <c r="E6" s="8">
        <v>1</v>
      </c>
      <c r="F6" s="8"/>
      <c r="G6" t="s">
        <v>465</v>
      </c>
      <c r="H6" s="7" t="str">
        <f t="shared" si="0"/>
        <v>https://www.electronshik.ru/item/JSMICRO/LM358</v>
      </c>
    </row>
    <row r="7" spans="1:16" x14ac:dyDescent="0.25">
      <c r="A7" t="s">
        <v>220</v>
      </c>
      <c r="B7" t="s">
        <v>8</v>
      </c>
      <c r="C7" t="s">
        <v>399</v>
      </c>
      <c r="D7" t="s">
        <v>335</v>
      </c>
      <c r="E7">
        <v>1</v>
      </c>
      <c r="F7" s="8">
        <v>2</v>
      </c>
      <c r="G7" t="s">
        <v>467</v>
      </c>
      <c r="H7" s="7" t="str">
        <f t="shared" si="0"/>
        <v>https://www.electronshik.ru/item/CDIL/LM7805</v>
      </c>
    </row>
    <row r="8" spans="1:16" x14ac:dyDescent="0.25">
      <c r="A8" s="6" t="s">
        <v>221</v>
      </c>
      <c r="B8" s="11" t="s">
        <v>16</v>
      </c>
      <c r="C8" t="s">
        <v>232</v>
      </c>
      <c r="D8" t="s">
        <v>245</v>
      </c>
      <c r="E8">
        <v>2</v>
      </c>
      <c r="N8" s="17"/>
      <c r="P8" s="17"/>
    </row>
    <row r="9" spans="1:16" hidden="1" x14ac:dyDescent="0.25">
      <c r="A9" t="s">
        <v>379</v>
      </c>
      <c r="B9" s="1" t="s">
        <v>15</v>
      </c>
      <c r="C9" t="s">
        <v>232</v>
      </c>
      <c r="D9" t="s">
        <v>245</v>
      </c>
    </row>
  </sheetData>
  <autoFilter ref="A1:D9" xr:uid="{E486A376-4A4B-41E4-B339-DB21C4CB35DE}">
    <sortState xmlns:xlrd2="http://schemas.microsoft.com/office/spreadsheetml/2017/richdata2" ref="A2:D9">
      <sortCondition ref="C1:C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6442-75F9-443A-9ECD-DA4CCC6CD484}">
  <dimension ref="A1:P77"/>
  <sheetViews>
    <sheetView workbookViewId="0">
      <selection activeCell="C79" sqref="C79"/>
    </sheetView>
  </sheetViews>
  <sheetFormatPr defaultRowHeight="15" x14ac:dyDescent="0.25"/>
  <cols>
    <col min="1" max="1" width="18.42578125" customWidth="1"/>
    <col min="2" max="2" width="14.140625" style="6" customWidth="1"/>
    <col min="3" max="3" width="22.7109375" customWidth="1"/>
    <col min="4" max="4" width="29.28515625" style="1" customWidth="1"/>
    <col min="7" max="7" width="9.140625" hidden="1" customWidth="1"/>
  </cols>
  <sheetData>
    <row r="1" spans="1:16" s="2" customFormat="1" x14ac:dyDescent="0.25">
      <c r="A1" s="3"/>
      <c r="B1" s="5"/>
      <c r="C1" s="3"/>
      <c r="D1" s="4"/>
    </row>
    <row r="2" spans="1:16" x14ac:dyDescent="0.25">
      <c r="A2" t="s">
        <v>268</v>
      </c>
      <c r="B2" s="11" t="s">
        <v>124</v>
      </c>
      <c r="C2" t="s">
        <v>133</v>
      </c>
      <c r="D2" t="s">
        <v>335</v>
      </c>
      <c r="E2">
        <v>1</v>
      </c>
    </row>
    <row r="3" spans="1:16" x14ac:dyDescent="0.25">
      <c r="A3" t="s">
        <v>268</v>
      </c>
      <c r="B3" s="11" t="s">
        <v>125</v>
      </c>
      <c r="C3" t="s">
        <v>311</v>
      </c>
      <c r="D3" t="s">
        <v>264</v>
      </c>
      <c r="E3" s="8">
        <v>1</v>
      </c>
      <c r="F3" s="8"/>
      <c r="G3" t="s">
        <v>468</v>
      </c>
      <c r="H3" s="7" t="str">
        <f t="shared" ref="H3:H66" si="0">HYPERLINK(G3)</f>
        <v>https://www.electronshik.ru/item/BOURNS/CM322522-220KL</v>
      </c>
      <c r="P3" s="17"/>
    </row>
    <row r="4" spans="1:16" x14ac:dyDescent="0.25">
      <c r="A4" s="6" t="s">
        <v>221</v>
      </c>
      <c r="B4" s="11" t="s">
        <v>54</v>
      </c>
      <c r="C4" t="s">
        <v>134</v>
      </c>
      <c r="D4" t="s">
        <v>240</v>
      </c>
      <c r="E4" s="8">
        <v>1</v>
      </c>
      <c r="F4" s="8"/>
      <c r="G4" t="s">
        <v>471</v>
      </c>
      <c r="H4" s="7" t="str">
        <f t="shared" si="0"/>
        <v>https://www.electronshik.ru/item/MUR/LQM21NN3R3K10L</v>
      </c>
    </row>
    <row r="5" spans="1:16" x14ac:dyDescent="0.25">
      <c r="A5" t="s">
        <v>268</v>
      </c>
      <c r="B5" s="11" t="s">
        <v>127</v>
      </c>
      <c r="C5" t="s">
        <v>134</v>
      </c>
      <c r="D5" t="s">
        <v>403</v>
      </c>
      <c r="E5" s="16">
        <v>1</v>
      </c>
      <c r="G5" t="s">
        <v>483</v>
      </c>
      <c r="H5" s="7" t="str">
        <f t="shared" si="0"/>
        <v>https://www.chipdip.ru/product/b64290-l618-x87</v>
      </c>
    </row>
    <row r="6" spans="1:16" x14ac:dyDescent="0.25">
      <c r="A6" s="6" t="s">
        <v>221</v>
      </c>
      <c r="B6" s="11" t="s">
        <v>298</v>
      </c>
      <c r="C6" t="s">
        <v>308</v>
      </c>
      <c r="D6" t="s">
        <v>335</v>
      </c>
      <c r="E6" s="8">
        <f>43+16</f>
        <v>59</v>
      </c>
      <c r="F6" s="8"/>
      <c r="G6" t="s">
        <v>469</v>
      </c>
      <c r="H6" s="7" t="str">
        <f t="shared" si="0"/>
        <v>https://www.electronshik.ru/item/MUR/BLM21PG331SH1D</v>
      </c>
    </row>
    <row r="7" spans="1:16" hidden="1" x14ac:dyDescent="0.25">
      <c r="A7" s="6" t="s">
        <v>221</v>
      </c>
      <c r="B7" s="11" t="s">
        <v>299</v>
      </c>
      <c r="C7" t="s">
        <v>308</v>
      </c>
      <c r="D7" t="s">
        <v>335</v>
      </c>
      <c r="H7" s="7" t="str">
        <f t="shared" si="0"/>
        <v/>
      </c>
    </row>
    <row r="8" spans="1:16" hidden="1" x14ac:dyDescent="0.25">
      <c r="A8" s="6" t="s">
        <v>221</v>
      </c>
      <c r="B8" s="11" t="s">
        <v>300</v>
      </c>
      <c r="C8" t="s">
        <v>308</v>
      </c>
      <c r="D8" t="s">
        <v>335</v>
      </c>
      <c r="H8" s="7" t="str">
        <f t="shared" si="0"/>
        <v/>
      </c>
    </row>
    <row r="9" spans="1:16" hidden="1" x14ac:dyDescent="0.25">
      <c r="A9" s="6" t="s">
        <v>221</v>
      </c>
      <c r="B9" s="11" t="s">
        <v>301</v>
      </c>
      <c r="C9" t="s">
        <v>308</v>
      </c>
      <c r="D9" t="s">
        <v>335</v>
      </c>
      <c r="H9" s="7" t="str">
        <f t="shared" si="0"/>
        <v/>
      </c>
    </row>
    <row r="10" spans="1:16" hidden="1" x14ac:dyDescent="0.25">
      <c r="A10" s="6" t="s">
        <v>221</v>
      </c>
      <c r="B10" s="11" t="s">
        <v>302</v>
      </c>
      <c r="C10" t="s">
        <v>308</v>
      </c>
      <c r="D10" t="s">
        <v>335</v>
      </c>
      <c r="H10" s="7" t="str">
        <f t="shared" si="0"/>
        <v/>
      </c>
    </row>
    <row r="11" spans="1:16" hidden="1" x14ac:dyDescent="0.25">
      <c r="A11" s="6" t="s">
        <v>221</v>
      </c>
      <c r="B11" s="11" t="s">
        <v>303</v>
      </c>
      <c r="C11" t="s">
        <v>308</v>
      </c>
      <c r="D11" t="s">
        <v>335</v>
      </c>
      <c r="H11" s="7" t="str">
        <f t="shared" si="0"/>
        <v/>
      </c>
    </row>
    <row r="12" spans="1:16" hidden="1" x14ac:dyDescent="0.25">
      <c r="A12" s="6" t="s">
        <v>221</v>
      </c>
      <c r="B12" s="11" t="s">
        <v>304</v>
      </c>
      <c r="C12" t="s">
        <v>308</v>
      </c>
      <c r="D12" t="s">
        <v>335</v>
      </c>
      <c r="H12" s="7" t="str">
        <f t="shared" si="0"/>
        <v/>
      </c>
    </row>
    <row r="13" spans="1:16" hidden="1" x14ac:dyDescent="0.25">
      <c r="A13" s="6" t="s">
        <v>221</v>
      </c>
      <c r="B13" s="11" t="s">
        <v>305</v>
      </c>
      <c r="C13" t="s">
        <v>308</v>
      </c>
      <c r="D13" t="s">
        <v>335</v>
      </c>
      <c r="H13" s="7" t="str">
        <f t="shared" si="0"/>
        <v/>
      </c>
    </row>
    <row r="14" spans="1:16" hidden="1" x14ac:dyDescent="0.25">
      <c r="A14" s="6" t="s">
        <v>221</v>
      </c>
      <c r="B14" s="11" t="s">
        <v>306</v>
      </c>
      <c r="C14" t="s">
        <v>308</v>
      </c>
      <c r="D14" t="s">
        <v>335</v>
      </c>
      <c r="H14" s="7" t="str">
        <f t="shared" si="0"/>
        <v/>
      </c>
    </row>
    <row r="15" spans="1:16" hidden="1" x14ac:dyDescent="0.25">
      <c r="A15" s="6" t="s">
        <v>221</v>
      </c>
      <c r="B15" s="11" t="s">
        <v>307</v>
      </c>
      <c r="C15" t="s">
        <v>308</v>
      </c>
      <c r="D15" t="s">
        <v>335</v>
      </c>
      <c r="H15" s="7" t="str">
        <f t="shared" si="0"/>
        <v/>
      </c>
    </row>
    <row r="16" spans="1:16" hidden="1" x14ac:dyDescent="0.25">
      <c r="A16" t="s">
        <v>279</v>
      </c>
      <c r="B16" s="11" t="s">
        <v>298</v>
      </c>
      <c r="C16" t="s">
        <v>308</v>
      </c>
      <c r="D16" t="s">
        <v>335</v>
      </c>
      <c r="H16" s="7" t="str">
        <f t="shared" si="0"/>
        <v/>
      </c>
    </row>
    <row r="17" spans="1:8" hidden="1" x14ac:dyDescent="0.25">
      <c r="A17" t="s">
        <v>279</v>
      </c>
      <c r="B17" s="11" t="s">
        <v>299</v>
      </c>
      <c r="C17" t="s">
        <v>308</v>
      </c>
      <c r="D17" t="s">
        <v>335</v>
      </c>
      <c r="H17" s="7" t="str">
        <f t="shared" si="0"/>
        <v/>
      </c>
    </row>
    <row r="18" spans="1:8" hidden="1" x14ac:dyDescent="0.25">
      <c r="A18" t="s">
        <v>279</v>
      </c>
      <c r="B18" s="11" t="s">
        <v>300</v>
      </c>
      <c r="C18" t="s">
        <v>308</v>
      </c>
      <c r="D18" t="s">
        <v>335</v>
      </c>
      <c r="H18" s="7" t="str">
        <f t="shared" si="0"/>
        <v/>
      </c>
    </row>
    <row r="19" spans="1:8" hidden="1" x14ac:dyDescent="0.25">
      <c r="A19" t="s">
        <v>279</v>
      </c>
      <c r="B19" s="11" t="s">
        <v>301</v>
      </c>
      <c r="C19" t="s">
        <v>308</v>
      </c>
      <c r="D19" t="s">
        <v>335</v>
      </c>
      <c r="H19" s="7" t="str">
        <f t="shared" si="0"/>
        <v/>
      </c>
    </row>
    <row r="20" spans="1:8" hidden="1" x14ac:dyDescent="0.25">
      <c r="A20" t="s">
        <v>279</v>
      </c>
      <c r="B20" s="11" t="s">
        <v>302</v>
      </c>
      <c r="C20" t="s">
        <v>308</v>
      </c>
      <c r="D20" t="s">
        <v>335</v>
      </c>
      <c r="H20" s="7" t="str">
        <f t="shared" si="0"/>
        <v/>
      </c>
    </row>
    <row r="21" spans="1:8" hidden="1" x14ac:dyDescent="0.25">
      <c r="A21" t="s">
        <v>279</v>
      </c>
      <c r="B21" s="11" t="s">
        <v>303</v>
      </c>
      <c r="C21" t="s">
        <v>308</v>
      </c>
      <c r="D21" t="s">
        <v>335</v>
      </c>
      <c r="H21" s="7" t="str">
        <f t="shared" si="0"/>
        <v/>
      </c>
    </row>
    <row r="22" spans="1:8" hidden="1" x14ac:dyDescent="0.25">
      <c r="A22" t="s">
        <v>279</v>
      </c>
      <c r="B22" s="11" t="s">
        <v>304</v>
      </c>
      <c r="C22" t="s">
        <v>308</v>
      </c>
      <c r="D22" t="s">
        <v>335</v>
      </c>
      <c r="H22" s="7" t="str">
        <f t="shared" si="0"/>
        <v/>
      </c>
    </row>
    <row r="23" spans="1:8" hidden="1" x14ac:dyDescent="0.25">
      <c r="A23" t="s">
        <v>279</v>
      </c>
      <c r="B23" s="11" t="s">
        <v>305</v>
      </c>
      <c r="C23" t="s">
        <v>308</v>
      </c>
      <c r="D23" t="s">
        <v>335</v>
      </c>
      <c r="H23" s="7" t="str">
        <f t="shared" si="0"/>
        <v/>
      </c>
    </row>
    <row r="24" spans="1:8" hidden="1" x14ac:dyDescent="0.25">
      <c r="A24" t="s">
        <v>279</v>
      </c>
      <c r="B24" s="11" t="s">
        <v>306</v>
      </c>
      <c r="C24" t="s">
        <v>308</v>
      </c>
      <c r="D24" t="s">
        <v>335</v>
      </c>
      <c r="H24" s="7" t="str">
        <f t="shared" si="0"/>
        <v/>
      </c>
    </row>
    <row r="25" spans="1:8" hidden="1" x14ac:dyDescent="0.25">
      <c r="A25" t="s">
        <v>279</v>
      </c>
      <c r="B25" s="11" t="s">
        <v>307</v>
      </c>
      <c r="C25" t="s">
        <v>308</v>
      </c>
      <c r="D25" t="s">
        <v>335</v>
      </c>
      <c r="H25" s="7" t="str">
        <f t="shared" si="0"/>
        <v/>
      </c>
    </row>
    <row r="26" spans="1:8" hidden="1" x14ac:dyDescent="0.25">
      <c r="A26" t="s">
        <v>279</v>
      </c>
      <c r="B26" s="11" t="s">
        <v>313</v>
      </c>
      <c r="C26" t="s">
        <v>308</v>
      </c>
      <c r="D26" t="s">
        <v>335</v>
      </c>
      <c r="H26" s="7" t="str">
        <f t="shared" si="0"/>
        <v/>
      </c>
    </row>
    <row r="27" spans="1:8" hidden="1" x14ac:dyDescent="0.25">
      <c r="A27" t="s">
        <v>274</v>
      </c>
      <c r="B27" s="11" t="s">
        <v>298</v>
      </c>
      <c r="C27" t="s">
        <v>308</v>
      </c>
      <c r="D27" t="s">
        <v>335</v>
      </c>
      <c r="H27" s="7" t="str">
        <f t="shared" si="0"/>
        <v/>
      </c>
    </row>
    <row r="28" spans="1:8" hidden="1" x14ac:dyDescent="0.25">
      <c r="A28" t="s">
        <v>274</v>
      </c>
      <c r="B28" s="11" t="s">
        <v>299</v>
      </c>
      <c r="C28" t="s">
        <v>308</v>
      </c>
      <c r="D28" t="s">
        <v>335</v>
      </c>
      <c r="H28" s="7" t="str">
        <f t="shared" si="0"/>
        <v/>
      </c>
    </row>
    <row r="29" spans="1:8" hidden="1" x14ac:dyDescent="0.25">
      <c r="A29" t="s">
        <v>379</v>
      </c>
      <c r="B29" s="11" t="s">
        <v>298</v>
      </c>
      <c r="C29" t="s">
        <v>308</v>
      </c>
      <c r="D29" t="s">
        <v>335</v>
      </c>
      <c r="H29" s="7" t="str">
        <f t="shared" si="0"/>
        <v/>
      </c>
    </row>
    <row r="30" spans="1:8" hidden="1" x14ac:dyDescent="0.25">
      <c r="A30" t="s">
        <v>379</v>
      </c>
      <c r="B30" s="11" t="s">
        <v>299</v>
      </c>
      <c r="C30" t="s">
        <v>308</v>
      </c>
      <c r="D30" t="s">
        <v>335</v>
      </c>
      <c r="H30" s="7" t="str">
        <f t="shared" si="0"/>
        <v/>
      </c>
    </row>
    <row r="31" spans="1:8" hidden="1" x14ac:dyDescent="0.25">
      <c r="A31" t="s">
        <v>379</v>
      </c>
      <c r="B31" s="11" t="s">
        <v>300</v>
      </c>
      <c r="C31" t="s">
        <v>308</v>
      </c>
      <c r="D31" t="s">
        <v>335</v>
      </c>
      <c r="H31" s="7" t="str">
        <f t="shared" si="0"/>
        <v/>
      </c>
    </row>
    <row r="32" spans="1:8" hidden="1" x14ac:dyDescent="0.25">
      <c r="A32" t="s">
        <v>379</v>
      </c>
      <c r="B32" s="11" t="s">
        <v>301</v>
      </c>
      <c r="C32" t="s">
        <v>308</v>
      </c>
      <c r="D32" t="s">
        <v>335</v>
      </c>
      <c r="H32" s="7" t="str">
        <f t="shared" si="0"/>
        <v/>
      </c>
    </row>
    <row r="33" spans="1:8" hidden="1" x14ac:dyDescent="0.25">
      <c r="A33" t="s">
        <v>379</v>
      </c>
      <c r="B33" s="11" t="s">
        <v>302</v>
      </c>
      <c r="C33" t="s">
        <v>308</v>
      </c>
      <c r="D33" t="s">
        <v>335</v>
      </c>
      <c r="H33" s="7" t="str">
        <f t="shared" si="0"/>
        <v/>
      </c>
    </row>
    <row r="34" spans="1:8" hidden="1" x14ac:dyDescent="0.25">
      <c r="A34" t="s">
        <v>379</v>
      </c>
      <c r="B34" s="11" t="s">
        <v>304</v>
      </c>
      <c r="C34" t="s">
        <v>308</v>
      </c>
      <c r="D34" t="s">
        <v>335</v>
      </c>
      <c r="H34" s="7" t="str">
        <f t="shared" si="0"/>
        <v/>
      </c>
    </row>
    <row r="35" spans="1:8" hidden="1" x14ac:dyDescent="0.25">
      <c r="A35" t="s">
        <v>379</v>
      </c>
      <c r="B35" s="11" t="s">
        <v>305</v>
      </c>
      <c r="C35" t="s">
        <v>308</v>
      </c>
      <c r="D35" t="s">
        <v>335</v>
      </c>
      <c r="H35" s="7" t="str">
        <f t="shared" si="0"/>
        <v/>
      </c>
    </row>
    <row r="36" spans="1:8" hidden="1" x14ac:dyDescent="0.25">
      <c r="A36" t="s">
        <v>379</v>
      </c>
      <c r="B36" s="11" t="s">
        <v>306</v>
      </c>
      <c r="C36" t="s">
        <v>308</v>
      </c>
      <c r="D36" t="s">
        <v>335</v>
      </c>
      <c r="H36" s="7" t="str">
        <f t="shared" si="0"/>
        <v/>
      </c>
    </row>
    <row r="37" spans="1:8" hidden="1" x14ac:dyDescent="0.25">
      <c r="A37" t="s">
        <v>379</v>
      </c>
      <c r="B37" s="11" t="s">
        <v>307</v>
      </c>
      <c r="C37" t="s">
        <v>308</v>
      </c>
      <c r="D37" t="s">
        <v>335</v>
      </c>
      <c r="H37" s="7" t="str">
        <f t="shared" si="0"/>
        <v/>
      </c>
    </row>
    <row r="38" spans="1:8" hidden="1" x14ac:dyDescent="0.25">
      <c r="A38" t="s">
        <v>379</v>
      </c>
      <c r="B38" s="11" t="s">
        <v>313</v>
      </c>
      <c r="C38" t="s">
        <v>308</v>
      </c>
      <c r="D38" t="s">
        <v>335</v>
      </c>
      <c r="H38" s="7" t="str">
        <f t="shared" si="0"/>
        <v/>
      </c>
    </row>
    <row r="39" spans="1:8" hidden="1" x14ac:dyDescent="0.25">
      <c r="A39" t="s">
        <v>379</v>
      </c>
      <c r="B39" s="11" t="s">
        <v>344</v>
      </c>
      <c r="C39" t="s">
        <v>308</v>
      </c>
      <c r="D39" t="s">
        <v>335</v>
      </c>
      <c r="H39" s="7" t="str">
        <f t="shared" si="0"/>
        <v/>
      </c>
    </row>
    <row r="40" spans="1:8" hidden="1" x14ac:dyDescent="0.25">
      <c r="A40" t="s">
        <v>379</v>
      </c>
      <c r="B40" s="11" t="s">
        <v>345</v>
      </c>
      <c r="C40" t="s">
        <v>308</v>
      </c>
      <c r="D40" t="s">
        <v>335</v>
      </c>
      <c r="H40" s="7" t="str">
        <f t="shared" si="0"/>
        <v/>
      </c>
    </row>
    <row r="41" spans="1:8" hidden="1" x14ac:dyDescent="0.25">
      <c r="A41" t="s">
        <v>379</v>
      </c>
      <c r="B41" s="11" t="s">
        <v>346</v>
      </c>
      <c r="C41" t="s">
        <v>308</v>
      </c>
      <c r="D41" t="s">
        <v>335</v>
      </c>
      <c r="H41" s="7" t="str">
        <f t="shared" si="0"/>
        <v/>
      </c>
    </row>
    <row r="42" spans="1:8" hidden="1" x14ac:dyDescent="0.25">
      <c r="A42" t="s">
        <v>379</v>
      </c>
      <c r="B42" s="11" t="s">
        <v>347</v>
      </c>
      <c r="C42" t="s">
        <v>308</v>
      </c>
      <c r="D42" t="s">
        <v>335</v>
      </c>
      <c r="H42" s="7" t="str">
        <f t="shared" si="0"/>
        <v/>
      </c>
    </row>
    <row r="43" spans="1:8" hidden="1" x14ac:dyDescent="0.25">
      <c r="A43" t="s">
        <v>379</v>
      </c>
      <c r="B43" s="11" t="s">
        <v>348</v>
      </c>
      <c r="C43" t="s">
        <v>308</v>
      </c>
      <c r="D43" t="s">
        <v>335</v>
      </c>
      <c r="H43" s="7" t="str">
        <f t="shared" si="0"/>
        <v/>
      </c>
    </row>
    <row r="44" spans="1:8" hidden="1" x14ac:dyDescent="0.25">
      <c r="A44" t="s">
        <v>379</v>
      </c>
      <c r="B44" s="11" t="s">
        <v>349</v>
      </c>
      <c r="C44" t="s">
        <v>308</v>
      </c>
      <c r="D44" t="s">
        <v>335</v>
      </c>
      <c r="H44" s="7" t="str">
        <f t="shared" si="0"/>
        <v/>
      </c>
    </row>
    <row r="45" spans="1:8" hidden="1" x14ac:dyDescent="0.25">
      <c r="A45" t="s">
        <v>379</v>
      </c>
      <c r="B45" s="11" t="s">
        <v>350</v>
      </c>
      <c r="C45" t="s">
        <v>308</v>
      </c>
      <c r="D45" t="s">
        <v>335</v>
      </c>
      <c r="H45" s="7" t="str">
        <f t="shared" si="0"/>
        <v/>
      </c>
    </row>
    <row r="46" spans="1:8" hidden="1" x14ac:dyDescent="0.25">
      <c r="A46" t="s">
        <v>379</v>
      </c>
      <c r="B46" s="11" t="s">
        <v>351</v>
      </c>
      <c r="C46" t="s">
        <v>308</v>
      </c>
      <c r="D46" t="s">
        <v>335</v>
      </c>
      <c r="H46" s="7" t="str">
        <f t="shared" si="0"/>
        <v/>
      </c>
    </row>
    <row r="47" spans="1:8" hidden="1" x14ac:dyDescent="0.25">
      <c r="A47" t="s">
        <v>379</v>
      </c>
      <c r="B47" s="11" t="s">
        <v>352</v>
      </c>
      <c r="C47" t="s">
        <v>308</v>
      </c>
      <c r="D47" t="s">
        <v>335</v>
      </c>
      <c r="H47" s="7" t="str">
        <f t="shared" si="0"/>
        <v/>
      </c>
    </row>
    <row r="48" spans="1:8" hidden="1" x14ac:dyDescent="0.25">
      <c r="A48" t="s">
        <v>379</v>
      </c>
      <c r="B48" s="11" t="s">
        <v>353</v>
      </c>
      <c r="C48" t="s">
        <v>308</v>
      </c>
      <c r="D48" t="s">
        <v>335</v>
      </c>
      <c r="H48" s="7" t="str">
        <f t="shared" si="0"/>
        <v/>
      </c>
    </row>
    <row r="49" spans="1:8" hidden="1" x14ac:dyDescent="0.25">
      <c r="A49" t="s">
        <v>379</v>
      </c>
      <c r="B49" s="11" t="s">
        <v>303</v>
      </c>
      <c r="C49" t="s">
        <v>389</v>
      </c>
      <c r="D49" t="s">
        <v>335</v>
      </c>
      <c r="H49" s="7" t="str">
        <f t="shared" si="0"/>
        <v/>
      </c>
    </row>
    <row r="50" spans="1:8" x14ac:dyDescent="0.25">
      <c r="A50" t="s">
        <v>279</v>
      </c>
      <c r="B50" s="11" t="s">
        <v>175</v>
      </c>
      <c r="C50" t="s">
        <v>199</v>
      </c>
      <c r="D50" t="s">
        <v>335</v>
      </c>
      <c r="E50" s="8">
        <v>27</v>
      </c>
      <c r="F50" s="8"/>
      <c r="G50" t="s">
        <v>470</v>
      </c>
      <c r="H50" s="7" t="str">
        <f t="shared" si="0"/>
        <v>https://www.electronshik.ru/item/OMRON/G2RL1E12DC</v>
      </c>
    </row>
    <row r="51" spans="1:8" hidden="1" x14ac:dyDescent="0.25">
      <c r="A51" t="s">
        <v>279</v>
      </c>
      <c r="B51" s="11" t="s">
        <v>176</v>
      </c>
      <c r="C51" t="s">
        <v>199</v>
      </c>
      <c r="D51" t="s">
        <v>335</v>
      </c>
      <c r="H51" s="7" t="str">
        <f t="shared" si="0"/>
        <v/>
      </c>
    </row>
    <row r="52" spans="1:8" hidden="1" x14ac:dyDescent="0.25">
      <c r="A52" t="s">
        <v>279</v>
      </c>
      <c r="B52" s="11" t="s">
        <v>177</v>
      </c>
      <c r="C52" t="s">
        <v>199</v>
      </c>
      <c r="D52" t="s">
        <v>335</v>
      </c>
      <c r="H52" s="7" t="str">
        <f t="shared" si="0"/>
        <v/>
      </c>
    </row>
    <row r="53" spans="1:8" hidden="1" x14ac:dyDescent="0.25">
      <c r="A53" t="s">
        <v>279</v>
      </c>
      <c r="B53" s="11" t="s">
        <v>178</v>
      </c>
      <c r="C53" t="s">
        <v>199</v>
      </c>
      <c r="D53" t="s">
        <v>335</v>
      </c>
      <c r="H53" s="7" t="str">
        <f t="shared" si="0"/>
        <v/>
      </c>
    </row>
    <row r="54" spans="1:8" hidden="1" x14ac:dyDescent="0.25">
      <c r="A54" t="s">
        <v>279</v>
      </c>
      <c r="B54" s="11" t="s">
        <v>179</v>
      </c>
      <c r="C54" t="s">
        <v>199</v>
      </c>
      <c r="D54" t="s">
        <v>335</v>
      </c>
      <c r="H54" s="7" t="str">
        <f t="shared" si="0"/>
        <v/>
      </c>
    </row>
    <row r="55" spans="1:8" hidden="1" x14ac:dyDescent="0.25">
      <c r="A55" t="s">
        <v>279</v>
      </c>
      <c r="B55" s="11" t="s">
        <v>180</v>
      </c>
      <c r="C55" t="s">
        <v>199</v>
      </c>
      <c r="D55" t="s">
        <v>335</v>
      </c>
      <c r="H55" s="7" t="str">
        <f t="shared" si="0"/>
        <v/>
      </c>
    </row>
    <row r="56" spans="1:8" hidden="1" x14ac:dyDescent="0.25">
      <c r="A56" t="s">
        <v>279</v>
      </c>
      <c r="B56" s="11" t="s">
        <v>181</v>
      </c>
      <c r="C56" t="s">
        <v>199</v>
      </c>
      <c r="D56" t="s">
        <v>335</v>
      </c>
      <c r="H56" s="7" t="str">
        <f t="shared" si="0"/>
        <v/>
      </c>
    </row>
    <row r="57" spans="1:8" hidden="1" x14ac:dyDescent="0.25">
      <c r="A57" t="s">
        <v>279</v>
      </c>
      <c r="B57" s="11" t="s">
        <v>182</v>
      </c>
      <c r="C57" t="s">
        <v>199</v>
      </c>
      <c r="D57" t="s">
        <v>335</v>
      </c>
      <c r="H57" s="7" t="str">
        <f t="shared" si="0"/>
        <v/>
      </c>
    </row>
    <row r="58" spans="1:8" hidden="1" x14ac:dyDescent="0.25">
      <c r="A58" t="s">
        <v>274</v>
      </c>
      <c r="B58" s="11" t="s">
        <v>175</v>
      </c>
      <c r="C58" t="s">
        <v>199</v>
      </c>
      <c r="D58" t="s">
        <v>335</v>
      </c>
      <c r="H58" s="7" t="str">
        <f t="shared" si="0"/>
        <v/>
      </c>
    </row>
    <row r="59" spans="1:8" hidden="1" x14ac:dyDescent="0.25">
      <c r="A59" t="s">
        <v>274</v>
      </c>
      <c r="B59" s="11" t="s">
        <v>176</v>
      </c>
      <c r="C59" t="s">
        <v>199</v>
      </c>
      <c r="D59" t="s">
        <v>335</v>
      </c>
      <c r="H59" s="7" t="str">
        <f t="shared" si="0"/>
        <v/>
      </c>
    </row>
    <row r="60" spans="1:8" hidden="1" x14ac:dyDescent="0.25">
      <c r="A60" t="s">
        <v>379</v>
      </c>
      <c r="B60" s="11" t="s">
        <v>175</v>
      </c>
      <c r="C60" t="s">
        <v>199</v>
      </c>
      <c r="D60" t="s">
        <v>335</v>
      </c>
      <c r="H60" s="7" t="str">
        <f t="shared" si="0"/>
        <v/>
      </c>
    </row>
    <row r="61" spans="1:8" hidden="1" x14ac:dyDescent="0.25">
      <c r="A61" t="s">
        <v>379</v>
      </c>
      <c r="B61" s="11" t="s">
        <v>176</v>
      </c>
      <c r="C61" t="s">
        <v>199</v>
      </c>
      <c r="D61" t="s">
        <v>335</v>
      </c>
      <c r="H61" s="7" t="str">
        <f t="shared" si="0"/>
        <v/>
      </c>
    </row>
    <row r="62" spans="1:8" hidden="1" x14ac:dyDescent="0.25">
      <c r="A62" t="s">
        <v>379</v>
      </c>
      <c r="B62" s="11" t="s">
        <v>177</v>
      </c>
      <c r="C62" t="s">
        <v>199</v>
      </c>
      <c r="D62" t="s">
        <v>335</v>
      </c>
      <c r="H62" s="7" t="str">
        <f t="shared" si="0"/>
        <v/>
      </c>
    </row>
    <row r="63" spans="1:8" hidden="1" x14ac:dyDescent="0.25">
      <c r="A63" t="s">
        <v>379</v>
      </c>
      <c r="B63" s="11" t="s">
        <v>178</v>
      </c>
      <c r="C63" t="s">
        <v>199</v>
      </c>
      <c r="D63" t="s">
        <v>335</v>
      </c>
      <c r="H63" s="7" t="str">
        <f t="shared" si="0"/>
        <v/>
      </c>
    </row>
    <row r="64" spans="1:8" hidden="1" x14ac:dyDescent="0.25">
      <c r="A64" t="s">
        <v>379</v>
      </c>
      <c r="B64" s="11" t="s">
        <v>179</v>
      </c>
      <c r="C64" t="s">
        <v>199</v>
      </c>
      <c r="D64" t="s">
        <v>335</v>
      </c>
      <c r="H64" s="7" t="str">
        <f t="shared" si="0"/>
        <v/>
      </c>
    </row>
    <row r="65" spans="1:16" hidden="1" x14ac:dyDescent="0.25">
      <c r="A65" t="s">
        <v>379</v>
      </c>
      <c r="B65" s="11" t="s">
        <v>180</v>
      </c>
      <c r="C65" t="s">
        <v>199</v>
      </c>
      <c r="D65" t="s">
        <v>335</v>
      </c>
      <c r="H65" s="7" t="str">
        <f t="shared" si="0"/>
        <v/>
      </c>
    </row>
    <row r="66" spans="1:16" hidden="1" x14ac:dyDescent="0.25">
      <c r="A66" t="s">
        <v>379</v>
      </c>
      <c r="B66" s="11" t="s">
        <v>181</v>
      </c>
      <c r="C66" t="s">
        <v>199</v>
      </c>
      <c r="D66" t="s">
        <v>335</v>
      </c>
      <c r="H66" s="7" t="str">
        <f t="shared" si="0"/>
        <v/>
      </c>
    </row>
    <row r="67" spans="1:16" hidden="1" x14ac:dyDescent="0.25">
      <c r="A67" t="s">
        <v>379</v>
      </c>
      <c r="B67" s="11" t="s">
        <v>182</v>
      </c>
      <c r="C67" t="s">
        <v>199</v>
      </c>
      <c r="D67" t="s">
        <v>335</v>
      </c>
      <c r="H67" s="7" t="str">
        <f t="shared" ref="H67:H76" si="1">HYPERLINK(G67)</f>
        <v/>
      </c>
    </row>
    <row r="68" spans="1:16" hidden="1" x14ac:dyDescent="0.25">
      <c r="A68" t="s">
        <v>379</v>
      </c>
      <c r="B68" s="11" t="s">
        <v>362</v>
      </c>
      <c r="C68" t="s">
        <v>199</v>
      </c>
      <c r="D68" t="s">
        <v>335</v>
      </c>
      <c r="H68" s="7" t="str">
        <f t="shared" si="1"/>
        <v/>
      </c>
    </row>
    <row r="69" spans="1:16" hidden="1" x14ac:dyDescent="0.25">
      <c r="A69" t="s">
        <v>379</v>
      </c>
      <c r="B69" s="11" t="s">
        <v>363</v>
      </c>
      <c r="C69" t="s">
        <v>199</v>
      </c>
      <c r="D69" t="s">
        <v>335</v>
      </c>
      <c r="H69" s="7" t="str">
        <f t="shared" si="1"/>
        <v/>
      </c>
    </row>
    <row r="70" spans="1:16" hidden="1" x14ac:dyDescent="0.25">
      <c r="A70" t="s">
        <v>379</v>
      </c>
      <c r="B70" s="11" t="s">
        <v>364</v>
      </c>
      <c r="C70" t="s">
        <v>199</v>
      </c>
      <c r="D70" t="s">
        <v>335</v>
      </c>
      <c r="H70" s="7" t="str">
        <f t="shared" si="1"/>
        <v/>
      </c>
    </row>
    <row r="71" spans="1:16" hidden="1" x14ac:dyDescent="0.25">
      <c r="A71" t="s">
        <v>379</v>
      </c>
      <c r="B71" s="11" t="s">
        <v>365</v>
      </c>
      <c r="C71" t="s">
        <v>199</v>
      </c>
      <c r="D71" t="s">
        <v>335</v>
      </c>
      <c r="H71" s="7" t="str">
        <f t="shared" si="1"/>
        <v/>
      </c>
    </row>
    <row r="72" spans="1:16" hidden="1" x14ac:dyDescent="0.25">
      <c r="A72" t="s">
        <v>379</v>
      </c>
      <c r="B72" s="11" t="s">
        <v>366</v>
      </c>
      <c r="C72" t="s">
        <v>199</v>
      </c>
      <c r="D72" t="s">
        <v>335</v>
      </c>
      <c r="H72" s="7" t="str">
        <f t="shared" si="1"/>
        <v/>
      </c>
    </row>
    <row r="73" spans="1:16" hidden="1" x14ac:dyDescent="0.25">
      <c r="A73" t="s">
        <v>379</v>
      </c>
      <c r="B73" s="11" t="s">
        <v>367</v>
      </c>
      <c r="C73" t="s">
        <v>199</v>
      </c>
      <c r="D73" t="s">
        <v>335</v>
      </c>
      <c r="H73" s="7" t="str">
        <f t="shared" si="1"/>
        <v/>
      </c>
    </row>
    <row r="74" spans="1:16" hidden="1" x14ac:dyDescent="0.25">
      <c r="A74" t="s">
        <v>379</v>
      </c>
      <c r="B74" s="11" t="s">
        <v>368</v>
      </c>
      <c r="C74" t="s">
        <v>199</v>
      </c>
      <c r="D74" t="s">
        <v>335</v>
      </c>
      <c r="H74" s="7" t="str">
        <f t="shared" si="1"/>
        <v/>
      </c>
    </row>
    <row r="75" spans="1:16" hidden="1" x14ac:dyDescent="0.25">
      <c r="A75" t="s">
        <v>379</v>
      </c>
      <c r="B75" s="11" t="s">
        <v>369</v>
      </c>
      <c r="C75" t="s">
        <v>199</v>
      </c>
      <c r="D75" t="s">
        <v>335</v>
      </c>
      <c r="H75" s="7" t="str">
        <f t="shared" si="1"/>
        <v/>
      </c>
    </row>
    <row r="76" spans="1:16" hidden="1" x14ac:dyDescent="0.25">
      <c r="A76" t="s">
        <v>379</v>
      </c>
      <c r="B76" s="11" t="s">
        <v>370</v>
      </c>
      <c r="C76" t="s">
        <v>199</v>
      </c>
      <c r="D76" t="s">
        <v>335</v>
      </c>
      <c r="H76" s="7" t="str">
        <f t="shared" si="1"/>
        <v/>
      </c>
    </row>
    <row r="77" spans="1:16" x14ac:dyDescent="0.25">
      <c r="C77" t="s">
        <v>485</v>
      </c>
      <c r="E77">
        <v>5</v>
      </c>
      <c r="P77" s="17"/>
    </row>
  </sheetData>
  <autoFilter ref="A1:D76" xr:uid="{FB876442-75F9-443A-9ECD-DA4CCC6CD484}">
    <sortState xmlns:xlrd2="http://schemas.microsoft.com/office/spreadsheetml/2017/richdata2" ref="A2:D76">
      <sortCondition ref="C1:C76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70FF-CEB0-495B-83F2-3554BC483B7B}">
  <dimension ref="A1:P13"/>
  <sheetViews>
    <sheetView workbookViewId="0">
      <selection activeCell="C11" sqref="C11:C13"/>
    </sheetView>
  </sheetViews>
  <sheetFormatPr defaultRowHeight="15" x14ac:dyDescent="0.25"/>
  <cols>
    <col min="1" max="1" width="18.42578125" customWidth="1"/>
    <col min="2" max="2" width="14.140625" customWidth="1"/>
    <col min="3" max="3" width="25" customWidth="1"/>
    <col min="4" max="4" width="16.28515625" style="1" customWidth="1"/>
  </cols>
  <sheetData>
    <row r="1" spans="1:16" s="2" customFormat="1" x14ac:dyDescent="0.25">
      <c r="A1" s="3"/>
      <c r="B1" s="3"/>
      <c r="C1" s="3"/>
      <c r="D1" s="4"/>
    </row>
    <row r="2" spans="1:16" x14ac:dyDescent="0.25">
      <c r="A2" t="s">
        <v>220</v>
      </c>
      <c r="B2" t="s">
        <v>7</v>
      </c>
      <c r="C2" t="s">
        <v>336</v>
      </c>
      <c r="D2" t="s">
        <v>214</v>
      </c>
      <c r="E2">
        <v>1</v>
      </c>
    </row>
    <row r="3" spans="1:16" x14ac:dyDescent="0.25">
      <c r="A3" s="6" t="s">
        <v>221</v>
      </c>
      <c r="B3" s="11" t="s">
        <v>53</v>
      </c>
      <c r="C3" t="s">
        <v>119</v>
      </c>
      <c r="D3" t="s">
        <v>474</v>
      </c>
      <c r="E3" s="8">
        <v>2</v>
      </c>
      <c r="G3" t="s">
        <v>475</v>
      </c>
    </row>
    <row r="4" spans="1:16" hidden="1" x14ac:dyDescent="0.25">
      <c r="A4" t="s">
        <v>379</v>
      </c>
      <c r="B4" s="1" t="s">
        <v>53</v>
      </c>
      <c r="C4" t="s">
        <v>119</v>
      </c>
      <c r="D4" t="s">
        <v>335</v>
      </c>
    </row>
    <row r="5" spans="1:16" x14ac:dyDescent="0.25">
      <c r="A5" t="s">
        <v>268</v>
      </c>
      <c r="B5" s="1" t="s">
        <v>122</v>
      </c>
      <c r="C5" t="s">
        <v>130</v>
      </c>
      <c r="D5" t="s">
        <v>335</v>
      </c>
      <c r="E5">
        <v>1</v>
      </c>
    </row>
    <row r="6" spans="1:16" x14ac:dyDescent="0.25">
      <c r="A6" t="s">
        <v>379</v>
      </c>
      <c r="B6" s="1" t="s">
        <v>378</v>
      </c>
      <c r="C6" t="s">
        <v>397</v>
      </c>
      <c r="D6" t="s">
        <v>335</v>
      </c>
      <c r="E6" s="8">
        <v>1</v>
      </c>
      <c r="G6" t="s">
        <v>473</v>
      </c>
    </row>
    <row r="7" spans="1:16" x14ac:dyDescent="0.25">
      <c r="A7" s="6" t="s">
        <v>221</v>
      </c>
      <c r="B7" s="11" t="s">
        <v>24</v>
      </c>
      <c r="C7" t="s">
        <v>118</v>
      </c>
      <c r="D7" t="s">
        <v>477</v>
      </c>
      <c r="E7" s="8">
        <v>1</v>
      </c>
      <c r="G7" s="7" t="s">
        <v>476</v>
      </c>
    </row>
    <row r="8" spans="1:16" x14ac:dyDescent="0.25">
      <c r="A8" s="6" t="s">
        <v>221</v>
      </c>
      <c r="B8" s="11" t="s">
        <v>8</v>
      </c>
      <c r="C8" t="s">
        <v>120</v>
      </c>
      <c r="D8" t="s">
        <v>335</v>
      </c>
      <c r="E8">
        <v>2</v>
      </c>
    </row>
    <row r="9" spans="1:16" x14ac:dyDescent="0.25">
      <c r="A9" t="s">
        <v>379</v>
      </c>
      <c r="B9" s="1" t="s">
        <v>8</v>
      </c>
      <c r="C9" t="s">
        <v>120</v>
      </c>
      <c r="D9" t="s">
        <v>335</v>
      </c>
    </row>
    <row r="10" spans="1:16" x14ac:dyDescent="0.25">
      <c r="C10" t="s">
        <v>400</v>
      </c>
      <c r="E10">
        <v>1</v>
      </c>
    </row>
    <row r="11" spans="1:16" x14ac:dyDescent="0.25">
      <c r="P11" s="17"/>
    </row>
    <row r="12" spans="1:16" x14ac:dyDescent="0.25">
      <c r="P12" s="17"/>
    </row>
    <row r="13" spans="1:16" x14ac:dyDescent="0.25">
      <c r="P13" s="17"/>
    </row>
  </sheetData>
  <autoFilter ref="A1:D9" xr:uid="{756770FF-CEB0-495B-83F2-3554BC483B7B}">
    <sortState xmlns:xlrd2="http://schemas.microsoft.com/office/spreadsheetml/2017/richdata2" ref="A2:D9">
      <sortCondition ref="C1:C9"/>
    </sortState>
  </autoFilter>
  <hyperlinks>
    <hyperlink ref="G7" r:id="rId1" xr:uid="{D5DDD1C1-8E2B-4586-9586-0FD87D859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138E-B62A-4960-9FDD-31A5C5EE7FE9}">
  <dimension ref="A1:D21"/>
  <sheetViews>
    <sheetView workbookViewId="0">
      <selection activeCell="D46" sqref="D46"/>
    </sheetView>
  </sheetViews>
  <sheetFormatPr defaultRowHeight="15" x14ac:dyDescent="0.25"/>
  <cols>
    <col min="1" max="1" width="10.7109375" customWidth="1"/>
    <col min="2" max="2" width="6.42578125" customWidth="1"/>
    <col min="3" max="3" width="16.28515625" style="1" customWidth="1"/>
  </cols>
  <sheetData>
    <row r="1" spans="1:4" x14ac:dyDescent="0.25">
      <c r="A1" t="s">
        <v>220</v>
      </c>
      <c r="B1" t="s">
        <v>0</v>
      </c>
      <c r="C1" t="s">
        <v>21</v>
      </c>
      <c r="D1" t="s">
        <v>335</v>
      </c>
    </row>
    <row r="2" spans="1:4" x14ac:dyDescent="0.25">
      <c r="A2" t="s">
        <v>220</v>
      </c>
      <c r="B2" t="s">
        <v>1</v>
      </c>
      <c r="C2" t="s">
        <v>206</v>
      </c>
      <c r="D2" t="s">
        <v>238</v>
      </c>
    </row>
    <row r="3" spans="1:4" x14ac:dyDescent="0.25">
      <c r="A3" t="s">
        <v>220</v>
      </c>
      <c r="B3" t="s">
        <v>2</v>
      </c>
      <c r="C3" t="s">
        <v>22</v>
      </c>
      <c r="D3" t="s">
        <v>335</v>
      </c>
    </row>
    <row r="4" spans="1:4" x14ac:dyDescent="0.25">
      <c r="A4" t="s">
        <v>220</v>
      </c>
      <c r="B4" t="s">
        <v>3</v>
      </c>
      <c r="C4" t="s">
        <v>206</v>
      </c>
      <c r="D4" t="s">
        <v>238</v>
      </c>
    </row>
    <row r="5" spans="1:4" x14ac:dyDescent="0.25">
      <c r="A5" t="s">
        <v>220</v>
      </c>
      <c r="B5" t="s">
        <v>4</v>
      </c>
      <c r="C5" t="s">
        <v>206</v>
      </c>
      <c r="D5" t="s">
        <v>213</v>
      </c>
    </row>
    <row r="6" spans="1:4" x14ac:dyDescent="0.25">
      <c r="A6" t="s">
        <v>220</v>
      </c>
      <c r="B6" t="s">
        <v>5</v>
      </c>
      <c r="C6" t="s">
        <v>206</v>
      </c>
      <c r="D6" t="s">
        <v>213</v>
      </c>
    </row>
    <row r="7" spans="1:4" x14ac:dyDescent="0.25">
      <c r="A7" t="s">
        <v>220</v>
      </c>
      <c r="B7" t="s">
        <v>6</v>
      </c>
      <c r="C7" t="s">
        <v>206</v>
      </c>
      <c r="D7" t="s">
        <v>213</v>
      </c>
    </row>
    <row r="8" spans="1:4" x14ac:dyDescent="0.25">
      <c r="A8" t="s">
        <v>220</v>
      </c>
      <c r="B8" t="s">
        <v>7</v>
      </c>
      <c r="C8" t="s">
        <v>336</v>
      </c>
      <c r="D8" t="s">
        <v>214</v>
      </c>
    </row>
    <row r="9" spans="1:4" x14ac:dyDescent="0.25">
      <c r="A9" t="s">
        <v>220</v>
      </c>
      <c r="B9" t="s">
        <v>8</v>
      </c>
      <c r="C9" t="s">
        <v>399</v>
      </c>
      <c r="D9" t="s">
        <v>335</v>
      </c>
    </row>
    <row r="10" spans="1:4" x14ac:dyDescent="0.25">
      <c r="A10" t="s">
        <v>220</v>
      </c>
      <c r="B10" t="s">
        <v>9</v>
      </c>
      <c r="C10" t="s">
        <v>207</v>
      </c>
      <c r="D10" t="s">
        <v>215</v>
      </c>
    </row>
    <row r="11" spans="1:4" x14ac:dyDescent="0.25">
      <c r="A11" t="s">
        <v>220</v>
      </c>
      <c r="B11" t="s">
        <v>10</v>
      </c>
      <c r="C11" t="s">
        <v>208</v>
      </c>
      <c r="D11" t="s">
        <v>216</v>
      </c>
    </row>
    <row r="12" spans="1:4" x14ac:dyDescent="0.25">
      <c r="A12" t="s">
        <v>220</v>
      </c>
      <c r="B12" t="s">
        <v>11</v>
      </c>
      <c r="C12" t="s">
        <v>337</v>
      </c>
      <c r="D12" t="s">
        <v>238</v>
      </c>
    </row>
    <row r="13" spans="1:4" x14ac:dyDescent="0.25">
      <c r="A13" t="s">
        <v>220</v>
      </c>
      <c r="B13" t="s">
        <v>12</v>
      </c>
      <c r="C13" t="s">
        <v>209</v>
      </c>
      <c r="D13" t="s">
        <v>216</v>
      </c>
    </row>
    <row r="14" spans="1:4" x14ac:dyDescent="0.25">
      <c r="A14" t="s">
        <v>220</v>
      </c>
      <c r="B14" t="s">
        <v>13</v>
      </c>
      <c r="C14" t="s">
        <v>209</v>
      </c>
      <c r="D14" t="s">
        <v>216</v>
      </c>
    </row>
    <row r="15" spans="1:4" x14ac:dyDescent="0.25">
      <c r="A15" t="s">
        <v>220</v>
      </c>
      <c r="B15" t="s">
        <v>14</v>
      </c>
      <c r="C15" t="s">
        <v>209</v>
      </c>
      <c r="D15" t="s">
        <v>216</v>
      </c>
    </row>
    <row r="16" spans="1:4" x14ac:dyDescent="0.25">
      <c r="A16" t="s">
        <v>220</v>
      </c>
      <c r="B16" t="s">
        <v>15</v>
      </c>
      <c r="C16" t="s">
        <v>23</v>
      </c>
      <c r="D16" t="s">
        <v>335</v>
      </c>
    </row>
    <row r="17" spans="1:4" x14ac:dyDescent="0.25">
      <c r="A17" t="s">
        <v>220</v>
      </c>
      <c r="B17" t="s">
        <v>16</v>
      </c>
      <c r="C17" t="s">
        <v>23</v>
      </c>
      <c r="D17" t="s">
        <v>335</v>
      </c>
    </row>
    <row r="18" spans="1:4" x14ac:dyDescent="0.25">
      <c r="A18" t="s">
        <v>220</v>
      </c>
      <c r="B18" t="s">
        <v>17</v>
      </c>
      <c r="C18" t="s">
        <v>210</v>
      </c>
      <c r="D18" t="s">
        <v>217</v>
      </c>
    </row>
    <row r="19" spans="1:4" x14ac:dyDescent="0.25">
      <c r="A19" t="s">
        <v>220</v>
      </c>
      <c r="B19" t="s">
        <v>18</v>
      </c>
      <c r="C19" t="s">
        <v>211</v>
      </c>
      <c r="D19" t="s">
        <v>218</v>
      </c>
    </row>
    <row r="20" spans="1:4" x14ac:dyDescent="0.25">
      <c r="A20" t="s">
        <v>220</v>
      </c>
      <c r="B20" t="s">
        <v>19</v>
      </c>
      <c r="C20" t="s">
        <v>210</v>
      </c>
      <c r="D20" t="s">
        <v>217</v>
      </c>
    </row>
    <row r="21" spans="1:4" x14ac:dyDescent="0.25">
      <c r="A21" t="s">
        <v>220</v>
      </c>
      <c r="B21" t="s">
        <v>20</v>
      </c>
      <c r="C21" t="s">
        <v>212</v>
      </c>
      <c r="D21" t="s">
        <v>219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5C0C-A958-4626-94DD-CA6713FBE7C3}">
  <dimension ref="A1:D132"/>
  <sheetViews>
    <sheetView topLeftCell="A22" workbookViewId="0">
      <selection activeCell="C92" sqref="C92"/>
    </sheetView>
  </sheetViews>
  <sheetFormatPr defaultRowHeight="15" x14ac:dyDescent="0.25"/>
  <cols>
    <col min="1" max="1" width="17.140625" style="6" customWidth="1"/>
    <col min="2" max="2" width="9.140625" style="11"/>
    <col min="3" max="3" width="10.140625" style="6" customWidth="1"/>
    <col min="4" max="16384" width="9.140625" style="6"/>
  </cols>
  <sheetData>
    <row r="1" spans="1:4" x14ac:dyDescent="0.25">
      <c r="A1" s="6" t="s">
        <v>221</v>
      </c>
      <c r="B1" s="11" t="s">
        <v>24</v>
      </c>
      <c r="C1" t="s">
        <v>118</v>
      </c>
      <c r="D1" t="s">
        <v>338</v>
      </c>
    </row>
    <row r="2" spans="1:4" x14ac:dyDescent="0.25">
      <c r="A2" s="6" t="s">
        <v>221</v>
      </c>
      <c r="B2" s="11" t="s">
        <v>0</v>
      </c>
      <c r="C2" t="s">
        <v>206</v>
      </c>
      <c r="D2" t="s">
        <v>238</v>
      </c>
    </row>
    <row r="3" spans="1:4" x14ac:dyDescent="0.25">
      <c r="A3" s="6" t="s">
        <v>221</v>
      </c>
      <c r="B3" s="11" t="s">
        <v>1</v>
      </c>
      <c r="C3" t="s">
        <v>206</v>
      </c>
      <c r="D3" t="s">
        <v>238</v>
      </c>
    </row>
    <row r="4" spans="1:4" x14ac:dyDescent="0.25">
      <c r="A4" s="6" t="s">
        <v>221</v>
      </c>
      <c r="B4" s="11" t="s">
        <v>2</v>
      </c>
      <c r="C4" t="s">
        <v>206</v>
      </c>
      <c r="D4" t="s">
        <v>238</v>
      </c>
    </row>
    <row r="5" spans="1:4" x14ac:dyDescent="0.25">
      <c r="A5" s="6" t="s">
        <v>221</v>
      </c>
      <c r="B5" s="11" t="s">
        <v>3</v>
      </c>
      <c r="C5" t="s">
        <v>269</v>
      </c>
      <c r="D5" t="s">
        <v>239</v>
      </c>
    </row>
    <row r="6" spans="1:4" x14ac:dyDescent="0.25">
      <c r="A6" s="6" t="s">
        <v>221</v>
      </c>
      <c r="B6" s="11" t="s">
        <v>4</v>
      </c>
      <c r="C6" t="s">
        <v>206</v>
      </c>
      <c r="D6" t="s">
        <v>238</v>
      </c>
    </row>
    <row r="7" spans="1:4" x14ac:dyDescent="0.25">
      <c r="A7" s="6" t="s">
        <v>221</v>
      </c>
      <c r="B7" s="11" t="s">
        <v>5</v>
      </c>
      <c r="C7" t="s">
        <v>206</v>
      </c>
      <c r="D7" t="s">
        <v>238</v>
      </c>
    </row>
    <row r="8" spans="1:4" x14ac:dyDescent="0.25">
      <c r="A8" s="6" t="s">
        <v>221</v>
      </c>
      <c r="B8" s="11" t="s">
        <v>6</v>
      </c>
      <c r="C8" t="s">
        <v>206</v>
      </c>
      <c r="D8" t="s">
        <v>238</v>
      </c>
    </row>
    <row r="9" spans="1:4" x14ac:dyDescent="0.25">
      <c r="A9" s="6" t="s">
        <v>221</v>
      </c>
      <c r="B9" s="11" t="s">
        <v>25</v>
      </c>
      <c r="C9" t="s">
        <v>206</v>
      </c>
      <c r="D9" t="s">
        <v>238</v>
      </c>
    </row>
    <row r="10" spans="1:4" x14ac:dyDescent="0.25">
      <c r="A10" s="6" t="s">
        <v>221</v>
      </c>
      <c r="B10" s="11" t="s">
        <v>26</v>
      </c>
      <c r="C10" t="s">
        <v>206</v>
      </c>
      <c r="D10" t="s">
        <v>238</v>
      </c>
    </row>
    <row r="11" spans="1:4" x14ac:dyDescent="0.25">
      <c r="A11" s="6" t="s">
        <v>221</v>
      </c>
      <c r="B11" s="11" t="s">
        <v>27</v>
      </c>
      <c r="C11" t="s">
        <v>206</v>
      </c>
      <c r="D11" t="s">
        <v>238</v>
      </c>
    </row>
    <row r="12" spans="1:4" x14ac:dyDescent="0.25">
      <c r="A12" s="6" t="s">
        <v>221</v>
      </c>
      <c r="B12" s="11" t="s">
        <v>28</v>
      </c>
      <c r="C12" t="s">
        <v>206</v>
      </c>
      <c r="D12" t="s">
        <v>238</v>
      </c>
    </row>
    <row r="13" spans="1:4" x14ac:dyDescent="0.25">
      <c r="A13" s="6" t="s">
        <v>221</v>
      </c>
      <c r="B13" s="11" t="s">
        <v>29</v>
      </c>
      <c r="C13" t="s">
        <v>206</v>
      </c>
      <c r="D13" t="s">
        <v>238</v>
      </c>
    </row>
    <row r="14" spans="1:4" x14ac:dyDescent="0.25">
      <c r="A14" s="6" t="s">
        <v>221</v>
      </c>
      <c r="B14" s="11" t="s">
        <v>30</v>
      </c>
      <c r="C14" t="s">
        <v>309</v>
      </c>
      <c r="D14" t="s">
        <v>238</v>
      </c>
    </row>
    <row r="15" spans="1:4" x14ac:dyDescent="0.25">
      <c r="A15" s="6" t="s">
        <v>221</v>
      </c>
      <c r="B15" s="11" t="s">
        <v>31</v>
      </c>
      <c r="C15" t="s">
        <v>222</v>
      </c>
      <c r="D15" t="s">
        <v>238</v>
      </c>
    </row>
    <row r="16" spans="1:4" x14ac:dyDescent="0.25">
      <c r="A16" s="6" t="s">
        <v>221</v>
      </c>
      <c r="B16" s="11" t="s">
        <v>32</v>
      </c>
      <c r="C16" t="s">
        <v>206</v>
      </c>
      <c r="D16" t="s">
        <v>238</v>
      </c>
    </row>
    <row r="17" spans="1:4" x14ac:dyDescent="0.25">
      <c r="A17" s="6" t="s">
        <v>221</v>
      </c>
      <c r="B17" s="11" t="s">
        <v>33</v>
      </c>
      <c r="C17" t="s">
        <v>206</v>
      </c>
      <c r="D17" t="s">
        <v>238</v>
      </c>
    </row>
    <row r="18" spans="1:4" x14ac:dyDescent="0.25">
      <c r="A18" s="6" t="s">
        <v>221</v>
      </c>
      <c r="B18" s="11" t="s">
        <v>34</v>
      </c>
      <c r="C18" t="s">
        <v>223</v>
      </c>
      <c r="D18" t="s">
        <v>238</v>
      </c>
    </row>
    <row r="19" spans="1:4" x14ac:dyDescent="0.25">
      <c r="A19" s="6" t="s">
        <v>221</v>
      </c>
      <c r="B19" s="11" t="s">
        <v>35</v>
      </c>
      <c r="C19" t="s">
        <v>206</v>
      </c>
      <c r="D19" t="s">
        <v>238</v>
      </c>
    </row>
    <row r="20" spans="1:4" x14ac:dyDescent="0.25">
      <c r="A20" s="6" t="s">
        <v>221</v>
      </c>
      <c r="B20" s="11" t="s">
        <v>36</v>
      </c>
      <c r="C20" t="s">
        <v>269</v>
      </c>
      <c r="D20" t="s">
        <v>238</v>
      </c>
    </row>
    <row r="21" spans="1:4" x14ac:dyDescent="0.25">
      <c r="A21" s="6" t="s">
        <v>221</v>
      </c>
      <c r="B21" s="11" t="s">
        <v>37</v>
      </c>
      <c r="C21" t="s">
        <v>206</v>
      </c>
      <c r="D21" t="s">
        <v>238</v>
      </c>
    </row>
    <row r="22" spans="1:4" x14ac:dyDescent="0.25">
      <c r="A22" s="6" t="s">
        <v>221</v>
      </c>
      <c r="B22" s="11" t="s">
        <v>38</v>
      </c>
      <c r="C22" t="s">
        <v>223</v>
      </c>
      <c r="D22" t="s">
        <v>238</v>
      </c>
    </row>
    <row r="23" spans="1:4" x14ac:dyDescent="0.25">
      <c r="A23" s="6" t="s">
        <v>221</v>
      </c>
      <c r="B23" s="11" t="s">
        <v>39</v>
      </c>
      <c r="C23" t="s">
        <v>339</v>
      </c>
      <c r="D23" t="s">
        <v>238</v>
      </c>
    </row>
    <row r="24" spans="1:4" x14ac:dyDescent="0.25">
      <c r="A24" s="6" t="s">
        <v>221</v>
      </c>
      <c r="B24" s="11" t="s">
        <v>40</v>
      </c>
      <c r="C24" t="s">
        <v>269</v>
      </c>
      <c r="D24" t="s">
        <v>238</v>
      </c>
    </row>
    <row r="25" spans="1:4" x14ac:dyDescent="0.25">
      <c r="A25" s="6" t="s">
        <v>221</v>
      </c>
      <c r="B25" s="11" t="s">
        <v>41</v>
      </c>
      <c r="C25" t="s">
        <v>206</v>
      </c>
      <c r="D25" t="s">
        <v>238</v>
      </c>
    </row>
    <row r="26" spans="1:4" x14ac:dyDescent="0.25">
      <c r="A26" s="6" t="s">
        <v>221</v>
      </c>
      <c r="B26" s="11" t="s">
        <v>42</v>
      </c>
      <c r="C26" t="s">
        <v>206</v>
      </c>
      <c r="D26" t="s">
        <v>238</v>
      </c>
    </row>
    <row r="27" spans="1:4" x14ac:dyDescent="0.25">
      <c r="A27" s="6" t="s">
        <v>221</v>
      </c>
      <c r="B27" s="11" t="s">
        <v>43</v>
      </c>
      <c r="C27" t="s">
        <v>206</v>
      </c>
      <c r="D27" t="s">
        <v>238</v>
      </c>
    </row>
    <row r="28" spans="1:4" x14ac:dyDescent="0.25">
      <c r="A28" s="6" t="s">
        <v>221</v>
      </c>
      <c r="B28" s="11" t="s">
        <v>44</v>
      </c>
      <c r="C28" t="s">
        <v>222</v>
      </c>
      <c r="D28" t="s">
        <v>238</v>
      </c>
    </row>
    <row r="29" spans="1:4" x14ac:dyDescent="0.25">
      <c r="A29" s="6" t="s">
        <v>221</v>
      </c>
      <c r="B29" s="11" t="s">
        <v>45</v>
      </c>
      <c r="C29" t="s">
        <v>206</v>
      </c>
      <c r="D29" t="s">
        <v>238</v>
      </c>
    </row>
    <row r="30" spans="1:4" x14ac:dyDescent="0.25">
      <c r="A30" s="6" t="s">
        <v>221</v>
      </c>
      <c r="B30" s="11" t="s">
        <v>46</v>
      </c>
      <c r="C30" t="s">
        <v>273</v>
      </c>
      <c r="D30" t="s">
        <v>239</v>
      </c>
    </row>
    <row r="31" spans="1:4" x14ac:dyDescent="0.25">
      <c r="A31" s="6" t="s">
        <v>221</v>
      </c>
      <c r="B31" s="11" t="s">
        <v>47</v>
      </c>
      <c r="C31" t="s">
        <v>206</v>
      </c>
      <c r="D31" t="s">
        <v>238</v>
      </c>
    </row>
    <row r="32" spans="1:4" x14ac:dyDescent="0.25">
      <c r="A32" s="6" t="s">
        <v>221</v>
      </c>
      <c r="B32" s="11" t="s">
        <v>48</v>
      </c>
      <c r="C32" t="s">
        <v>206</v>
      </c>
      <c r="D32" t="s">
        <v>238</v>
      </c>
    </row>
    <row r="33" spans="1:4" x14ac:dyDescent="0.25">
      <c r="A33" s="6" t="s">
        <v>221</v>
      </c>
      <c r="B33" s="11" t="s">
        <v>49</v>
      </c>
      <c r="C33" t="s">
        <v>222</v>
      </c>
      <c r="D33" t="s">
        <v>238</v>
      </c>
    </row>
    <row r="34" spans="1:4" x14ac:dyDescent="0.25">
      <c r="A34" s="6" t="s">
        <v>221</v>
      </c>
      <c r="B34" s="11" t="s">
        <v>50</v>
      </c>
      <c r="C34" t="s">
        <v>222</v>
      </c>
      <c r="D34" t="s">
        <v>238</v>
      </c>
    </row>
    <row r="35" spans="1:4" x14ac:dyDescent="0.25">
      <c r="A35" s="6" t="s">
        <v>221</v>
      </c>
      <c r="B35" s="11" t="s">
        <v>51</v>
      </c>
      <c r="C35" t="s">
        <v>222</v>
      </c>
      <c r="D35" t="s">
        <v>238</v>
      </c>
    </row>
    <row r="36" spans="1:4" x14ac:dyDescent="0.25">
      <c r="A36" s="6" t="s">
        <v>221</v>
      </c>
      <c r="B36" s="11" t="s">
        <v>52</v>
      </c>
      <c r="C36" t="s">
        <v>222</v>
      </c>
      <c r="D36" t="s">
        <v>238</v>
      </c>
    </row>
    <row r="37" spans="1:4" x14ac:dyDescent="0.25">
      <c r="A37" s="6" t="s">
        <v>221</v>
      </c>
      <c r="B37" s="11" t="s">
        <v>140</v>
      </c>
      <c r="C37" t="s">
        <v>22</v>
      </c>
      <c r="D37" t="s">
        <v>335</v>
      </c>
    </row>
    <row r="38" spans="1:4" x14ac:dyDescent="0.25">
      <c r="A38" s="6" t="s">
        <v>221</v>
      </c>
      <c r="B38" s="11" t="s">
        <v>141</v>
      </c>
      <c r="C38" t="s">
        <v>206</v>
      </c>
      <c r="D38" t="s">
        <v>238</v>
      </c>
    </row>
    <row r="39" spans="1:4" x14ac:dyDescent="0.25">
      <c r="A39" s="6" t="s">
        <v>221</v>
      </c>
      <c r="B39" s="11" t="s">
        <v>142</v>
      </c>
      <c r="C39" t="s">
        <v>272</v>
      </c>
      <c r="D39" t="s">
        <v>335</v>
      </c>
    </row>
    <row r="40" spans="1:4" x14ac:dyDescent="0.25">
      <c r="A40" s="6" t="s">
        <v>221</v>
      </c>
      <c r="B40" s="11" t="s">
        <v>143</v>
      </c>
      <c r="C40" t="s">
        <v>206</v>
      </c>
      <c r="D40" t="s">
        <v>238</v>
      </c>
    </row>
    <row r="41" spans="1:4" x14ac:dyDescent="0.25">
      <c r="A41" s="6" t="s">
        <v>221</v>
      </c>
      <c r="B41" s="11" t="s">
        <v>144</v>
      </c>
      <c r="C41" t="s">
        <v>309</v>
      </c>
      <c r="D41" t="s">
        <v>238</v>
      </c>
    </row>
    <row r="42" spans="1:4" x14ac:dyDescent="0.25">
      <c r="A42" s="6" t="s">
        <v>221</v>
      </c>
      <c r="B42" s="11" t="s">
        <v>145</v>
      </c>
      <c r="C42" t="s">
        <v>273</v>
      </c>
      <c r="D42" t="s">
        <v>239</v>
      </c>
    </row>
    <row r="43" spans="1:4" x14ac:dyDescent="0.25">
      <c r="A43" s="6" t="s">
        <v>221</v>
      </c>
      <c r="B43" s="11" t="s">
        <v>146</v>
      </c>
      <c r="C43" t="s">
        <v>273</v>
      </c>
      <c r="D43" t="s">
        <v>239</v>
      </c>
    </row>
    <row r="44" spans="1:4" x14ac:dyDescent="0.25">
      <c r="A44" s="6" t="s">
        <v>221</v>
      </c>
      <c r="B44" s="11" t="s">
        <v>147</v>
      </c>
      <c r="C44" t="s">
        <v>206</v>
      </c>
      <c r="D44" t="s">
        <v>238</v>
      </c>
    </row>
    <row r="45" spans="1:4" x14ac:dyDescent="0.25">
      <c r="A45" s="6" t="s">
        <v>221</v>
      </c>
      <c r="B45" s="11" t="s">
        <v>53</v>
      </c>
      <c r="C45" t="s">
        <v>119</v>
      </c>
      <c r="D45" t="s">
        <v>335</v>
      </c>
    </row>
    <row r="46" spans="1:4" x14ac:dyDescent="0.25">
      <c r="A46" s="6" t="s">
        <v>221</v>
      </c>
      <c r="B46" s="11" t="s">
        <v>298</v>
      </c>
      <c r="C46" t="s">
        <v>308</v>
      </c>
      <c r="D46" t="s">
        <v>335</v>
      </c>
    </row>
    <row r="47" spans="1:4" x14ac:dyDescent="0.25">
      <c r="A47" s="6" t="s">
        <v>221</v>
      </c>
      <c r="B47" s="11" t="s">
        <v>299</v>
      </c>
      <c r="C47" t="s">
        <v>308</v>
      </c>
      <c r="D47" t="s">
        <v>335</v>
      </c>
    </row>
    <row r="48" spans="1:4" x14ac:dyDescent="0.25">
      <c r="A48" s="6" t="s">
        <v>221</v>
      </c>
      <c r="B48" s="11" t="s">
        <v>300</v>
      </c>
      <c r="C48" t="s">
        <v>308</v>
      </c>
      <c r="D48" t="s">
        <v>335</v>
      </c>
    </row>
    <row r="49" spans="1:4" x14ac:dyDescent="0.25">
      <c r="A49" s="6" t="s">
        <v>221</v>
      </c>
      <c r="B49" s="11" t="s">
        <v>301</v>
      </c>
      <c r="C49" t="s">
        <v>308</v>
      </c>
      <c r="D49" t="s">
        <v>335</v>
      </c>
    </row>
    <row r="50" spans="1:4" x14ac:dyDescent="0.25">
      <c r="A50" s="6" t="s">
        <v>221</v>
      </c>
      <c r="B50" s="11" t="s">
        <v>302</v>
      </c>
      <c r="C50" t="s">
        <v>308</v>
      </c>
      <c r="D50" t="s">
        <v>335</v>
      </c>
    </row>
    <row r="51" spans="1:4" x14ac:dyDescent="0.25">
      <c r="A51" s="6" t="s">
        <v>221</v>
      </c>
      <c r="B51" s="11" t="s">
        <v>303</v>
      </c>
      <c r="C51" t="s">
        <v>308</v>
      </c>
      <c r="D51" t="s">
        <v>335</v>
      </c>
    </row>
    <row r="52" spans="1:4" x14ac:dyDescent="0.25">
      <c r="A52" s="6" t="s">
        <v>221</v>
      </c>
      <c r="B52" s="11" t="s">
        <v>304</v>
      </c>
      <c r="C52" t="s">
        <v>308</v>
      </c>
      <c r="D52" t="s">
        <v>335</v>
      </c>
    </row>
    <row r="53" spans="1:4" x14ac:dyDescent="0.25">
      <c r="A53" s="6" t="s">
        <v>221</v>
      </c>
      <c r="B53" s="11" t="s">
        <v>305</v>
      </c>
      <c r="C53" t="s">
        <v>308</v>
      </c>
      <c r="D53" t="s">
        <v>335</v>
      </c>
    </row>
    <row r="54" spans="1:4" x14ac:dyDescent="0.25">
      <c r="A54" s="6" t="s">
        <v>221</v>
      </c>
      <c r="B54" s="11" t="s">
        <v>306</v>
      </c>
      <c r="C54" t="s">
        <v>308</v>
      </c>
      <c r="D54" t="s">
        <v>335</v>
      </c>
    </row>
    <row r="55" spans="1:4" x14ac:dyDescent="0.25">
      <c r="A55" s="6" t="s">
        <v>221</v>
      </c>
      <c r="B55" s="11" t="s">
        <v>307</v>
      </c>
      <c r="C55" t="s">
        <v>308</v>
      </c>
      <c r="D55" t="s">
        <v>335</v>
      </c>
    </row>
    <row r="56" spans="1:4" x14ac:dyDescent="0.25">
      <c r="A56" s="6" t="s">
        <v>221</v>
      </c>
      <c r="B56" s="11" t="s">
        <v>54</v>
      </c>
      <c r="C56" t="s">
        <v>134</v>
      </c>
      <c r="D56" t="s">
        <v>240</v>
      </c>
    </row>
    <row r="57" spans="1:4" x14ac:dyDescent="0.25">
      <c r="A57" s="6" t="s">
        <v>221</v>
      </c>
      <c r="B57" s="11" t="s">
        <v>8</v>
      </c>
      <c r="C57" t="s">
        <v>120</v>
      </c>
      <c r="D57" t="s">
        <v>335</v>
      </c>
    </row>
    <row r="58" spans="1:4" x14ac:dyDescent="0.25">
      <c r="A58" s="6" t="s">
        <v>221</v>
      </c>
      <c r="B58" s="11" t="s">
        <v>9</v>
      </c>
      <c r="C58" t="s">
        <v>209</v>
      </c>
      <c r="D58" t="s">
        <v>238</v>
      </c>
    </row>
    <row r="59" spans="1:4" x14ac:dyDescent="0.25">
      <c r="A59" s="6" t="s">
        <v>221</v>
      </c>
      <c r="B59" s="11" t="s">
        <v>10</v>
      </c>
      <c r="C59" t="s">
        <v>209</v>
      </c>
      <c r="D59" t="s">
        <v>238</v>
      </c>
    </row>
    <row r="60" spans="1:4" x14ac:dyDescent="0.25">
      <c r="A60" s="6" t="s">
        <v>221</v>
      </c>
      <c r="B60" s="11" t="s">
        <v>11</v>
      </c>
      <c r="C60" t="s">
        <v>224</v>
      </c>
      <c r="D60" t="s">
        <v>238</v>
      </c>
    </row>
    <row r="61" spans="1:4" x14ac:dyDescent="0.25">
      <c r="A61" s="6" t="s">
        <v>221</v>
      </c>
      <c r="B61" s="11" t="s">
        <v>12</v>
      </c>
      <c r="C61" t="s">
        <v>226</v>
      </c>
      <c r="D61" t="s">
        <v>238</v>
      </c>
    </row>
    <row r="62" spans="1:4" x14ac:dyDescent="0.25">
      <c r="A62" s="6" t="s">
        <v>221</v>
      </c>
      <c r="B62" s="11" t="s">
        <v>13</v>
      </c>
      <c r="C62" t="s">
        <v>224</v>
      </c>
      <c r="D62" t="s">
        <v>238</v>
      </c>
    </row>
    <row r="63" spans="1:4" x14ac:dyDescent="0.25">
      <c r="A63" s="6" t="s">
        <v>221</v>
      </c>
      <c r="B63" s="11" t="s">
        <v>14</v>
      </c>
      <c r="C63" t="s">
        <v>225</v>
      </c>
      <c r="D63" t="s">
        <v>238</v>
      </c>
    </row>
    <row r="64" spans="1:4" x14ac:dyDescent="0.25">
      <c r="A64" s="6" t="s">
        <v>221</v>
      </c>
      <c r="B64" s="11" t="s">
        <v>55</v>
      </c>
      <c r="C64" t="s">
        <v>226</v>
      </c>
      <c r="D64" t="s">
        <v>238</v>
      </c>
    </row>
    <row r="65" spans="1:4" x14ac:dyDescent="0.25">
      <c r="A65" s="6" t="s">
        <v>221</v>
      </c>
      <c r="B65" s="11" t="s">
        <v>56</v>
      </c>
      <c r="C65" t="s">
        <v>209</v>
      </c>
      <c r="D65" t="s">
        <v>238</v>
      </c>
    </row>
    <row r="66" spans="1:4" x14ac:dyDescent="0.25">
      <c r="A66" s="6" t="s">
        <v>221</v>
      </c>
      <c r="B66" s="11" t="s">
        <v>57</v>
      </c>
      <c r="C66" t="s">
        <v>209</v>
      </c>
      <c r="D66" t="s">
        <v>238</v>
      </c>
    </row>
    <row r="67" spans="1:4" x14ac:dyDescent="0.25">
      <c r="A67" s="6" t="s">
        <v>221</v>
      </c>
      <c r="B67" s="11" t="s">
        <v>58</v>
      </c>
      <c r="C67" t="s">
        <v>209</v>
      </c>
      <c r="D67" t="s">
        <v>238</v>
      </c>
    </row>
    <row r="68" spans="1:4" x14ac:dyDescent="0.25">
      <c r="A68" s="6" t="s">
        <v>221</v>
      </c>
      <c r="B68" s="11" t="s">
        <v>59</v>
      </c>
      <c r="C68" t="s">
        <v>224</v>
      </c>
      <c r="D68" t="s">
        <v>238</v>
      </c>
    </row>
    <row r="69" spans="1:4" x14ac:dyDescent="0.25">
      <c r="A69" s="6" t="s">
        <v>221</v>
      </c>
      <c r="B69" s="11" t="s">
        <v>60</v>
      </c>
      <c r="C69" t="s">
        <v>224</v>
      </c>
      <c r="D69" t="s">
        <v>238</v>
      </c>
    </row>
    <row r="70" spans="1:4" x14ac:dyDescent="0.25">
      <c r="A70" s="6" t="s">
        <v>221</v>
      </c>
      <c r="B70" s="11" t="s">
        <v>61</v>
      </c>
      <c r="C70" t="s">
        <v>226</v>
      </c>
      <c r="D70" t="s">
        <v>238</v>
      </c>
    </row>
    <row r="71" spans="1:4" x14ac:dyDescent="0.25">
      <c r="A71" s="6" t="s">
        <v>221</v>
      </c>
      <c r="B71" s="11" t="s">
        <v>62</v>
      </c>
      <c r="C71" t="s">
        <v>209</v>
      </c>
      <c r="D71" t="s">
        <v>238</v>
      </c>
    </row>
    <row r="72" spans="1:4" x14ac:dyDescent="0.25">
      <c r="A72" s="6" t="s">
        <v>221</v>
      </c>
      <c r="B72" s="11" t="s">
        <v>63</v>
      </c>
      <c r="C72" t="s">
        <v>226</v>
      </c>
      <c r="D72" t="s">
        <v>238</v>
      </c>
    </row>
    <row r="73" spans="1:4" x14ac:dyDescent="0.25">
      <c r="A73" s="6" t="s">
        <v>221</v>
      </c>
      <c r="B73" s="11" t="s">
        <v>64</v>
      </c>
      <c r="C73" t="s">
        <v>209</v>
      </c>
      <c r="D73" t="s">
        <v>238</v>
      </c>
    </row>
    <row r="74" spans="1:4" x14ac:dyDescent="0.25">
      <c r="A74" s="6" t="s">
        <v>221</v>
      </c>
      <c r="B74" s="11" t="s">
        <v>65</v>
      </c>
      <c r="C74" t="s">
        <v>121</v>
      </c>
      <c r="D74" t="s">
        <v>335</v>
      </c>
    </row>
    <row r="75" spans="1:4" x14ac:dyDescent="0.25">
      <c r="A75" s="6" t="s">
        <v>221</v>
      </c>
      <c r="B75" s="11" t="s">
        <v>66</v>
      </c>
      <c r="C75" t="s">
        <v>121</v>
      </c>
      <c r="D75" t="s">
        <v>335</v>
      </c>
    </row>
    <row r="76" spans="1:4" x14ac:dyDescent="0.25">
      <c r="A76" s="6" t="s">
        <v>221</v>
      </c>
      <c r="B76" s="11" t="s">
        <v>67</v>
      </c>
      <c r="C76" t="s">
        <v>226</v>
      </c>
      <c r="D76" t="s">
        <v>238</v>
      </c>
    </row>
    <row r="77" spans="1:4" x14ac:dyDescent="0.25">
      <c r="A77" s="6" t="s">
        <v>221</v>
      </c>
      <c r="B77" s="11" t="s">
        <v>68</v>
      </c>
      <c r="C77" t="s">
        <v>209</v>
      </c>
      <c r="D77" t="s">
        <v>238</v>
      </c>
    </row>
    <row r="78" spans="1:4" x14ac:dyDescent="0.25">
      <c r="A78" s="6" t="s">
        <v>221</v>
      </c>
      <c r="B78" s="11" t="s">
        <v>69</v>
      </c>
      <c r="C78" t="s">
        <v>209</v>
      </c>
      <c r="D78" t="s">
        <v>238</v>
      </c>
    </row>
    <row r="79" spans="1:4" x14ac:dyDescent="0.25">
      <c r="A79" s="6" t="s">
        <v>221</v>
      </c>
      <c r="B79" s="11" t="s">
        <v>70</v>
      </c>
      <c r="C79" t="s">
        <v>227</v>
      </c>
      <c r="D79" t="s">
        <v>238</v>
      </c>
    </row>
    <row r="80" spans="1:4" x14ac:dyDescent="0.25">
      <c r="A80" s="6" t="s">
        <v>221</v>
      </c>
      <c r="B80" s="11" t="s">
        <v>71</v>
      </c>
      <c r="C80" t="s">
        <v>224</v>
      </c>
      <c r="D80" t="s">
        <v>238</v>
      </c>
    </row>
    <row r="81" spans="1:4" x14ac:dyDescent="0.25">
      <c r="A81" s="6" t="s">
        <v>221</v>
      </c>
      <c r="B81" s="11" t="s">
        <v>72</v>
      </c>
      <c r="C81" t="s">
        <v>226</v>
      </c>
      <c r="D81" t="s">
        <v>238</v>
      </c>
    </row>
    <row r="82" spans="1:4" x14ac:dyDescent="0.25">
      <c r="A82" s="6" t="s">
        <v>221</v>
      </c>
      <c r="B82" s="11" t="s">
        <v>73</v>
      </c>
      <c r="C82" t="s">
        <v>209</v>
      </c>
      <c r="D82" t="s">
        <v>238</v>
      </c>
    </row>
    <row r="83" spans="1:4" x14ac:dyDescent="0.25">
      <c r="A83" s="6" t="s">
        <v>221</v>
      </c>
      <c r="B83" s="11" t="s">
        <v>74</v>
      </c>
      <c r="C83" t="s">
        <v>226</v>
      </c>
      <c r="D83" t="s">
        <v>238</v>
      </c>
    </row>
    <row r="84" spans="1:4" x14ac:dyDescent="0.25">
      <c r="A84" s="6" t="s">
        <v>221</v>
      </c>
      <c r="B84" s="11" t="s">
        <v>75</v>
      </c>
      <c r="C84" t="s">
        <v>209</v>
      </c>
      <c r="D84" t="s">
        <v>238</v>
      </c>
    </row>
    <row r="85" spans="1:4" x14ac:dyDescent="0.25">
      <c r="A85" s="6" t="s">
        <v>221</v>
      </c>
      <c r="B85" s="11" t="s">
        <v>76</v>
      </c>
      <c r="C85" t="s">
        <v>209</v>
      </c>
      <c r="D85" t="s">
        <v>238</v>
      </c>
    </row>
    <row r="86" spans="1:4" x14ac:dyDescent="0.25">
      <c r="A86" s="6" t="s">
        <v>221</v>
      </c>
      <c r="B86" s="11" t="s">
        <v>77</v>
      </c>
      <c r="C86" t="s">
        <v>209</v>
      </c>
      <c r="D86" t="s">
        <v>238</v>
      </c>
    </row>
    <row r="87" spans="1:4" x14ac:dyDescent="0.25">
      <c r="A87" s="6" t="s">
        <v>221</v>
      </c>
      <c r="B87" s="11" t="s">
        <v>78</v>
      </c>
      <c r="C87" t="s">
        <v>224</v>
      </c>
      <c r="D87" t="s">
        <v>241</v>
      </c>
    </row>
    <row r="88" spans="1:4" x14ac:dyDescent="0.25">
      <c r="A88" s="6" t="s">
        <v>221</v>
      </c>
      <c r="B88" s="11" t="s">
        <v>79</v>
      </c>
      <c r="C88" t="s">
        <v>224</v>
      </c>
      <c r="D88" t="s">
        <v>238</v>
      </c>
    </row>
    <row r="89" spans="1:4" x14ac:dyDescent="0.25">
      <c r="A89" s="6" t="s">
        <v>221</v>
      </c>
      <c r="B89" s="11" t="s">
        <v>80</v>
      </c>
      <c r="C89" t="s">
        <v>226</v>
      </c>
      <c r="D89" t="s">
        <v>238</v>
      </c>
    </row>
    <row r="90" spans="1:4" x14ac:dyDescent="0.25">
      <c r="A90" s="6" t="s">
        <v>221</v>
      </c>
      <c r="B90" s="11" t="s">
        <v>81</v>
      </c>
      <c r="C90" t="s">
        <v>208</v>
      </c>
      <c r="D90" t="s">
        <v>238</v>
      </c>
    </row>
    <row r="91" spans="1:4" x14ac:dyDescent="0.25">
      <c r="A91" s="6" t="s">
        <v>221</v>
      </c>
      <c r="B91" s="11" t="s">
        <v>82</v>
      </c>
      <c r="C91" t="s">
        <v>209</v>
      </c>
      <c r="D91" t="s">
        <v>238</v>
      </c>
    </row>
    <row r="92" spans="1:4" x14ac:dyDescent="0.25">
      <c r="A92" s="6" t="s">
        <v>221</v>
      </c>
      <c r="B92" s="11" t="s">
        <v>83</v>
      </c>
      <c r="C92" t="s">
        <v>224</v>
      </c>
      <c r="D92" t="s">
        <v>241</v>
      </c>
    </row>
    <row r="93" spans="1:4" x14ac:dyDescent="0.25">
      <c r="A93" s="6" t="s">
        <v>221</v>
      </c>
      <c r="B93" s="11" t="s">
        <v>84</v>
      </c>
      <c r="C93" t="s">
        <v>209</v>
      </c>
      <c r="D93" t="s">
        <v>238</v>
      </c>
    </row>
    <row r="94" spans="1:4" x14ac:dyDescent="0.25">
      <c r="A94" s="6" t="s">
        <v>221</v>
      </c>
      <c r="B94" s="11" t="s">
        <v>85</v>
      </c>
      <c r="C94" t="s">
        <v>224</v>
      </c>
      <c r="D94" t="s">
        <v>238</v>
      </c>
    </row>
    <row r="95" spans="1:4" x14ac:dyDescent="0.25">
      <c r="A95" s="6" t="s">
        <v>221</v>
      </c>
      <c r="B95" s="11" t="s">
        <v>86</v>
      </c>
      <c r="C95" t="s">
        <v>226</v>
      </c>
      <c r="D95" t="s">
        <v>238</v>
      </c>
    </row>
    <row r="96" spans="1:4" x14ac:dyDescent="0.25">
      <c r="A96" s="6" t="s">
        <v>221</v>
      </c>
      <c r="B96" s="11" t="s">
        <v>87</v>
      </c>
      <c r="C96" t="s">
        <v>209</v>
      </c>
      <c r="D96" t="s">
        <v>238</v>
      </c>
    </row>
    <row r="97" spans="1:4" x14ac:dyDescent="0.25">
      <c r="A97" s="6" t="s">
        <v>221</v>
      </c>
      <c r="B97" s="11" t="s">
        <v>88</v>
      </c>
      <c r="C97" t="s">
        <v>209</v>
      </c>
      <c r="D97" t="s">
        <v>238</v>
      </c>
    </row>
    <row r="98" spans="1:4" x14ac:dyDescent="0.25">
      <c r="A98" s="6" t="s">
        <v>221</v>
      </c>
      <c r="B98" s="11" t="s">
        <v>89</v>
      </c>
      <c r="C98" t="s">
        <v>208</v>
      </c>
      <c r="D98" t="s">
        <v>238</v>
      </c>
    </row>
    <row r="99" spans="1:4" x14ac:dyDescent="0.25">
      <c r="A99" s="6" t="s">
        <v>221</v>
      </c>
      <c r="B99" s="11" t="s">
        <v>90</v>
      </c>
      <c r="C99" t="s">
        <v>209</v>
      </c>
      <c r="D99" t="s">
        <v>238</v>
      </c>
    </row>
    <row r="100" spans="1:4" x14ac:dyDescent="0.25">
      <c r="A100" s="6" t="s">
        <v>221</v>
      </c>
      <c r="B100" s="11" t="s">
        <v>91</v>
      </c>
      <c r="C100" t="s">
        <v>224</v>
      </c>
      <c r="D100" t="s">
        <v>238</v>
      </c>
    </row>
    <row r="101" spans="1:4" x14ac:dyDescent="0.25">
      <c r="A101" s="6" t="s">
        <v>221</v>
      </c>
      <c r="B101" s="11" t="s">
        <v>92</v>
      </c>
      <c r="C101" t="s">
        <v>226</v>
      </c>
      <c r="D101" t="s">
        <v>238</v>
      </c>
    </row>
    <row r="102" spans="1:4" x14ac:dyDescent="0.25">
      <c r="A102" s="6" t="s">
        <v>221</v>
      </c>
      <c r="B102" s="11" t="s">
        <v>93</v>
      </c>
      <c r="C102" t="s">
        <v>227</v>
      </c>
      <c r="D102" t="s">
        <v>238</v>
      </c>
    </row>
    <row r="103" spans="1:4" x14ac:dyDescent="0.25">
      <c r="A103" s="6" t="s">
        <v>221</v>
      </c>
      <c r="B103" s="11" t="s">
        <v>94</v>
      </c>
      <c r="C103" t="s">
        <v>209</v>
      </c>
      <c r="D103" t="s">
        <v>238</v>
      </c>
    </row>
    <row r="104" spans="1:4" x14ac:dyDescent="0.25">
      <c r="A104" s="6" t="s">
        <v>221</v>
      </c>
      <c r="B104" s="11" t="s">
        <v>95</v>
      </c>
      <c r="C104" t="s">
        <v>209</v>
      </c>
      <c r="D104" t="s">
        <v>238</v>
      </c>
    </row>
    <row r="105" spans="1:4" x14ac:dyDescent="0.25">
      <c r="A105" s="6" t="s">
        <v>221</v>
      </c>
      <c r="B105" s="11" t="s">
        <v>96</v>
      </c>
      <c r="C105" t="s">
        <v>209</v>
      </c>
      <c r="D105" t="s">
        <v>238</v>
      </c>
    </row>
    <row r="106" spans="1:4" x14ac:dyDescent="0.25">
      <c r="A106" s="6" t="s">
        <v>221</v>
      </c>
      <c r="B106" s="11" t="s">
        <v>97</v>
      </c>
      <c r="C106" t="s">
        <v>209</v>
      </c>
      <c r="D106" t="s">
        <v>238</v>
      </c>
    </row>
    <row r="107" spans="1:4" x14ac:dyDescent="0.25">
      <c r="A107" s="6" t="s">
        <v>221</v>
      </c>
      <c r="B107" s="11" t="s">
        <v>98</v>
      </c>
      <c r="C107" t="s">
        <v>228</v>
      </c>
      <c r="D107" t="s">
        <v>241</v>
      </c>
    </row>
    <row r="108" spans="1:4" x14ac:dyDescent="0.25">
      <c r="A108" s="6" t="s">
        <v>221</v>
      </c>
      <c r="B108" s="11" t="s">
        <v>99</v>
      </c>
      <c r="C108" t="s">
        <v>228</v>
      </c>
      <c r="D108" t="s">
        <v>241</v>
      </c>
    </row>
    <row r="109" spans="1:4" x14ac:dyDescent="0.25">
      <c r="A109" s="6" t="s">
        <v>221</v>
      </c>
      <c r="B109" s="11" t="s">
        <v>100</v>
      </c>
      <c r="C109" t="s">
        <v>229</v>
      </c>
      <c r="D109" t="s">
        <v>242</v>
      </c>
    </row>
    <row r="110" spans="1:4" x14ac:dyDescent="0.25">
      <c r="A110" s="6" t="s">
        <v>221</v>
      </c>
      <c r="B110" s="11" t="s">
        <v>101</v>
      </c>
      <c r="C110" t="s">
        <v>229</v>
      </c>
      <c r="D110" t="s">
        <v>242</v>
      </c>
    </row>
    <row r="111" spans="1:4" x14ac:dyDescent="0.25">
      <c r="A111" s="6" t="s">
        <v>221</v>
      </c>
      <c r="B111" s="11" t="s">
        <v>102</v>
      </c>
      <c r="C111" t="s">
        <v>230</v>
      </c>
      <c r="D111" t="s">
        <v>243</v>
      </c>
    </row>
    <row r="112" spans="1:4" x14ac:dyDescent="0.25">
      <c r="A112" s="6" t="s">
        <v>221</v>
      </c>
      <c r="B112" s="11" t="s">
        <v>103</v>
      </c>
      <c r="C112" t="s">
        <v>229</v>
      </c>
      <c r="D112" t="s">
        <v>242</v>
      </c>
    </row>
    <row r="113" spans="1:4" x14ac:dyDescent="0.25">
      <c r="A113" s="6" t="s">
        <v>221</v>
      </c>
      <c r="B113" s="11" t="s">
        <v>104</v>
      </c>
      <c r="C113" t="s">
        <v>229</v>
      </c>
      <c r="D113" t="s">
        <v>242</v>
      </c>
    </row>
    <row r="114" spans="1:4" x14ac:dyDescent="0.25">
      <c r="A114" s="6" t="s">
        <v>221</v>
      </c>
      <c r="B114" s="11" t="s">
        <v>105</v>
      </c>
      <c r="C114" t="s">
        <v>229</v>
      </c>
      <c r="D114" t="s">
        <v>242</v>
      </c>
    </row>
    <row r="115" spans="1:4" x14ac:dyDescent="0.25">
      <c r="A115" s="6" t="s">
        <v>221</v>
      </c>
      <c r="B115" s="11" t="s">
        <v>106</v>
      </c>
      <c r="C115" t="s">
        <v>229</v>
      </c>
      <c r="D115" t="s">
        <v>242</v>
      </c>
    </row>
    <row r="116" spans="1:4" x14ac:dyDescent="0.25">
      <c r="A116" s="6" t="s">
        <v>221</v>
      </c>
      <c r="B116" s="11" t="s">
        <v>107</v>
      </c>
      <c r="C116" t="s">
        <v>229</v>
      </c>
      <c r="D116" t="s">
        <v>242</v>
      </c>
    </row>
    <row r="117" spans="1:4" x14ac:dyDescent="0.25">
      <c r="A117" s="6" t="s">
        <v>221</v>
      </c>
      <c r="B117" s="11" t="s">
        <v>108</v>
      </c>
      <c r="C117" t="s">
        <v>229</v>
      </c>
      <c r="D117" t="s">
        <v>242</v>
      </c>
    </row>
    <row r="118" spans="1:4" x14ac:dyDescent="0.25">
      <c r="A118" s="6" t="s">
        <v>221</v>
      </c>
      <c r="B118" s="11" t="s">
        <v>15</v>
      </c>
      <c r="C118" t="s">
        <v>231</v>
      </c>
      <c r="D118" t="s">
        <v>244</v>
      </c>
    </row>
    <row r="119" spans="1:4" x14ac:dyDescent="0.25">
      <c r="A119" s="6" t="s">
        <v>221</v>
      </c>
      <c r="B119" s="11" t="s">
        <v>16</v>
      </c>
      <c r="C119" t="s">
        <v>232</v>
      </c>
      <c r="D119" t="s">
        <v>245</v>
      </c>
    </row>
    <row r="120" spans="1:4" x14ac:dyDescent="0.25">
      <c r="A120" s="6" t="s">
        <v>221</v>
      </c>
      <c r="B120" s="11" t="s">
        <v>17</v>
      </c>
      <c r="C120" t="s">
        <v>233</v>
      </c>
      <c r="D120" t="s">
        <v>242</v>
      </c>
    </row>
    <row r="121" spans="1:4" x14ac:dyDescent="0.25">
      <c r="A121" s="6" t="s">
        <v>221</v>
      </c>
      <c r="B121" s="11" t="s">
        <v>18</v>
      </c>
      <c r="C121" t="s">
        <v>234</v>
      </c>
      <c r="D121" t="s">
        <v>218</v>
      </c>
    </row>
    <row r="122" spans="1:4" x14ac:dyDescent="0.25">
      <c r="A122" s="6" t="s">
        <v>221</v>
      </c>
      <c r="B122" s="11" t="s">
        <v>19</v>
      </c>
      <c r="C122" t="s">
        <v>234</v>
      </c>
      <c r="D122" t="s">
        <v>218</v>
      </c>
    </row>
    <row r="123" spans="1:4" x14ac:dyDescent="0.25">
      <c r="A123" s="6" t="s">
        <v>221</v>
      </c>
      <c r="B123" s="11" t="s">
        <v>109</v>
      </c>
      <c r="C123" t="s">
        <v>235</v>
      </c>
      <c r="D123" t="s">
        <v>246</v>
      </c>
    </row>
    <row r="124" spans="1:4" x14ac:dyDescent="0.25">
      <c r="A124" s="6" t="s">
        <v>221</v>
      </c>
      <c r="B124" s="11" t="s">
        <v>110</v>
      </c>
      <c r="C124" t="s">
        <v>138</v>
      </c>
      <c r="D124" t="s">
        <v>247</v>
      </c>
    </row>
    <row r="125" spans="1:4" x14ac:dyDescent="0.25">
      <c r="A125" s="6" t="s">
        <v>221</v>
      </c>
      <c r="B125" s="11" t="s">
        <v>20</v>
      </c>
      <c r="C125" t="s">
        <v>236</v>
      </c>
      <c r="D125" t="s">
        <v>340</v>
      </c>
    </row>
    <row r="126" spans="1:4" x14ac:dyDescent="0.25">
      <c r="A126" s="6" t="s">
        <v>221</v>
      </c>
      <c r="B126" s="11" t="s">
        <v>111</v>
      </c>
      <c r="C126" t="s">
        <v>236</v>
      </c>
      <c r="D126" t="s">
        <v>340</v>
      </c>
    </row>
    <row r="127" spans="1:4" x14ac:dyDescent="0.25">
      <c r="A127" s="6" t="s">
        <v>221</v>
      </c>
      <c r="B127" s="11" t="s">
        <v>112</v>
      </c>
      <c r="C127" t="s">
        <v>236</v>
      </c>
      <c r="D127" t="s">
        <v>340</v>
      </c>
    </row>
    <row r="128" spans="1:4" x14ac:dyDescent="0.25">
      <c r="A128" s="6" t="s">
        <v>221</v>
      </c>
      <c r="B128" s="11" t="s">
        <v>113</v>
      </c>
      <c r="C128" t="s">
        <v>236</v>
      </c>
      <c r="D128" t="s">
        <v>340</v>
      </c>
    </row>
    <row r="129" spans="1:4" x14ac:dyDescent="0.25">
      <c r="A129" s="6" t="s">
        <v>221</v>
      </c>
      <c r="B129" s="11" t="s">
        <v>114</v>
      </c>
      <c r="C129" t="s">
        <v>237</v>
      </c>
      <c r="D129" t="s">
        <v>248</v>
      </c>
    </row>
    <row r="130" spans="1:4" x14ac:dyDescent="0.25">
      <c r="A130" s="6" t="s">
        <v>221</v>
      </c>
      <c r="B130" s="11" t="s">
        <v>115</v>
      </c>
      <c r="C130" t="s">
        <v>236</v>
      </c>
      <c r="D130" t="s">
        <v>340</v>
      </c>
    </row>
    <row r="131" spans="1:4" x14ac:dyDescent="0.25">
      <c r="A131" s="6" t="s">
        <v>221</v>
      </c>
      <c r="B131" s="11" t="s">
        <v>116</v>
      </c>
      <c r="C131" t="s">
        <v>236</v>
      </c>
      <c r="D131" t="s">
        <v>340</v>
      </c>
    </row>
    <row r="132" spans="1:4" x14ac:dyDescent="0.25">
      <c r="A132" s="6" t="s">
        <v>221</v>
      </c>
      <c r="B132" s="11" t="s">
        <v>117</v>
      </c>
      <c r="C132" t="s">
        <v>236</v>
      </c>
      <c r="D132" t="s">
        <v>340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7D74-AA72-437B-BF55-647739DB285D}">
  <dimension ref="A1:D97"/>
  <sheetViews>
    <sheetView workbookViewId="0">
      <selection activeCell="D91" sqref="D91"/>
    </sheetView>
  </sheetViews>
  <sheetFormatPr defaultRowHeight="15" x14ac:dyDescent="0.25"/>
  <cols>
    <col min="1" max="1" width="13" customWidth="1"/>
    <col min="2" max="2" width="9.140625" style="1"/>
    <col min="3" max="3" width="22.28515625" customWidth="1"/>
    <col min="4" max="4" width="11.140625" customWidth="1"/>
  </cols>
  <sheetData>
    <row r="1" spans="1:4" x14ac:dyDescent="0.25">
      <c r="A1" t="s">
        <v>268</v>
      </c>
      <c r="B1" s="1" t="s">
        <v>122</v>
      </c>
      <c r="C1" t="s">
        <v>130</v>
      </c>
      <c r="D1" t="s">
        <v>335</v>
      </c>
    </row>
    <row r="2" spans="1:4" x14ac:dyDescent="0.25">
      <c r="A2" t="s">
        <v>268</v>
      </c>
      <c r="B2" s="1" t="s">
        <v>0</v>
      </c>
      <c r="C2" t="s">
        <v>249</v>
      </c>
      <c r="D2" t="s">
        <v>239</v>
      </c>
    </row>
    <row r="3" spans="1:4" x14ac:dyDescent="0.25">
      <c r="A3" t="s">
        <v>268</v>
      </c>
      <c r="B3" s="1" t="s">
        <v>1</v>
      </c>
      <c r="C3" t="s">
        <v>249</v>
      </c>
      <c r="D3" t="s">
        <v>239</v>
      </c>
    </row>
    <row r="4" spans="1:4" x14ac:dyDescent="0.25">
      <c r="A4" t="s">
        <v>268</v>
      </c>
      <c r="B4" s="1" t="s">
        <v>2</v>
      </c>
      <c r="C4" t="s">
        <v>249</v>
      </c>
      <c r="D4" t="s">
        <v>239</v>
      </c>
    </row>
    <row r="5" spans="1:4" x14ac:dyDescent="0.25">
      <c r="A5" t="s">
        <v>268</v>
      </c>
      <c r="B5" s="1" t="s">
        <v>3</v>
      </c>
      <c r="C5" t="s">
        <v>270</v>
      </c>
      <c r="D5" t="s">
        <v>294</v>
      </c>
    </row>
    <row r="6" spans="1:4" x14ac:dyDescent="0.25">
      <c r="A6" t="s">
        <v>268</v>
      </c>
      <c r="B6" s="1" t="s">
        <v>4</v>
      </c>
      <c r="C6" t="s">
        <v>312</v>
      </c>
      <c r="D6" t="s">
        <v>294</v>
      </c>
    </row>
    <row r="7" spans="1:4" x14ac:dyDescent="0.25">
      <c r="A7" t="s">
        <v>268</v>
      </c>
      <c r="B7" s="1" t="s">
        <v>5</v>
      </c>
      <c r="C7" t="s">
        <v>206</v>
      </c>
      <c r="D7" t="s">
        <v>216</v>
      </c>
    </row>
    <row r="8" spans="1:4" x14ac:dyDescent="0.25">
      <c r="A8" t="s">
        <v>268</v>
      </c>
      <c r="B8" s="1" t="s">
        <v>6</v>
      </c>
      <c r="C8" t="s">
        <v>206</v>
      </c>
      <c r="D8" t="s">
        <v>216</v>
      </c>
    </row>
    <row r="9" spans="1:4" x14ac:dyDescent="0.25">
      <c r="A9" t="s">
        <v>268</v>
      </c>
      <c r="B9" s="1" t="s">
        <v>25</v>
      </c>
      <c r="C9" t="s">
        <v>249</v>
      </c>
      <c r="D9" t="s">
        <v>216</v>
      </c>
    </row>
    <row r="10" spans="1:4" x14ac:dyDescent="0.25">
      <c r="A10" t="s">
        <v>268</v>
      </c>
      <c r="B10" s="1" t="s">
        <v>26</v>
      </c>
      <c r="C10" t="s">
        <v>250</v>
      </c>
      <c r="D10" t="s">
        <v>341</v>
      </c>
    </row>
    <row r="11" spans="1:4" x14ac:dyDescent="0.25">
      <c r="A11" t="s">
        <v>268</v>
      </c>
      <c r="B11" s="1" t="s">
        <v>27</v>
      </c>
      <c r="C11" t="s">
        <v>250</v>
      </c>
      <c r="D11" t="s">
        <v>341</v>
      </c>
    </row>
    <row r="12" spans="1:4" x14ac:dyDescent="0.25">
      <c r="A12" t="s">
        <v>268</v>
      </c>
      <c r="B12" s="1" t="s">
        <v>28</v>
      </c>
      <c r="C12" t="s">
        <v>131</v>
      </c>
      <c r="D12" t="s">
        <v>335</v>
      </c>
    </row>
    <row r="13" spans="1:4" x14ac:dyDescent="0.25">
      <c r="A13" t="s">
        <v>268</v>
      </c>
      <c r="B13" s="1" t="s">
        <v>29</v>
      </c>
      <c r="C13" t="s">
        <v>206</v>
      </c>
      <c r="D13" t="s">
        <v>216</v>
      </c>
    </row>
    <row r="14" spans="1:4" x14ac:dyDescent="0.25">
      <c r="A14" t="s">
        <v>268</v>
      </c>
      <c r="B14" s="1" t="s">
        <v>30</v>
      </c>
      <c r="C14" t="s">
        <v>251</v>
      </c>
      <c r="D14" t="s">
        <v>341</v>
      </c>
    </row>
    <row r="15" spans="1:4" x14ac:dyDescent="0.25">
      <c r="A15" t="s">
        <v>268</v>
      </c>
      <c r="B15" s="1" t="s">
        <v>31</v>
      </c>
      <c r="C15" t="s">
        <v>251</v>
      </c>
      <c r="D15" t="s">
        <v>341</v>
      </c>
    </row>
    <row r="16" spans="1:4" x14ac:dyDescent="0.25">
      <c r="A16" t="s">
        <v>268</v>
      </c>
      <c r="B16" s="1" t="s">
        <v>32</v>
      </c>
      <c r="C16" t="s">
        <v>250</v>
      </c>
      <c r="D16" t="s">
        <v>341</v>
      </c>
    </row>
    <row r="17" spans="1:4" x14ac:dyDescent="0.25">
      <c r="A17" t="s">
        <v>268</v>
      </c>
      <c r="B17" s="1" t="s">
        <v>33</v>
      </c>
      <c r="C17" t="s">
        <v>250</v>
      </c>
      <c r="D17" t="s">
        <v>341</v>
      </c>
    </row>
    <row r="18" spans="1:4" x14ac:dyDescent="0.25">
      <c r="A18" t="s">
        <v>268</v>
      </c>
      <c r="B18" s="1" t="s">
        <v>34</v>
      </c>
      <c r="C18" t="s">
        <v>206</v>
      </c>
      <c r="D18" t="s">
        <v>216</v>
      </c>
    </row>
    <row r="19" spans="1:4" x14ac:dyDescent="0.25">
      <c r="A19" t="s">
        <v>268</v>
      </c>
      <c r="B19" s="1" t="s">
        <v>35</v>
      </c>
      <c r="C19" t="s">
        <v>206</v>
      </c>
      <c r="D19" t="s">
        <v>216</v>
      </c>
    </row>
    <row r="20" spans="1:4" x14ac:dyDescent="0.25">
      <c r="A20" t="s">
        <v>268</v>
      </c>
      <c r="B20" s="1" t="s">
        <v>36</v>
      </c>
      <c r="C20" t="s">
        <v>270</v>
      </c>
      <c r="D20" t="s">
        <v>294</v>
      </c>
    </row>
    <row r="21" spans="1:4" x14ac:dyDescent="0.25">
      <c r="A21" t="s">
        <v>268</v>
      </c>
      <c r="B21" s="1" t="s">
        <v>37</v>
      </c>
      <c r="C21" t="s">
        <v>312</v>
      </c>
      <c r="D21" t="s">
        <v>294</v>
      </c>
    </row>
    <row r="22" spans="1:4" x14ac:dyDescent="0.25">
      <c r="A22" t="s">
        <v>268</v>
      </c>
      <c r="B22" s="1" t="s">
        <v>38</v>
      </c>
      <c r="C22" t="s">
        <v>206</v>
      </c>
      <c r="D22" t="s">
        <v>238</v>
      </c>
    </row>
    <row r="23" spans="1:4" x14ac:dyDescent="0.25">
      <c r="A23" t="s">
        <v>268</v>
      </c>
      <c r="B23" s="1" t="s">
        <v>39</v>
      </c>
      <c r="C23" t="s">
        <v>206</v>
      </c>
      <c r="D23" t="s">
        <v>238</v>
      </c>
    </row>
    <row r="24" spans="1:4" x14ac:dyDescent="0.25">
      <c r="A24" t="s">
        <v>268</v>
      </c>
      <c r="B24" s="1" t="s">
        <v>40</v>
      </c>
      <c r="C24" t="s">
        <v>206</v>
      </c>
      <c r="D24" t="s">
        <v>238</v>
      </c>
    </row>
    <row r="25" spans="1:4" x14ac:dyDescent="0.25">
      <c r="A25" t="s">
        <v>268</v>
      </c>
      <c r="B25" s="1" t="s">
        <v>41</v>
      </c>
      <c r="C25" t="s">
        <v>206</v>
      </c>
      <c r="D25" t="s">
        <v>216</v>
      </c>
    </row>
    <row r="26" spans="1:4" x14ac:dyDescent="0.25">
      <c r="A26" t="s">
        <v>268</v>
      </c>
      <c r="B26" s="1" t="s">
        <v>42</v>
      </c>
      <c r="C26" t="s">
        <v>249</v>
      </c>
      <c r="D26" t="s">
        <v>239</v>
      </c>
    </row>
    <row r="27" spans="1:4" x14ac:dyDescent="0.25">
      <c r="A27" t="s">
        <v>268</v>
      </c>
      <c r="B27" s="1" t="s">
        <v>43</v>
      </c>
      <c r="C27" t="s">
        <v>249</v>
      </c>
      <c r="D27" t="s">
        <v>239</v>
      </c>
    </row>
    <row r="28" spans="1:4" x14ac:dyDescent="0.25">
      <c r="A28" t="s">
        <v>268</v>
      </c>
      <c r="B28" s="1" t="s">
        <v>44</v>
      </c>
      <c r="C28" t="s">
        <v>249</v>
      </c>
      <c r="D28" t="s">
        <v>239</v>
      </c>
    </row>
    <row r="29" spans="1:4" x14ac:dyDescent="0.25">
      <c r="A29" t="s">
        <v>268</v>
      </c>
      <c r="B29" s="1" t="s">
        <v>45</v>
      </c>
      <c r="C29" t="s">
        <v>206</v>
      </c>
      <c r="D29" t="s">
        <v>238</v>
      </c>
    </row>
    <row r="30" spans="1:4" x14ac:dyDescent="0.25">
      <c r="A30" t="s">
        <v>268</v>
      </c>
      <c r="B30" s="1" t="s">
        <v>46</v>
      </c>
      <c r="C30" t="s">
        <v>206</v>
      </c>
      <c r="D30" t="s">
        <v>216</v>
      </c>
    </row>
    <row r="31" spans="1:4" x14ac:dyDescent="0.25">
      <c r="A31" t="s">
        <v>268</v>
      </c>
      <c r="B31" s="1" t="s">
        <v>47</v>
      </c>
      <c r="C31" t="s">
        <v>206</v>
      </c>
      <c r="D31" t="s">
        <v>238</v>
      </c>
    </row>
    <row r="32" spans="1:4" x14ac:dyDescent="0.25">
      <c r="A32" t="s">
        <v>268</v>
      </c>
      <c r="B32" s="1" t="s">
        <v>123</v>
      </c>
      <c r="C32" t="s">
        <v>252</v>
      </c>
      <c r="D32" t="s">
        <v>263</v>
      </c>
    </row>
    <row r="33" spans="1:4" x14ac:dyDescent="0.25">
      <c r="A33" t="s">
        <v>268</v>
      </c>
      <c r="B33" s="1" t="s">
        <v>54</v>
      </c>
      <c r="C33" t="s">
        <v>132</v>
      </c>
      <c r="D33" t="s">
        <v>335</v>
      </c>
    </row>
    <row r="34" spans="1:4" x14ac:dyDescent="0.25">
      <c r="A34" t="s">
        <v>268</v>
      </c>
      <c r="B34" s="1" t="s">
        <v>124</v>
      </c>
      <c r="C34" t="s">
        <v>133</v>
      </c>
      <c r="D34" t="s">
        <v>335</v>
      </c>
    </row>
    <row r="35" spans="1:4" x14ac:dyDescent="0.25">
      <c r="A35" t="s">
        <v>268</v>
      </c>
      <c r="B35" s="1" t="s">
        <v>125</v>
      </c>
      <c r="C35" t="s">
        <v>311</v>
      </c>
      <c r="D35" t="s">
        <v>264</v>
      </c>
    </row>
    <row r="36" spans="1:4" x14ac:dyDescent="0.25">
      <c r="A36" t="s">
        <v>268</v>
      </c>
      <c r="B36" s="1" t="s">
        <v>126</v>
      </c>
      <c r="C36" t="s">
        <v>132</v>
      </c>
      <c r="D36" t="s">
        <v>335</v>
      </c>
    </row>
    <row r="37" spans="1:4" x14ac:dyDescent="0.25">
      <c r="A37" t="s">
        <v>268</v>
      </c>
      <c r="B37" s="1" t="s">
        <v>127</v>
      </c>
      <c r="C37" t="s">
        <v>134</v>
      </c>
      <c r="D37" t="s">
        <v>335</v>
      </c>
    </row>
    <row r="38" spans="1:4" x14ac:dyDescent="0.25">
      <c r="A38" t="s">
        <v>268</v>
      </c>
      <c r="B38" s="1" t="s">
        <v>9</v>
      </c>
      <c r="C38" t="s">
        <v>253</v>
      </c>
      <c r="D38" t="s">
        <v>265</v>
      </c>
    </row>
    <row r="39" spans="1:4" x14ac:dyDescent="0.25">
      <c r="A39" t="s">
        <v>268</v>
      </c>
      <c r="B39" s="1" t="s">
        <v>10</v>
      </c>
      <c r="C39" t="s">
        <v>254</v>
      </c>
      <c r="D39" t="s">
        <v>265</v>
      </c>
    </row>
    <row r="40" spans="1:4" x14ac:dyDescent="0.25">
      <c r="A40" t="s">
        <v>268</v>
      </c>
      <c r="B40" s="1" t="s">
        <v>11</v>
      </c>
      <c r="C40" t="s">
        <v>255</v>
      </c>
      <c r="D40" t="s">
        <v>239</v>
      </c>
    </row>
    <row r="41" spans="1:4" x14ac:dyDescent="0.25">
      <c r="A41" t="s">
        <v>268</v>
      </c>
      <c r="B41" s="1" t="s">
        <v>12</v>
      </c>
      <c r="C41" t="s">
        <v>255</v>
      </c>
      <c r="D41" t="s">
        <v>239</v>
      </c>
    </row>
    <row r="42" spans="1:4" x14ac:dyDescent="0.25">
      <c r="A42" t="s">
        <v>268</v>
      </c>
      <c r="B42" s="1" t="s">
        <v>13</v>
      </c>
      <c r="C42" t="s">
        <v>255</v>
      </c>
      <c r="D42" t="s">
        <v>239</v>
      </c>
    </row>
    <row r="43" spans="1:4" x14ac:dyDescent="0.25">
      <c r="A43" t="s">
        <v>268</v>
      </c>
      <c r="B43" s="1" t="s">
        <v>14</v>
      </c>
      <c r="C43" t="s">
        <v>256</v>
      </c>
      <c r="D43" t="s">
        <v>265</v>
      </c>
    </row>
    <row r="44" spans="1:4" x14ac:dyDescent="0.25">
      <c r="A44" t="s">
        <v>268</v>
      </c>
      <c r="B44" s="1" t="s">
        <v>55</v>
      </c>
      <c r="C44" t="s">
        <v>255</v>
      </c>
      <c r="D44" t="s">
        <v>239</v>
      </c>
    </row>
    <row r="45" spans="1:4" x14ac:dyDescent="0.25">
      <c r="A45" t="s">
        <v>268</v>
      </c>
      <c r="B45" s="1" t="s">
        <v>56</v>
      </c>
      <c r="C45" t="s">
        <v>254</v>
      </c>
      <c r="D45" t="s">
        <v>265</v>
      </c>
    </row>
    <row r="46" spans="1:4" x14ac:dyDescent="0.25">
      <c r="A46" t="s">
        <v>268</v>
      </c>
      <c r="B46" s="1" t="s">
        <v>57</v>
      </c>
      <c r="C46" t="s">
        <v>256</v>
      </c>
      <c r="D46" t="s">
        <v>265</v>
      </c>
    </row>
    <row r="47" spans="1:4" x14ac:dyDescent="0.25">
      <c r="A47" t="s">
        <v>268</v>
      </c>
      <c r="B47" s="1" t="s">
        <v>58</v>
      </c>
      <c r="C47" t="s">
        <v>255</v>
      </c>
      <c r="D47" t="s">
        <v>239</v>
      </c>
    </row>
    <row r="48" spans="1:4" x14ac:dyDescent="0.25">
      <c r="A48" t="s">
        <v>268</v>
      </c>
      <c r="B48" s="1" t="s">
        <v>59</v>
      </c>
      <c r="C48" t="s">
        <v>254</v>
      </c>
      <c r="D48" t="s">
        <v>265</v>
      </c>
    </row>
    <row r="49" spans="1:4" x14ac:dyDescent="0.25">
      <c r="A49" t="s">
        <v>268</v>
      </c>
      <c r="B49" s="1" t="s">
        <v>60</v>
      </c>
      <c r="C49" t="s">
        <v>255</v>
      </c>
      <c r="D49" t="s">
        <v>239</v>
      </c>
    </row>
    <row r="50" spans="1:4" x14ac:dyDescent="0.25">
      <c r="A50" t="s">
        <v>268</v>
      </c>
      <c r="B50" s="1" t="s">
        <v>61</v>
      </c>
      <c r="C50" t="s">
        <v>254</v>
      </c>
      <c r="D50" t="s">
        <v>265</v>
      </c>
    </row>
    <row r="51" spans="1:4" x14ac:dyDescent="0.25">
      <c r="A51" t="s">
        <v>268</v>
      </c>
      <c r="B51" s="1" t="s">
        <v>62</v>
      </c>
      <c r="C51" t="s">
        <v>253</v>
      </c>
      <c r="D51" t="s">
        <v>265</v>
      </c>
    </row>
    <row r="52" spans="1:4" x14ac:dyDescent="0.25">
      <c r="A52" t="s">
        <v>268</v>
      </c>
      <c r="B52" s="1" t="s">
        <v>63</v>
      </c>
      <c r="C52" t="s">
        <v>227</v>
      </c>
      <c r="D52" t="s">
        <v>239</v>
      </c>
    </row>
    <row r="53" spans="1:4" x14ac:dyDescent="0.25">
      <c r="A53" t="s">
        <v>268</v>
      </c>
      <c r="B53" s="1" t="s">
        <v>64</v>
      </c>
      <c r="C53" t="s">
        <v>254</v>
      </c>
      <c r="D53" t="s">
        <v>265</v>
      </c>
    </row>
    <row r="54" spans="1:4" x14ac:dyDescent="0.25">
      <c r="A54" t="s">
        <v>268</v>
      </c>
      <c r="B54" s="1" t="s">
        <v>65</v>
      </c>
      <c r="C54" t="s">
        <v>253</v>
      </c>
      <c r="D54" t="s">
        <v>265</v>
      </c>
    </row>
    <row r="55" spans="1:4" x14ac:dyDescent="0.25">
      <c r="A55" t="s">
        <v>268</v>
      </c>
      <c r="B55" s="1" t="s">
        <v>66</v>
      </c>
      <c r="C55" t="s">
        <v>257</v>
      </c>
      <c r="D55" t="s">
        <v>265</v>
      </c>
    </row>
    <row r="56" spans="1:4" x14ac:dyDescent="0.25">
      <c r="A56" t="s">
        <v>268</v>
      </c>
      <c r="B56" s="1" t="s">
        <v>67</v>
      </c>
      <c r="C56" t="s">
        <v>257</v>
      </c>
      <c r="D56" t="s">
        <v>265</v>
      </c>
    </row>
    <row r="57" spans="1:4" x14ac:dyDescent="0.25">
      <c r="A57" t="s">
        <v>268</v>
      </c>
      <c r="B57" s="1" t="s">
        <v>68</v>
      </c>
      <c r="C57" t="s">
        <v>257</v>
      </c>
      <c r="D57" t="s">
        <v>265</v>
      </c>
    </row>
    <row r="58" spans="1:4" x14ac:dyDescent="0.25">
      <c r="A58" t="s">
        <v>268</v>
      </c>
      <c r="B58" s="1" t="s">
        <v>69</v>
      </c>
      <c r="C58" t="s">
        <v>257</v>
      </c>
      <c r="D58" t="s">
        <v>265</v>
      </c>
    </row>
    <row r="59" spans="1:4" x14ac:dyDescent="0.25">
      <c r="A59" t="s">
        <v>268</v>
      </c>
      <c r="B59" s="1" t="s">
        <v>70</v>
      </c>
      <c r="C59" t="s">
        <v>257</v>
      </c>
      <c r="D59" t="s">
        <v>265</v>
      </c>
    </row>
    <row r="60" spans="1:4" x14ac:dyDescent="0.25">
      <c r="A60" t="s">
        <v>268</v>
      </c>
      <c r="B60" s="1" t="s">
        <v>71</v>
      </c>
      <c r="C60" t="s">
        <v>257</v>
      </c>
      <c r="D60" t="s">
        <v>265</v>
      </c>
    </row>
    <row r="61" spans="1:4" x14ac:dyDescent="0.25">
      <c r="A61" t="s">
        <v>268</v>
      </c>
      <c r="B61" s="1" t="s">
        <v>72</v>
      </c>
      <c r="C61" t="s">
        <v>227</v>
      </c>
      <c r="D61" t="s">
        <v>239</v>
      </c>
    </row>
    <row r="62" spans="1:4" x14ac:dyDescent="0.25">
      <c r="A62" t="s">
        <v>268</v>
      </c>
      <c r="B62" s="1" t="s">
        <v>73</v>
      </c>
      <c r="C62" t="s">
        <v>255</v>
      </c>
      <c r="D62" t="s">
        <v>239</v>
      </c>
    </row>
    <row r="63" spans="1:4" x14ac:dyDescent="0.25">
      <c r="A63" t="s">
        <v>268</v>
      </c>
      <c r="B63" s="1" t="s">
        <v>74</v>
      </c>
      <c r="C63" t="s">
        <v>256</v>
      </c>
      <c r="D63" t="s">
        <v>265</v>
      </c>
    </row>
    <row r="64" spans="1:4" x14ac:dyDescent="0.25">
      <c r="A64" t="s">
        <v>268</v>
      </c>
      <c r="B64" s="1" t="s">
        <v>75</v>
      </c>
      <c r="C64" t="s">
        <v>255</v>
      </c>
      <c r="D64" t="s">
        <v>239</v>
      </c>
    </row>
    <row r="65" spans="1:4" x14ac:dyDescent="0.25">
      <c r="A65" t="s">
        <v>268</v>
      </c>
      <c r="B65" s="1" t="s">
        <v>76</v>
      </c>
      <c r="C65" t="s">
        <v>256</v>
      </c>
      <c r="D65" t="s">
        <v>265</v>
      </c>
    </row>
    <row r="66" spans="1:4" x14ac:dyDescent="0.25">
      <c r="A66" t="s">
        <v>268</v>
      </c>
      <c r="B66" s="1" t="s">
        <v>77</v>
      </c>
      <c r="C66" t="s">
        <v>255</v>
      </c>
      <c r="D66" t="s">
        <v>239</v>
      </c>
    </row>
    <row r="67" spans="1:4" x14ac:dyDescent="0.25">
      <c r="A67" t="s">
        <v>268</v>
      </c>
      <c r="B67" s="1" t="s">
        <v>78</v>
      </c>
      <c r="C67" t="s">
        <v>224</v>
      </c>
      <c r="D67" t="s">
        <v>238</v>
      </c>
    </row>
    <row r="68" spans="1:4" x14ac:dyDescent="0.25">
      <c r="A68" t="s">
        <v>268</v>
      </c>
      <c r="B68" s="1" t="s">
        <v>79</v>
      </c>
      <c r="C68" t="s">
        <v>255</v>
      </c>
      <c r="D68" t="s">
        <v>239</v>
      </c>
    </row>
    <row r="69" spans="1:4" x14ac:dyDescent="0.25">
      <c r="A69" t="s">
        <v>268</v>
      </c>
      <c r="B69" s="1" t="s">
        <v>80</v>
      </c>
      <c r="C69" t="s">
        <v>258</v>
      </c>
      <c r="D69" t="s">
        <v>238</v>
      </c>
    </row>
    <row r="70" spans="1:4" x14ac:dyDescent="0.25">
      <c r="A70" t="s">
        <v>268</v>
      </c>
      <c r="B70" s="1" t="s">
        <v>81</v>
      </c>
      <c r="C70" t="s">
        <v>255</v>
      </c>
      <c r="D70" t="s">
        <v>239</v>
      </c>
    </row>
    <row r="71" spans="1:4" x14ac:dyDescent="0.25">
      <c r="A71" t="s">
        <v>268</v>
      </c>
      <c r="B71" s="1" t="s">
        <v>82</v>
      </c>
      <c r="C71" t="s">
        <v>209</v>
      </c>
      <c r="D71" t="s">
        <v>266</v>
      </c>
    </row>
    <row r="72" spans="1:4" x14ac:dyDescent="0.25">
      <c r="A72" t="s">
        <v>268</v>
      </c>
      <c r="B72" s="1" t="s">
        <v>83</v>
      </c>
      <c r="C72" t="s">
        <v>226</v>
      </c>
      <c r="D72" t="s">
        <v>238</v>
      </c>
    </row>
    <row r="73" spans="1:4" x14ac:dyDescent="0.25">
      <c r="A73" t="s">
        <v>268</v>
      </c>
      <c r="B73" s="1" t="s">
        <v>84</v>
      </c>
      <c r="C73" t="s">
        <v>255</v>
      </c>
      <c r="D73" t="s">
        <v>239</v>
      </c>
    </row>
    <row r="74" spans="1:4" x14ac:dyDescent="0.25">
      <c r="A74" t="s">
        <v>268</v>
      </c>
      <c r="B74" s="1" t="s">
        <v>85</v>
      </c>
      <c r="C74" t="s">
        <v>208</v>
      </c>
      <c r="D74" t="s">
        <v>238</v>
      </c>
    </row>
    <row r="75" spans="1:4" x14ac:dyDescent="0.25">
      <c r="A75" t="s">
        <v>268</v>
      </c>
      <c r="B75" s="1" t="s">
        <v>86</v>
      </c>
      <c r="C75" t="s">
        <v>253</v>
      </c>
      <c r="D75" t="s">
        <v>265</v>
      </c>
    </row>
    <row r="76" spans="1:4" x14ac:dyDescent="0.25">
      <c r="A76" t="s">
        <v>268</v>
      </c>
      <c r="B76" s="1" t="s">
        <v>87</v>
      </c>
      <c r="C76" t="s">
        <v>254</v>
      </c>
      <c r="D76" t="s">
        <v>265</v>
      </c>
    </row>
    <row r="77" spans="1:4" x14ac:dyDescent="0.25">
      <c r="A77" t="s">
        <v>268</v>
      </c>
      <c r="B77" s="1" t="s">
        <v>88</v>
      </c>
      <c r="C77" t="s">
        <v>259</v>
      </c>
      <c r="D77" t="s">
        <v>238</v>
      </c>
    </row>
    <row r="78" spans="1:4" x14ac:dyDescent="0.25">
      <c r="A78" t="s">
        <v>268</v>
      </c>
      <c r="B78" s="1" t="s">
        <v>89</v>
      </c>
      <c r="C78" t="s">
        <v>260</v>
      </c>
      <c r="D78" t="s">
        <v>238</v>
      </c>
    </row>
    <row r="79" spans="1:4" x14ac:dyDescent="0.25">
      <c r="A79" t="s">
        <v>268</v>
      </c>
      <c r="B79" s="1" t="s">
        <v>90</v>
      </c>
      <c r="C79" t="s">
        <v>224</v>
      </c>
      <c r="D79" t="s">
        <v>238</v>
      </c>
    </row>
    <row r="80" spans="1:4" x14ac:dyDescent="0.25">
      <c r="A80" t="s">
        <v>268</v>
      </c>
      <c r="B80" s="1" t="s">
        <v>91</v>
      </c>
      <c r="C80" t="s">
        <v>209</v>
      </c>
      <c r="D80" t="s">
        <v>266</v>
      </c>
    </row>
    <row r="81" spans="1:4" x14ac:dyDescent="0.25">
      <c r="A81" t="s">
        <v>268</v>
      </c>
      <c r="B81" s="1" t="s">
        <v>92</v>
      </c>
      <c r="C81" t="s">
        <v>258</v>
      </c>
      <c r="D81" t="s">
        <v>238</v>
      </c>
    </row>
    <row r="82" spans="1:4" x14ac:dyDescent="0.25">
      <c r="A82" t="s">
        <v>268</v>
      </c>
      <c r="B82" s="1" t="s">
        <v>93</v>
      </c>
      <c r="C82" t="s">
        <v>226</v>
      </c>
      <c r="D82" t="s">
        <v>238</v>
      </c>
    </row>
    <row r="83" spans="1:4" x14ac:dyDescent="0.25">
      <c r="A83" t="s">
        <v>268</v>
      </c>
      <c r="B83" s="1" t="s">
        <v>94</v>
      </c>
      <c r="C83" t="s">
        <v>208</v>
      </c>
      <c r="D83" t="s">
        <v>238</v>
      </c>
    </row>
    <row r="84" spans="1:4" x14ac:dyDescent="0.25">
      <c r="A84" t="s">
        <v>268</v>
      </c>
      <c r="B84" s="1" t="s">
        <v>95</v>
      </c>
      <c r="C84" t="s">
        <v>261</v>
      </c>
      <c r="D84" t="s">
        <v>238</v>
      </c>
    </row>
    <row r="85" spans="1:4" x14ac:dyDescent="0.25">
      <c r="A85" t="s">
        <v>268</v>
      </c>
      <c r="B85" s="1" t="s">
        <v>96</v>
      </c>
      <c r="C85" t="s">
        <v>259</v>
      </c>
      <c r="D85" t="s">
        <v>238</v>
      </c>
    </row>
    <row r="86" spans="1:4" x14ac:dyDescent="0.25">
      <c r="A86" t="s">
        <v>268</v>
      </c>
      <c r="B86" s="1" t="s">
        <v>97</v>
      </c>
      <c r="C86" t="s">
        <v>260</v>
      </c>
      <c r="D86" t="s">
        <v>238</v>
      </c>
    </row>
    <row r="87" spans="1:4" x14ac:dyDescent="0.25">
      <c r="A87" t="s">
        <v>268</v>
      </c>
      <c r="B87" s="1" t="s">
        <v>98</v>
      </c>
      <c r="C87" t="s">
        <v>224</v>
      </c>
      <c r="D87" t="s">
        <v>238</v>
      </c>
    </row>
    <row r="88" spans="1:4" x14ac:dyDescent="0.25">
      <c r="A88" t="s">
        <v>268</v>
      </c>
      <c r="B88" s="1" t="s">
        <v>128</v>
      </c>
      <c r="C88" t="s">
        <v>135</v>
      </c>
      <c r="D88" t="s">
        <v>335</v>
      </c>
    </row>
    <row r="89" spans="1:4" x14ac:dyDescent="0.25">
      <c r="A89" t="s">
        <v>268</v>
      </c>
      <c r="B89" s="1" t="s">
        <v>129</v>
      </c>
      <c r="C89" t="s">
        <v>310</v>
      </c>
      <c r="D89" t="s">
        <v>335</v>
      </c>
    </row>
    <row r="90" spans="1:4" x14ac:dyDescent="0.25">
      <c r="A90" t="s">
        <v>268</v>
      </c>
      <c r="B90" s="1" t="s">
        <v>15</v>
      </c>
      <c r="C90" t="s">
        <v>401</v>
      </c>
      <c r="D90" t="s">
        <v>402</v>
      </c>
    </row>
    <row r="91" spans="1:4" x14ac:dyDescent="0.25">
      <c r="A91" t="s">
        <v>268</v>
      </c>
      <c r="B91" s="1" t="s">
        <v>16</v>
      </c>
      <c r="C91" t="s">
        <v>262</v>
      </c>
      <c r="D91" t="s">
        <v>267</v>
      </c>
    </row>
    <row r="92" spans="1:4" x14ac:dyDescent="0.25">
      <c r="A92" t="s">
        <v>268</v>
      </c>
      <c r="B92" s="1" t="s">
        <v>17</v>
      </c>
      <c r="C92" t="s">
        <v>136</v>
      </c>
      <c r="D92" t="s">
        <v>335</v>
      </c>
    </row>
    <row r="93" spans="1:4" x14ac:dyDescent="0.25">
      <c r="A93" t="s">
        <v>268</v>
      </c>
      <c r="B93" s="1" t="s">
        <v>18</v>
      </c>
      <c r="C93" t="s">
        <v>137</v>
      </c>
      <c r="D93" t="s">
        <v>335</v>
      </c>
    </row>
    <row r="94" spans="1:4" x14ac:dyDescent="0.25">
      <c r="A94" t="s">
        <v>268</v>
      </c>
      <c r="B94" s="1" t="s">
        <v>19</v>
      </c>
      <c r="C94" t="s">
        <v>136</v>
      </c>
      <c r="D94" t="s">
        <v>335</v>
      </c>
    </row>
    <row r="95" spans="1:4" x14ac:dyDescent="0.25">
      <c r="A95" t="s">
        <v>268</v>
      </c>
      <c r="B95" s="1" t="s">
        <v>109</v>
      </c>
      <c r="C95" t="s">
        <v>138</v>
      </c>
      <c r="D95" t="s">
        <v>335</v>
      </c>
    </row>
    <row r="96" spans="1:4" x14ac:dyDescent="0.25">
      <c r="A96" t="s">
        <v>268</v>
      </c>
      <c r="B96" s="1" t="s">
        <v>20</v>
      </c>
      <c r="C96" t="s">
        <v>139</v>
      </c>
      <c r="D96" t="s">
        <v>335</v>
      </c>
    </row>
    <row r="97" spans="1:4" x14ac:dyDescent="0.25">
      <c r="A97" t="s">
        <v>268</v>
      </c>
      <c r="B97" s="1" t="s">
        <v>111</v>
      </c>
      <c r="C97" t="s">
        <v>139</v>
      </c>
      <c r="D97" t="s">
        <v>335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EB63-4F6B-484B-86B6-3D385A7C184F}">
  <dimension ref="A1:D132"/>
  <sheetViews>
    <sheetView workbookViewId="0">
      <selection activeCell="G55" sqref="G55"/>
    </sheetView>
  </sheetViews>
  <sheetFormatPr defaultRowHeight="15" x14ac:dyDescent="0.25"/>
  <cols>
    <col min="1" max="1" width="15.42578125" customWidth="1"/>
    <col min="2" max="2" width="9.5703125" style="1" customWidth="1"/>
    <col min="3" max="3" width="23.28515625" style="1" customWidth="1"/>
  </cols>
  <sheetData>
    <row r="1" spans="1:4" x14ac:dyDescent="0.25">
      <c r="A1" t="s">
        <v>279</v>
      </c>
      <c r="B1" s="1" t="s">
        <v>0</v>
      </c>
      <c r="C1" t="s">
        <v>255</v>
      </c>
      <c r="D1" t="s">
        <v>294</v>
      </c>
    </row>
    <row r="2" spans="1:4" x14ac:dyDescent="0.25">
      <c r="A2" t="s">
        <v>279</v>
      </c>
      <c r="B2" s="1" t="s">
        <v>1</v>
      </c>
      <c r="C2" t="s">
        <v>223</v>
      </c>
      <c r="D2" t="s">
        <v>238</v>
      </c>
    </row>
    <row r="3" spans="1:4" x14ac:dyDescent="0.25">
      <c r="A3" t="s">
        <v>279</v>
      </c>
      <c r="B3" s="1" t="s">
        <v>2</v>
      </c>
      <c r="C3" t="s">
        <v>223</v>
      </c>
      <c r="D3" t="s">
        <v>238</v>
      </c>
    </row>
    <row r="4" spans="1:4" x14ac:dyDescent="0.25">
      <c r="A4" t="s">
        <v>279</v>
      </c>
      <c r="B4" s="1" t="s">
        <v>3</v>
      </c>
      <c r="C4" t="s">
        <v>318</v>
      </c>
      <c r="D4" t="s">
        <v>294</v>
      </c>
    </row>
    <row r="5" spans="1:4" x14ac:dyDescent="0.25">
      <c r="A5" t="s">
        <v>279</v>
      </c>
      <c r="B5" s="1" t="s">
        <v>4</v>
      </c>
      <c r="C5" t="s">
        <v>285</v>
      </c>
      <c r="D5" t="s">
        <v>294</v>
      </c>
    </row>
    <row r="6" spans="1:4" x14ac:dyDescent="0.25">
      <c r="A6" t="s">
        <v>279</v>
      </c>
      <c r="B6" s="1" t="s">
        <v>5</v>
      </c>
      <c r="C6" t="s">
        <v>281</v>
      </c>
      <c r="D6" t="s">
        <v>295</v>
      </c>
    </row>
    <row r="7" spans="1:4" x14ac:dyDescent="0.25">
      <c r="A7" t="s">
        <v>279</v>
      </c>
      <c r="B7" s="1" t="s">
        <v>6</v>
      </c>
      <c r="C7" t="s">
        <v>281</v>
      </c>
      <c r="D7" t="s">
        <v>295</v>
      </c>
    </row>
    <row r="8" spans="1:4" x14ac:dyDescent="0.25">
      <c r="A8" t="s">
        <v>279</v>
      </c>
      <c r="B8" s="1" t="s">
        <v>25</v>
      </c>
      <c r="C8" t="s">
        <v>285</v>
      </c>
      <c r="D8" t="s">
        <v>294</v>
      </c>
    </row>
    <row r="9" spans="1:4" x14ac:dyDescent="0.25">
      <c r="A9" t="s">
        <v>279</v>
      </c>
      <c r="B9" s="1" t="s">
        <v>26</v>
      </c>
      <c r="C9" t="s">
        <v>318</v>
      </c>
      <c r="D9" t="s">
        <v>294</v>
      </c>
    </row>
    <row r="10" spans="1:4" x14ac:dyDescent="0.25">
      <c r="A10" t="s">
        <v>279</v>
      </c>
      <c r="B10" s="1" t="s">
        <v>27</v>
      </c>
      <c r="C10" t="s">
        <v>255</v>
      </c>
      <c r="D10" t="s">
        <v>294</v>
      </c>
    </row>
    <row r="11" spans="1:4" x14ac:dyDescent="0.25">
      <c r="A11" t="s">
        <v>279</v>
      </c>
      <c r="B11" s="1" t="s">
        <v>28</v>
      </c>
      <c r="C11" t="s">
        <v>222</v>
      </c>
      <c r="D11" t="s">
        <v>238</v>
      </c>
    </row>
    <row r="12" spans="1:4" x14ac:dyDescent="0.25">
      <c r="A12" t="s">
        <v>279</v>
      </c>
      <c r="B12" s="1" t="s">
        <v>29</v>
      </c>
      <c r="C12" t="s">
        <v>222</v>
      </c>
      <c r="D12" t="s">
        <v>238</v>
      </c>
    </row>
    <row r="13" spans="1:4" x14ac:dyDescent="0.25">
      <c r="A13" t="s">
        <v>279</v>
      </c>
      <c r="B13" s="1" t="s">
        <v>30</v>
      </c>
      <c r="C13" t="s">
        <v>222</v>
      </c>
      <c r="D13" t="s">
        <v>238</v>
      </c>
    </row>
    <row r="14" spans="1:4" x14ac:dyDescent="0.25">
      <c r="A14" t="s">
        <v>279</v>
      </c>
      <c r="B14" s="1" t="s">
        <v>31</v>
      </c>
      <c r="C14" t="s">
        <v>222</v>
      </c>
      <c r="D14" t="s">
        <v>238</v>
      </c>
    </row>
    <row r="15" spans="1:4" x14ac:dyDescent="0.25">
      <c r="A15" t="s">
        <v>279</v>
      </c>
      <c r="B15" s="1" t="s">
        <v>32</v>
      </c>
      <c r="C15" t="s">
        <v>222</v>
      </c>
      <c r="D15" t="s">
        <v>238</v>
      </c>
    </row>
    <row r="16" spans="1:4" x14ac:dyDescent="0.25">
      <c r="A16" t="s">
        <v>279</v>
      </c>
      <c r="B16" s="1" t="s">
        <v>33</v>
      </c>
      <c r="C16" t="s">
        <v>222</v>
      </c>
      <c r="D16" t="s">
        <v>238</v>
      </c>
    </row>
    <row r="17" spans="1:4" x14ac:dyDescent="0.25">
      <c r="A17" t="s">
        <v>279</v>
      </c>
      <c r="B17" s="1" t="s">
        <v>34</v>
      </c>
      <c r="C17" t="s">
        <v>206</v>
      </c>
      <c r="D17" t="s">
        <v>238</v>
      </c>
    </row>
    <row r="18" spans="1:4" x14ac:dyDescent="0.25">
      <c r="A18" t="s">
        <v>279</v>
      </c>
      <c r="B18" s="1" t="s">
        <v>35</v>
      </c>
      <c r="C18" t="s">
        <v>223</v>
      </c>
      <c r="D18" t="s">
        <v>238</v>
      </c>
    </row>
    <row r="19" spans="1:4" x14ac:dyDescent="0.25">
      <c r="A19" t="s">
        <v>279</v>
      </c>
      <c r="B19" s="1" t="s">
        <v>36</v>
      </c>
      <c r="C19" t="s">
        <v>281</v>
      </c>
      <c r="D19" t="s">
        <v>295</v>
      </c>
    </row>
    <row r="20" spans="1:4" x14ac:dyDescent="0.25">
      <c r="A20" t="s">
        <v>279</v>
      </c>
      <c r="B20" s="1" t="s">
        <v>37</v>
      </c>
      <c r="C20" t="s">
        <v>223</v>
      </c>
      <c r="D20" t="s">
        <v>238</v>
      </c>
    </row>
    <row r="21" spans="1:4" x14ac:dyDescent="0.25">
      <c r="A21" t="s">
        <v>279</v>
      </c>
      <c r="B21" s="1" t="s">
        <v>38</v>
      </c>
      <c r="C21" t="s">
        <v>282</v>
      </c>
      <c r="D21" t="s">
        <v>294</v>
      </c>
    </row>
    <row r="22" spans="1:4" x14ac:dyDescent="0.25">
      <c r="A22" t="s">
        <v>279</v>
      </c>
      <c r="B22" s="1" t="s">
        <v>39</v>
      </c>
      <c r="C22" t="s">
        <v>283</v>
      </c>
      <c r="D22" t="s">
        <v>295</v>
      </c>
    </row>
    <row r="23" spans="1:4" x14ac:dyDescent="0.25">
      <c r="A23" t="s">
        <v>279</v>
      </c>
      <c r="B23" s="1" t="s">
        <v>40</v>
      </c>
      <c r="C23" t="s">
        <v>255</v>
      </c>
      <c r="D23" t="s">
        <v>294</v>
      </c>
    </row>
    <row r="24" spans="1:4" x14ac:dyDescent="0.25">
      <c r="A24" t="s">
        <v>279</v>
      </c>
      <c r="B24" s="1" t="s">
        <v>41</v>
      </c>
      <c r="C24" t="s">
        <v>255</v>
      </c>
      <c r="D24" t="s">
        <v>294</v>
      </c>
    </row>
    <row r="25" spans="1:4" x14ac:dyDescent="0.25">
      <c r="A25" t="s">
        <v>279</v>
      </c>
      <c r="B25" s="1" t="s">
        <v>42</v>
      </c>
      <c r="C25" t="s">
        <v>283</v>
      </c>
      <c r="D25" t="s">
        <v>295</v>
      </c>
    </row>
    <row r="26" spans="1:4" x14ac:dyDescent="0.25">
      <c r="A26" t="s">
        <v>279</v>
      </c>
      <c r="B26" s="1" t="s">
        <v>43</v>
      </c>
      <c r="C26" t="s">
        <v>282</v>
      </c>
      <c r="D26" t="s">
        <v>294</v>
      </c>
    </row>
    <row r="27" spans="1:4" x14ac:dyDescent="0.25">
      <c r="A27" t="s">
        <v>279</v>
      </c>
      <c r="B27" s="1" t="s">
        <v>44</v>
      </c>
      <c r="C27" t="s">
        <v>318</v>
      </c>
      <c r="D27" t="s">
        <v>294</v>
      </c>
    </row>
    <row r="28" spans="1:4" x14ac:dyDescent="0.25">
      <c r="A28" t="s">
        <v>279</v>
      </c>
      <c r="B28" s="1" t="s">
        <v>45</v>
      </c>
      <c r="C28" t="s">
        <v>290</v>
      </c>
      <c r="D28" t="s">
        <v>294</v>
      </c>
    </row>
    <row r="29" spans="1:4" x14ac:dyDescent="0.25">
      <c r="A29" t="s">
        <v>279</v>
      </c>
      <c r="B29" s="1" t="s">
        <v>46</v>
      </c>
      <c r="C29" t="s">
        <v>223</v>
      </c>
      <c r="D29" t="s">
        <v>238</v>
      </c>
    </row>
    <row r="30" spans="1:4" x14ac:dyDescent="0.25">
      <c r="A30" t="s">
        <v>279</v>
      </c>
      <c r="B30" s="1" t="s">
        <v>47</v>
      </c>
      <c r="C30" t="s">
        <v>223</v>
      </c>
      <c r="D30" t="s">
        <v>238</v>
      </c>
    </row>
    <row r="31" spans="1:4" x14ac:dyDescent="0.25">
      <c r="A31" t="s">
        <v>279</v>
      </c>
      <c r="B31" s="1" t="s">
        <v>48</v>
      </c>
      <c r="C31" t="s">
        <v>206</v>
      </c>
      <c r="D31" t="s">
        <v>238</v>
      </c>
    </row>
    <row r="32" spans="1:4" x14ac:dyDescent="0.25">
      <c r="A32" t="s">
        <v>279</v>
      </c>
      <c r="B32" s="1" t="s">
        <v>49</v>
      </c>
      <c r="C32" t="s">
        <v>206</v>
      </c>
      <c r="D32" t="s">
        <v>238</v>
      </c>
    </row>
    <row r="33" spans="1:4" x14ac:dyDescent="0.25">
      <c r="A33" t="s">
        <v>279</v>
      </c>
      <c r="B33" s="1" t="s">
        <v>50</v>
      </c>
      <c r="C33" t="s">
        <v>206</v>
      </c>
      <c r="D33" t="s">
        <v>238</v>
      </c>
    </row>
    <row r="34" spans="1:4" x14ac:dyDescent="0.25">
      <c r="A34" t="s">
        <v>279</v>
      </c>
      <c r="B34" s="1" t="s">
        <v>51</v>
      </c>
      <c r="C34" t="s">
        <v>206</v>
      </c>
      <c r="D34" t="s">
        <v>238</v>
      </c>
    </row>
    <row r="35" spans="1:4" x14ac:dyDescent="0.25">
      <c r="A35" t="s">
        <v>279</v>
      </c>
      <c r="B35" s="1" t="s">
        <v>52</v>
      </c>
      <c r="C35" t="s">
        <v>285</v>
      </c>
      <c r="D35" t="s">
        <v>294</v>
      </c>
    </row>
    <row r="36" spans="1:4" x14ac:dyDescent="0.25">
      <c r="A36" t="s">
        <v>279</v>
      </c>
      <c r="B36" s="1" t="s">
        <v>140</v>
      </c>
      <c r="C36" t="s">
        <v>281</v>
      </c>
      <c r="D36" t="s">
        <v>295</v>
      </c>
    </row>
    <row r="37" spans="1:4" x14ac:dyDescent="0.25">
      <c r="A37" t="s">
        <v>279</v>
      </c>
      <c r="B37" s="1" t="s">
        <v>141</v>
      </c>
      <c r="C37" t="s">
        <v>319</v>
      </c>
      <c r="D37" t="s">
        <v>294</v>
      </c>
    </row>
    <row r="38" spans="1:4" x14ac:dyDescent="0.25">
      <c r="A38" t="s">
        <v>279</v>
      </c>
      <c r="B38" s="1" t="s">
        <v>142</v>
      </c>
      <c r="C38" t="s">
        <v>280</v>
      </c>
      <c r="D38" t="s">
        <v>295</v>
      </c>
    </row>
    <row r="39" spans="1:4" x14ac:dyDescent="0.25">
      <c r="A39" t="s">
        <v>279</v>
      </c>
      <c r="B39" s="1" t="s">
        <v>143</v>
      </c>
      <c r="C39" t="s">
        <v>280</v>
      </c>
      <c r="D39" t="s">
        <v>295</v>
      </c>
    </row>
    <row r="40" spans="1:4" x14ac:dyDescent="0.25">
      <c r="A40" t="s">
        <v>279</v>
      </c>
      <c r="B40" s="1" t="s">
        <v>144</v>
      </c>
      <c r="C40" t="s">
        <v>319</v>
      </c>
      <c r="D40" t="s">
        <v>294</v>
      </c>
    </row>
    <row r="41" spans="1:4" x14ac:dyDescent="0.25">
      <c r="A41" t="s">
        <v>279</v>
      </c>
      <c r="B41" s="1" t="s">
        <v>145</v>
      </c>
      <c r="C41" t="s">
        <v>281</v>
      </c>
      <c r="D41" t="s">
        <v>295</v>
      </c>
    </row>
    <row r="42" spans="1:4" x14ac:dyDescent="0.25">
      <c r="A42" t="s">
        <v>279</v>
      </c>
      <c r="B42" s="1" t="s">
        <v>146</v>
      </c>
      <c r="C42" t="s">
        <v>285</v>
      </c>
      <c r="D42" t="s">
        <v>294</v>
      </c>
    </row>
    <row r="43" spans="1:4" x14ac:dyDescent="0.25">
      <c r="A43" t="s">
        <v>279</v>
      </c>
      <c r="B43" s="1" t="s">
        <v>147</v>
      </c>
      <c r="C43" t="s">
        <v>318</v>
      </c>
      <c r="D43" t="s">
        <v>294</v>
      </c>
    </row>
    <row r="44" spans="1:4" x14ac:dyDescent="0.25">
      <c r="A44" t="s">
        <v>279</v>
      </c>
      <c r="B44" s="1" t="s">
        <v>148</v>
      </c>
      <c r="C44" t="s">
        <v>255</v>
      </c>
      <c r="D44" t="s">
        <v>294</v>
      </c>
    </row>
    <row r="45" spans="1:4" x14ac:dyDescent="0.25">
      <c r="A45" t="s">
        <v>279</v>
      </c>
      <c r="B45" s="1" t="s">
        <v>149</v>
      </c>
      <c r="C45" t="s">
        <v>290</v>
      </c>
      <c r="D45" t="s">
        <v>294</v>
      </c>
    </row>
    <row r="46" spans="1:4" x14ac:dyDescent="0.25">
      <c r="A46" t="s">
        <v>279</v>
      </c>
      <c r="B46" s="1" t="s">
        <v>150</v>
      </c>
      <c r="C46" t="s">
        <v>281</v>
      </c>
      <c r="D46" t="s">
        <v>295</v>
      </c>
    </row>
    <row r="47" spans="1:4" x14ac:dyDescent="0.25">
      <c r="A47" t="s">
        <v>279</v>
      </c>
      <c r="B47" s="1" t="s">
        <v>151</v>
      </c>
      <c r="C47" t="s">
        <v>223</v>
      </c>
      <c r="D47" t="s">
        <v>238</v>
      </c>
    </row>
    <row r="48" spans="1:4" x14ac:dyDescent="0.25">
      <c r="A48" t="s">
        <v>279</v>
      </c>
      <c r="B48" s="1" t="s">
        <v>152</v>
      </c>
      <c r="C48" t="s">
        <v>223</v>
      </c>
      <c r="D48" t="s">
        <v>238</v>
      </c>
    </row>
    <row r="49" spans="1:4" x14ac:dyDescent="0.25">
      <c r="A49" t="s">
        <v>279</v>
      </c>
      <c r="B49" s="1" t="s">
        <v>153</v>
      </c>
      <c r="C49" t="s">
        <v>287</v>
      </c>
      <c r="D49" t="s">
        <v>294</v>
      </c>
    </row>
    <row r="50" spans="1:4" x14ac:dyDescent="0.25">
      <c r="A50" t="s">
        <v>279</v>
      </c>
      <c r="B50" s="1" t="s">
        <v>154</v>
      </c>
      <c r="C50" t="s">
        <v>287</v>
      </c>
      <c r="D50" t="s">
        <v>294</v>
      </c>
    </row>
    <row r="51" spans="1:4" x14ac:dyDescent="0.25">
      <c r="A51" t="s">
        <v>279</v>
      </c>
      <c r="B51" s="1" t="s">
        <v>155</v>
      </c>
      <c r="C51" t="s">
        <v>288</v>
      </c>
      <c r="D51" t="s">
        <v>294</v>
      </c>
    </row>
    <row r="52" spans="1:4" x14ac:dyDescent="0.25">
      <c r="A52" t="s">
        <v>279</v>
      </c>
      <c r="B52" s="1" t="s">
        <v>156</v>
      </c>
      <c r="C52" t="s">
        <v>287</v>
      </c>
      <c r="D52" t="s">
        <v>294</v>
      </c>
    </row>
    <row r="53" spans="1:4" x14ac:dyDescent="0.25">
      <c r="A53" t="s">
        <v>279</v>
      </c>
      <c r="B53" s="1" t="s">
        <v>157</v>
      </c>
      <c r="C53" t="s">
        <v>289</v>
      </c>
      <c r="D53" t="s">
        <v>294</v>
      </c>
    </row>
    <row r="54" spans="1:4" x14ac:dyDescent="0.25">
      <c r="A54" t="s">
        <v>279</v>
      </c>
      <c r="B54" s="1" t="s">
        <v>158</v>
      </c>
      <c r="C54" t="s">
        <v>290</v>
      </c>
      <c r="D54" t="s">
        <v>294</v>
      </c>
    </row>
    <row r="55" spans="1:4" x14ac:dyDescent="0.25">
      <c r="A55" t="s">
        <v>279</v>
      </c>
      <c r="B55" s="1" t="s">
        <v>159</v>
      </c>
      <c r="C55" t="s">
        <v>291</v>
      </c>
      <c r="D55" t="s">
        <v>294</v>
      </c>
    </row>
    <row r="56" spans="1:4" x14ac:dyDescent="0.25">
      <c r="A56" t="s">
        <v>279</v>
      </c>
      <c r="B56" s="1" t="s">
        <v>160</v>
      </c>
      <c r="C56" t="s">
        <v>270</v>
      </c>
      <c r="D56" t="s">
        <v>294</v>
      </c>
    </row>
    <row r="57" spans="1:4" x14ac:dyDescent="0.25">
      <c r="A57" t="s">
        <v>279</v>
      </c>
      <c r="B57" s="1" t="s">
        <v>161</v>
      </c>
      <c r="C57" t="s">
        <v>292</v>
      </c>
      <c r="D57" t="s">
        <v>294</v>
      </c>
    </row>
    <row r="58" spans="1:4" x14ac:dyDescent="0.25">
      <c r="A58" t="s">
        <v>279</v>
      </c>
      <c r="B58" s="1" t="s">
        <v>162</v>
      </c>
      <c r="C58" t="s">
        <v>292</v>
      </c>
      <c r="D58" t="s">
        <v>294</v>
      </c>
    </row>
    <row r="59" spans="1:4" x14ac:dyDescent="0.25">
      <c r="A59" t="s">
        <v>279</v>
      </c>
      <c r="B59" s="1" t="s">
        <v>163</v>
      </c>
      <c r="C59" t="s">
        <v>270</v>
      </c>
      <c r="D59" t="s">
        <v>294</v>
      </c>
    </row>
    <row r="60" spans="1:4" x14ac:dyDescent="0.25">
      <c r="A60" t="s">
        <v>279</v>
      </c>
      <c r="B60" s="1" t="s">
        <v>164</v>
      </c>
      <c r="C60" t="s">
        <v>291</v>
      </c>
      <c r="D60" t="s">
        <v>294</v>
      </c>
    </row>
    <row r="61" spans="1:4" x14ac:dyDescent="0.25">
      <c r="A61" t="s">
        <v>279</v>
      </c>
      <c r="B61" s="1" t="s">
        <v>165</v>
      </c>
      <c r="C61" t="s">
        <v>286</v>
      </c>
      <c r="D61" t="s">
        <v>295</v>
      </c>
    </row>
    <row r="62" spans="1:4" x14ac:dyDescent="0.25">
      <c r="A62" t="s">
        <v>279</v>
      </c>
      <c r="B62" s="1" t="s">
        <v>166</v>
      </c>
      <c r="C62" t="s">
        <v>286</v>
      </c>
      <c r="D62" t="s">
        <v>295</v>
      </c>
    </row>
    <row r="63" spans="1:4" x14ac:dyDescent="0.25">
      <c r="A63" t="s">
        <v>279</v>
      </c>
      <c r="B63" s="1" t="s">
        <v>167</v>
      </c>
      <c r="C63" t="s">
        <v>286</v>
      </c>
      <c r="D63" t="s">
        <v>295</v>
      </c>
    </row>
    <row r="64" spans="1:4" x14ac:dyDescent="0.25">
      <c r="A64" t="s">
        <v>279</v>
      </c>
      <c r="B64" s="1" t="s">
        <v>298</v>
      </c>
      <c r="C64" t="s">
        <v>308</v>
      </c>
      <c r="D64" t="s">
        <v>335</v>
      </c>
    </row>
    <row r="65" spans="1:4" x14ac:dyDescent="0.25">
      <c r="A65" t="s">
        <v>279</v>
      </c>
      <c r="B65" s="1" t="s">
        <v>299</v>
      </c>
      <c r="C65" t="s">
        <v>308</v>
      </c>
      <c r="D65" t="s">
        <v>335</v>
      </c>
    </row>
    <row r="66" spans="1:4" x14ac:dyDescent="0.25">
      <c r="A66" t="s">
        <v>279</v>
      </c>
      <c r="B66" s="1" t="s">
        <v>300</v>
      </c>
      <c r="C66" t="s">
        <v>308</v>
      </c>
      <c r="D66" t="s">
        <v>335</v>
      </c>
    </row>
    <row r="67" spans="1:4" x14ac:dyDescent="0.25">
      <c r="A67" t="s">
        <v>279</v>
      </c>
      <c r="B67" s="1" t="s">
        <v>301</v>
      </c>
      <c r="C67" t="s">
        <v>308</v>
      </c>
      <c r="D67" t="s">
        <v>335</v>
      </c>
    </row>
    <row r="68" spans="1:4" x14ac:dyDescent="0.25">
      <c r="A68" t="s">
        <v>279</v>
      </c>
      <c r="B68" s="1" t="s">
        <v>302</v>
      </c>
      <c r="C68" t="s">
        <v>308</v>
      </c>
      <c r="D68" t="s">
        <v>335</v>
      </c>
    </row>
    <row r="69" spans="1:4" x14ac:dyDescent="0.25">
      <c r="A69" t="s">
        <v>279</v>
      </c>
      <c r="B69" s="1" t="s">
        <v>303</v>
      </c>
      <c r="C69" t="s">
        <v>308</v>
      </c>
      <c r="D69" t="s">
        <v>335</v>
      </c>
    </row>
    <row r="70" spans="1:4" x14ac:dyDescent="0.25">
      <c r="A70" t="s">
        <v>279</v>
      </c>
      <c r="B70" s="1" t="s">
        <v>304</v>
      </c>
      <c r="C70" t="s">
        <v>308</v>
      </c>
      <c r="D70" t="s">
        <v>335</v>
      </c>
    </row>
    <row r="71" spans="1:4" x14ac:dyDescent="0.25">
      <c r="A71" t="s">
        <v>279</v>
      </c>
      <c r="B71" s="1" t="s">
        <v>305</v>
      </c>
      <c r="C71" t="s">
        <v>308</v>
      </c>
      <c r="D71" t="s">
        <v>335</v>
      </c>
    </row>
    <row r="72" spans="1:4" x14ac:dyDescent="0.25">
      <c r="A72" t="s">
        <v>279</v>
      </c>
      <c r="B72" s="1" t="s">
        <v>306</v>
      </c>
      <c r="C72" t="s">
        <v>308</v>
      </c>
      <c r="D72" t="s">
        <v>335</v>
      </c>
    </row>
    <row r="73" spans="1:4" x14ac:dyDescent="0.25">
      <c r="A73" t="s">
        <v>279</v>
      </c>
      <c r="B73" s="1" t="s">
        <v>307</v>
      </c>
      <c r="C73" t="s">
        <v>308</v>
      </c>
      <c r="D73" t="s">
        <v>335</v>
      </c>
    </row>
    <row r="74" spans="1:4" x14ac:dyDescent="0.25">
      <c r="A74" t="s">
        <v>279</v>
      </c>
      <c r="B74" s="1" t="s">
        <v>313</v>
      </c>
      <c r="C74" t="s">
        <v>308</v>
      </c>
      <c r="D74" t="s">
        <v>335</v>
      </c>
    </row>
    <row r="75" spans="1:4" x14ac:dyDescent="0.25">
      <c r="A75" t="s">
        <v>279</v>
      </c>
      <c r="B75" s="1" t="s">
        <v>123</v>
      </c>
      <c r="C75" t="s">
        <v>293</v>
      </c>
      <c r="D75" t="s">
        <v>263</v>
      </c>
    </row>
    <row r="76" spans="1:4" x14ac:dyDescent="0.25">
      <c r="A76" t="s">
        <v>279</v>
      </c>
      <c r="B76" s="1" t="s">
        <v>168</v>
      </c>
      <c r="C76" t="s">
        <v>293</v>
      </c>
      <c r="D76" t="s">
        <v>263</v>
      </c>
    </row>
    <row r="77" spans="1:4" x14ac:dyDescent="0.25">
      <c r="A77" t="s">
        <v>279</v>
      </c>
      <c r="B77" s="1" t="s">
        <v>169</v>
      </c>
      <c r="C77" t="s">
        <v>293</v>
      </c>
      <c r="D77" t="s">
        <v>263</v>
      </c>
    </row>
    <row r="78" spans="1:4" x14ac:dyDescent="0.25">
      <c r="A78" t="s">
        <v>279</v>
      </c>
      <c r="B78" s="1" t="s">
        <v>170</v>
      </c>
      <c r="C78" t="s">
        <v>293</v>
      </c>
      <c r="D78" t="s">
        <v>263</v>
      </c>
    </row>
    <row r="79" spans="1:4" x14ac:dyDescent="0.25">
      <c r="A79" t="s">
        <v>279</v>
      </c>
      <c r="B79" s="1" t="s">
        <v>171</v>
      </c>
      <c r="C79" t="s">
        <v>293</v>
      </c>
      <c r="D79" t="s">
        <v>263</v>
      </c>
    </row>
    <row r="80" spans="1:4" x14ac:dyDescent="0.25">
      <c r="A80" t="s">
        <v>279</v>
      </c>
      <c r="B80" s="1" t="s">
        <v>172</v>
      </c>
      <c r="C80" t="s">
        <v>293</v>
      </c>
      <c r="D80" t="s">
        <v>263</v>
      </c>
    </row>
    <row r="81" spans="1:4" x14ac:dyDescent="0.25">
      <c r="A81" t="s">
        <v>279</v>
      </c>
      <c r="B81" s="1" t="s">
        <v>173</v>
      </c>
      <c r="C81" t="s">
        <v>293</v>
      </c>
      <c r="D81" t="s">
        <v>263</v>
      </c>
    </row>
    <row r="82" spans="1:4" x14ac:dyDescent="0.25">
      <c r="A82" t="s">
        <v>279</v>
      </c>
      <c r="B82" s="1" t="s">
        <v>174</v>
      </c>
      <c r="C82" t="s">
        <v>293</v>
      </c>
      <c r="D82" t="s">
        <v>263</v>
      </c>
    </row>
    <row r="83" spans="1:4" x14ac:dyDescent="0.25">
      <c r="A83" t="s">
        <v>279</v>
      </c>
      <c r="B83" s="1" t="s">
        <v>314</v>
      </c>
      <c r="C83" t="s">
        <v>317</v>
      </c>
      <c r="D83" t="s">
        <v>335</v>
      </c>
    </row>
    <row r="84" spans="1:4" x14ac:dyDescent="0.25">
      <c r="A84" t="s">
        <v>279</v>
      </c>
      <c r="B84" s="1" t="s">
        <v>175</v>
      </c>
      <c r="C84" t="s">
        <v>199</v>
      </c>
      <c r="D84" t="s">
        <v>335</v>
      </c>
    </row>
    <row r="85" spans="1:4" x14ac:dyDescent="0.25">
      <c r="A85" t="s">
        <v>279</v>
      </c>
      <c r="B85" s="1" t="s">
        <v>176</v>
      </c>
      <c r="C85" t="s">
        <v>199</v>
      </c>
      <c r="D85" t="s">
        <v>335</v>
      </c>
    </row>
    <row r="86" spans="1:4" x14ac:dyDescent="0.25">
      <c r="A86" t="s">
        <v>279</v>
      </c>
      <c r="B86" s="1" t="s">
        <v>177</v>
      </c>
      <c r="C86" t="s">
        <v>199</v>
      </c>
      <c r="D86" t="s">
        <v>335</v>
      </c>
    </row>
    <row r="87" spans="1:4" x14ac:dyDescent="0.25">
      <c r="A87" t="s">
        <v>279</v>
      </c>
      <c r="B87" s="1" t="s">
        <v>178</v>
      </c>
      <c r="C87" t="s">
        <v>199</v>
      </c>
      <c r="D87" t="s">
        <v>335</v>
      </c>
    </row>
    <row r="88" spans="1:4" x14ac:dyDescent="0.25">
      <c r="A88" t="s">
        <v>279</v>
      </c>
      <c r="B88" s="1" t="s">
        <v>179</v>
      </c>
      <c r="C88" t="s">
        <v>199</v>
      </c>
      <c r="D88" t="s">
        <v>335</v>
      </c>
    </row>
    <row r="89" spans="1:4" x14ac:dyDescent="0.25">
      <c r="A89" t="s">
        <v>279</v>
      </c>
      <c r="B89" s="1" t="s">
        <v>180</v>
      </c>
      <c r="C89" t="s">
        <v>199</v>
      </c>
      <c r="D89" t="s">
        <v>335</v>
      </c>
    </row>
    <row r="90" spans="1:4" x14ac:dyDescent="0.25">
      <c r="A90" t="s">
        <v>279</v>
      </c>
      <c r="B90" s="1" t="s">
        <v>181</v>
      </c>
      <c r="C90" t="s">
        <v>199</v>
      </c>
      <c r="D90" t="s">
        <v>335</v>
      </c>
    </row>
    <row r="91" spans="1:4" x14ac:dyDescent="0.25">
      <c r="A91" t="s">
        <v>279</v>
      </c>
      <c r="B91" s="1" t="s">
        <v>182</v>
      </c>
      <c r="C91" t="s">
        <v>199</v>
      </c>
      <c r="D91" t="s">
        <v>335</v>
      </c>
    </row>
    <row r="92" spans="1:4" s="1" customFormat="1" x14ac:dyDescent="0.25">
      <c r="A92" t="s">
        <v>279</v>
      </c>
      <c r="B92" s="1" t="s">
        <v>54</v>
      </c>
      <c r="C92" t="s">
        <v>200</v>
      </c>
      <c r="D92" t="s">
        <v>335</v>
      </c>
    </row>
    <row r="93" spans="1:4" s="1" customFormat="1" x14ac:dyDescent="0.25">
      <c r="A93" t="s">
        <v>279</v>
      </c>
      <c r="B93" s="1" t="s">
        <v>126</v>
      </c>
      <c r="C93" t="s">
        <v>200</v>
      </c>
      <c r="D93" t="s">
        <v>335</v>
      </c>
    </row>
    <row r="94" spans="1:4" s="1" customFormat="1" x14ac:dyDescent="0.25">
      <c r="A94" t="s">
        <v>279</v>
      </c>
      <c r="B94" s="1" t="s">
        <v>127</v>
      </c>
      <c r="C94" t="s">
        <v>200</v>
      </c>
      <c r="D94" t="s">
        <v>335</v>
      </c>
    </row>
    <row r="95" spans="1:4" s="1" customFormat="1" x14ac:dyDescent="0.25">
      <c r="A95" t="s">
        <v>279</v>
      </c>
      <c r="B95" s="1" t="s">
        <v>183</v>
      </c>
      <c r="C95" t="s">
        <v>200</v>
      </c>
      <c r="D95" t="s">
        <v>335</v>
      </c>
    </row>
    <row r="96" spans="1:4" s="1" customFormat="1" x14ac:dyDescent="0.25">
      <c r="A96" t="s">
        <v>279</v>
      </c>
      <c r="B96" s="1" t="s">
        <v>184</v>
      </c>
      <c r="C96" t="s">
        <v>200</v>
      </c>
      <c r="D96" t="s">
        <v>335</v>
      </c>
    </row>
    <row r="97" spans="1:4" x14ac:dyDescent="0.25">
      <c r="A97" t="s">
        <v>279</v>
      </c>
      <c r="B97" s="1" t="s">
        <v>185</v>
      </c>
      <c r="C97" t="s">
        <v>200</v>
      </c>
      <c r="D97" t="s">
        <v>335</v>
      </c>
    </row>
    <row r="98" spans="1:4" x14ac:dyDescent="0.25">
      <c r="A98" t="s">
        <v>279</v>
      </c>
      <c r="B98" s="1" t="s">
        <v>186</v>
      </c>
      <c r="C98" t="s">
        <v>200</v>
      </c>
      <c r="D98" t="s">
        <v>335</v>
      </c>
    </row>
    <row r="99" spans="1:4" x14ac:dyDescent="0.25">
      <c r="A99" t="s">
        <v>279</v>
      </c>
      <c r="B99" s="1" t="s">
        <v>187</v>
      </c>
      <c r="C99" t="s">
        <v>201</v>
      </c>
      <c r="D99" t="s">
        <v>335</v>
      </c>
    </row>
    <row r="100" spans="1:4" x14ac:dyDescent="0.25">
      <c r="A100" t="s">
        <v>279</v>
      </c>
      <c r="B100" s="1" t="s">
        <v>188</v>
      </c>
      <c r="C100" t="s">
        <v>201</v>
      </c>
      <c r="D100" t="s">
        <v>335</v>
      </c>
    </row>
    <row r="101" spans="1:4" x14ac:dyDescent="0.25">
      <c r="A101" t="s">
        <v>279</v>
      </c>
      <c r="B101" s="1" t="s">
        <v>189</v>
      </c>
      <c r="C101" t="s">
        <v>201</v>
      </c>
      <c r="D101" t="s">
        <v>335</v>
      </c>
    </row>
    <row r="102" spans="1:4" x14ac:dyDescent="0.25">
      <c r="A102" t="s">
        <v>279</v>
      </c>
      <c r="B102" s="1" t="s">
        <v>190</v>
      </c>
      <c r="C102" t="s">
        <v>201</v>
      </c>
      <c r="D102" t="s">
        <v>335</v>
      </c>
    </row>
    <row r="103" spans="1:4" x14ac:dyDescent="0.25">
      <c r="A103" t="s">
        <v>279</v>
      </c>
      <c r="B103" s="1" t="s">
        <v>315</v>
      </c>
      <c r="C103" t="s">
        <v>200</v>
      </c>
      <c r="D103" t="s">
        <v>335</v>
      </c>
    </row>
    <row r="104" spans="1:4" x14ac:dyDescent="0.25">
      <c r="A104" t="s">
        <v>279</v>
      </c>
      <c r="B104" s="1" t="s">
        <v>316</v>
      </c>
      <c r="C104" t="s">
        <v>200</v>
      </c>
      <c r="D104" t="s">
        <v>335</v>
      </c>
    </row>
    <row r="105" spans="1:4" x14ac:dyDescent="0.25">
      <c r="A105" t="s">
        <v>279</v>
      </c>
      <c r="B105" s="1" t="s">
        <v>9</v>
      </c>
      <c r="C105" t="s">
        <v>297</v>
      </c>
      <c r="D105" t="s">
        <v>238</v>
      </c>
    </row>
    <row r="106" spans="1:4" x14ac:dyDescent="0.25">
      <c r="A106" t="s">
        <v>279</v>
      </c>
      <c r="B106" s="1" t="s">
        <v>10</v>
      </c>
      <c r="C106" t="s">
        <v>297</v>
      </c>
      <c r="D106" t="s">
        <v>238</v>
      </c>
    </row>
    <row r="107" spans="1:4" x14ac:dyDescent="0.25">
      <c r="A107" t="s">
        <v>279</v>
      </c>
      <c r="B107" s="1" t="s">
        <v>11</v>
      </c>
      <c r="C107" t="s">
        <v>226</v>
      </c>
      <c r="D107" t="s">
        <v>239</v>
      </c>
    </row>
    <row r="108" spans="1:4" x14ac:dyDescent="0.25">
      <c r="A108" t="s">
        <v>279</v>
      </c>
      <c r="B108" s="1" t="s">
        <v>12</v>
      </c>
      <c r="C108" t="s">
        <v>270</v>
      </c>
      <c r="D108" t="s">
        <v>265</v>
      </c>
    </row>
    <row r="109" spans="1:4" x14ac:dyDescent="0.25">
      <c r="A109" t="s">
        <v>279</v>
      </c>
      <c r="B109" s="1" t="s">
        <v>13</v>
      </c>
      <c r="C109" t="s">
        <v>270</v>
      </c>
      <c r="D109" t="s">
        <v>265</v>
      </c>
    </row>
    <row r="110" spans="1:4" x14ac:dyDescent="0.25">
      <c r="A110" t="s">
        <v>279</v>
      </c>
      <c r="B110" s="1" t="s">
        <v>14</v>
      </c>
      <c r="C110" t="s">
        <v>342</v>
      </c>
      <c r="D110" t="s">
        <v>271</v>
      </c>
    </row>
    <row r="111" spans="1:4" x14ac:dyDescent="0.25">
      <c r="A111" t="s">
        <v>279</v>
      </c>
      <c r="B111" s="1" t="s">
        <v>55</v>
      </c>
      <c r="C111" t="s">
        <v>343</v>
      </c>
      <c r="D111" t="s">
        <v>238</v>
      </c>
    </row>
    <row r="112" spans="1:4" x14ac:dyDescent="0.25">
      <c r="A112" t="s">
        <v>279</v>
      </c>
      <c r="B112" s="1" t="s">
        <v>56</v>
      </c>
      <c r="C112" t="s">
        <v>224</v>
      </c>
      <c r="D112" t="s">
        <v>238</v>
      </c>
    </row>
    <row r="113" spans="1:4" x14ac:dyDescent="0.25">
      <c r="A113" t="s">
        <v>279</v>
      </c>
      <c r="B113" s="1" t="s">
        <v>57</v>
      </c>
      <c r="C113" t="s">
        <v>224</v>
      </c>
      <c r="D113" t="s">
        <v>238</v>
      </c>
    </row>
    <row r="114" spans="1:4" x14ac:dyDescent="0.25">
      <c r="A114" t="s">
        <v>279</v>
      </c>
      <c r="B114" s="1" t="s">
        <v>58</v>
      </c>
      <c r="C114" t="s">
        <v>297</v>
      </c>
      <c r="D114" t="s">
        <v>238</v>
      </c>
    </row>
    <row r="115" spans="1:4" x14ac:dyDescent="0.25">
      <c r="A115" t="s">
        <v>279</v>
      </c>
      <c r="B115" s="1" t="s">
        <v>59</v>
      </c>
      <c r="C115" t="s">
        <v>297</v>
      </c>
      <c r="D115" t="s">
        <v>238</v>
      </c>
    </row>
    <row r="116" spans="1:4" x14ac:dyDescent="0.25">
      <c r="A116" t="s">
        <v>279</v>
      </c>
      <c r="B116" s="1" t="s">
        <v>60</v>
      </c>
      <c r="C116" t="s">
        <v>297</v>
      </c>
      <c r="D116" t="s">
        <v>238</v>
      </c>
    </row>
    <row r="117" spans="1:4" x14ac:dyDescent="0.25">
      <c r="A117" t="s">
        <v>279</v>
      </c>
      <c r="B117" s="1" t="s">
        <v>61</v>
      </c>
      <c r="C117" t="s">
        <v>297</v>
      </c>
      <c r="D117" t="s">
        <v>238</v>
      </c>
    </row>
    <row r="118" spans="1:4" x14ac:dyDescent="0.25">
      <c r="A118" t="s">
        <v>279</v>
      </c>
      <c r="B118" s="1" t="s">
        <v>62</v>
      </c>
      <c r="C118" t="s">
        <v>297</v>
      </c>
      <c r="D118" t="s">
        <v>238</v>
      </c>
    </row>
    <row r="119" spans="1:4" x14ac:dyDescent="0.25">
      <c r="A119" t="s">
        <v>279</v>
      </c>
      <c r="B119" s="1" t="s">
        <v>63</v>
      </c>
      <c r="C119" t="s">
        <v>297</v>
      </c>
      <c r="D119" t="s">
        <v>238</v>
      </c>
    </row>
    <row r="120" spans="1:4" x14ac:dyDescent="0.25">
      <c r="A120" t="s">
        <v>279</v>
      </c>
      <c r="B120" s="1" t="s">
        <v>191</v>
      </c>
      <c r="C120" t="s">
        <v>202</v>
      </c>
      <c r="D120" t="s">
        <v>335</v>
      </c>
    </row>
    <row r="121" spans="1:4" x14ac:dyDescent="0.25">
      <c r="A121" t="s">
        <v>279</v>
      </c>
      <c r="B121" s="1" t="s">
        <v>192</v>
      </c>
      <c r="C121" t="s">
        <v>203</v>
      </c>
      <c r="D121" t="s">
        <v>335</v>
      </c>
    </row>
    <row r="122" spans="1:4" x14ac:dyDescent="0.25">
      <c r="A122" t="s">
        <v>279</v>
      </c>
      <c r="B122" s="1" t="s">
        <v>17</v>
      </c>
      <c r="C122" t="s">
        <v>204</v>
      </c>
      <c r="D122" t="s">
        <v>335</v>
      </c>
    </row>
    <row r="123" spans="1:4" x14ac:dyDescent="0.25">
      <c r="A123" t="s">
        <v>279</v>
      </c>
      <c r="B123" s="1" t="s">
        <v>18</v>
      </c>
      <c r="C123" t="s">
        <v>204</v>
      </c>
      <c r="D123" t="s">
        <v>335</v>
      </c>
    </row>
    <row r="124" spans="1:4" x14ac:dyDescent="0.25">
      <c r="A124" t="s">
        <v>279</v>
      </c>
      <c r="B124" s="1" t="s">
        <v>19</v>
      </c>
      <c r="C124" t="s">
        <v>205</v>
      </c>
      <c r="D124" t="s">
        <v>335</v>
      </c>
    </row>
    <row r="125" spans="1:4" x14ac:dyDescent="0.25">
      <c r="A125" t="s">
        <v>279</v>
      </c>
      <c r="B125" s="1" t="s">
        <v>109</v>
      </c>
      <c r="C125" t="s">
        <v>205</v>
      </c>
      <c r="D125" t="s">
        <v>335</v>
      </c>
    </row>
    <row r="126" spans="1:4" x14ac:dyDescent="0.25">
      <c r="A126" t="s">
        <v>279</v>
      </c>
      <c r="B126" s="1" t="s">
        <v>110</v>
      </c>
      <c r="C126" t="s">
        <v>278</v>
      </c>
      <c r="D126" t="s">
        <v>335</v>
      </c>
    </row>
    <row r="127" spans="1:4" x14ac:dyDescent="0.25">
      <c r="A127" t="s">
        <v>279</v>
      </c>
      <c r="B127" s="1" t="s">
        <v>193</v>
      </c>
      <c r="C127" t="s">
        <v>204</v>
      </c>
      <c r="D127" t="s">
        <v>335</v>
      </c>
    </row>
    <row r="128" spans="1:4" x14ac:dyDescent="0.25">
      <c r="A128" t="s">
        <v>279</v>
      </c>
      <c r="B128" s="1" t="s">
        <v>194</v>
      </c>
      <c r="C128" t="s">
        <v>204</v>
      </c>
      <c r="D128" t="s">
        <v>335</v>
      </c>
    </row>
    <row r="129" spans="1:4" x14ac:dyDescent="0.25">
      <c r="A129" t="s">
        <v>279</v>
      </c>
      <c r="B129" s="1" t="s">
        <v>195</v>
      </c>
      <c r="C129" t="s">
        <v>204</v>
      </c>
      <c r="D129" t="s">
        <v>335</v>
      </c>
    </row>
    <row r="130" spans="1:4" x14ac:dyDescent="0.25">
      <c r="A130" t="s">
        <v>279</v>
      </c>
      <c r="B130" s="1" t="s">
        <v>196</v>
      </c>
      <c r="C130" t="s">
        <v>204</v>
      </c>
      <c r="D130" t="s">
        <v>335</v>
      </c>
    </row>
    <row r="131" spans="1:4" x14ac:dyDescent="0.25">
      <c r="A131" t="s">
        <v>279</v>
      </c>
      <c r="B131" s="1" t="s">
        <v>197</v>
      </c>
      <c r="C131" t="s">
        <v>204</v>
      </c>
      <c r="D131" t="s">
        <v>335</v>
      </c>
    </row>
    <row r="132" spans="1:4" x14ac:dyDescent="0.25">
      <c r="A132" t="s">
        <v>279</v>
      </c>
      <c r="B132" s="1" t="s">
        <v>198</v>
      </c>
      <c r="C132" t="s">
        <v>204</v>
      </c>
      <c r="D132" t="s">
        <v>335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2DD8-1A75-4B4D-B2C1-819C2769FD0B}">
  <dimension ref="A1:D93"/>
  <sheetViews>
    <sheetView workbookViewId="0">
      <selection activeCell="C34" sqref="C34"/>
    </sheetView>
  </sheetViews>
  <sheetFormatPr defaultRowHeight="15" x14ac:dyDescent="0.25"/>
  <cols>
    <col min="1" max="1" width="14.42578125" customWidth="1"/>
    <col min="2" max="2" width="9.5703125" style="1" customWidth="1"/>
    <col min="3" max="3" width="23" customWidth="1"/>
  </cols>
  <sheetData>
    <row r="1" spans="1:4" x14ac:dyDescent="0.25">
      <c r="A1" t="s">
        <v>274</v>
      </c>
      <c r="B1" s="1" t="s">
        <v>0</v>
      </c>
      <c r="C1" t="s">
        <v>223</v>
      </c>
      <c r="D1" t="s">
        <v>238</v>
      </c>
    </row>
    <row r="2" spans="1:4" x14ac:dyDescent="0.25">
      <c r="A2" t="s">
        <v>274</v>
      </c>
      <c r="B2" s="1" t="s">
        <v>1</v>
      </c>
      <c r="C2" t="s">
        <v>223</v>
      </c>
      <c r="D2" t="s">
        <v>238</v>
      </c>
    </row>
    <row r="3" spans="1:4" x14ac:dyDescent="0.25">
      <c r="A3" t="s">
        <v>274</v>
      </c>
      <c r="B3" s="1" t="s">
        <v>2</v>
      </c>
      <c r="C3" t="s">
        <v>206</v>
      </c>
      <c r="D3" t="s">
        <v>238</v>
      </c>
    </row>
    <row r="4" spans="1:4" x14ac:dyDescent="0.25">
      <c r="A4" t="s">
        <v>274</v>
      </c>
      <c r="B4" s="1" t="s">
        <v>3</v>
      </c>
      <c r="C4" t="s">
        <v>206</v>
      </c>
      <c r="D4" t="s">
        <v>238</v>
      </c>
    </row>
    <row r="5" spans="1:4" x14ac:dyDescent="0.25">
      <c r="A5" t="s">
        <v>274</v>
      </c>
      <c r="B5" s="1" t="s">
        <v>298</v>
      </c>
      <c r="C5" t="s">
        <v>308</v>
      </c>
      <c r="D5" t="s">
        <v>335</v>
      </c>
    </row>
    <row r="6" spans="1:4" x14ac:dyDescent="0.25">
      <c r="A6" t="s">
        <v>274</v>
      </c>
      <c r="B6" s="1" t="s">
        <v>299</v>
      </c>
      <c r="C6" t="s">
        <v>308</v>
      </c>
      <c r="D6" t="s">
        <v>335</v>
      </c>
    </row>
    <row r="7" spans="1:4" x14ac:dyDescent="0.25">
      <c r="A7" t="s">
        <v>274</v>
      </c>
      <c r="B7" s="1" t="s">
        <v>123</v>
      </c>
      <c r="C7" t="s">
        <v>252</v>
      </c>
      <c r="D7" t="s">
        <v>263</v>
      </c>
    </row>
    <row r="8" spans="1:4" x14ac:dyDescent="0.25">
      <c r="A8" t="s">
        <v>274</v>
      </c>
      <c r="B8" s="1" t="s">
        <v>168</v>
      </c>
      <c r="C8" t="s">
        <v>252</v>
      </c>
      <c r="D8" t="s">
        <v>263</v>
      </c>
    </row>
    <row r="9" spans="1:4" x14ac:dyDescent="0.25">
      <c r="A9" t="s">
        <v>274</v>
      </c>
      <c r="B9" s="1" t="s">
        <v>175</v>
      </c>
      <c r="C9" t="s">
        <v>199</v>
      </c>
      <c r="D9" t="s">
        <v>335</v>
      </c>
    </row>
    <row r="10" spans="1:4" x14ac:dyDescent="0.25">
      <c r="A10" t="s">
        <v>274</v>
      </c>
      <c r="B10" s="1" t="s">
        <v>176</v>
      </c>
      <c r="C10" t="s">
        <v>199</v>
      </c>
      <c r="D10" t="s">
        <v>335</v>
      </c>
    </row>
    <row r="11" spans="1:4" x14ac:dyDescent="0.25">
      <c r="A11" t="s">
        <v>274</v>
      </c>
      <c r="B11" s="1" t="s">
        <v>9</v>
      </c>
      <c r="C11" t="s">
        <v>209</v>
      </c>
      <c r="D11" t="s">
        <v>238</v>
      </c>
    </row>
    <row r="12" spans="1:4" x14ac:dyDescent="0.25">
      <c r="A12" t="s">
        <v>274</v>
      </c>
      <c r="B12" s="1" t="s">
        <v>10</v>
      </c>
      <c r="C12" t="s">
        <v>209</v>
      </c>
      <c r="D12" t="s">
        <v>238</v>
      </c>
    </row>
    <row r="13" spans="1:4" x14ac:dyDescent="0.25">
      <c r="A13" t="s">
        <v>274</v>
      </c>
      <c r="B13" s="1" t="s">
        <v>17</v>
      </c>
      <c r="C13" t="s">
        <v>204</v>
      </c>
      <c r="D13" t="s">
        <v>335</v>
      </c>
    </row>
    <row r="14" spans="1:4" x14ac:dyDescent="0.25">
      <c r="A14" t="s">
        <v>274</v>
      </c>
      <c r="B14" s="1" t="s">
        <v>18</v>
      </c>
      <c r="C14" t="s">
        <v>204</v>
      </c>
      <c r="D14" t="s">
        <v>335</v>
      </c>
    </row>
    <row r="86" spans="1:1" s="1" customFormat="1" x14ac:dyDescent="0.25">
      <c r="A86"/>
    </row>
    <row r="87" spans="1:1" s="1" customFormat="1" x14ac:dyDescent="0.25">
      <c r="A87"/>
    </row>
    <row r="88" spans="1:1" s="1" customFormat="1" x14ac:dyDescent="0.25">
      <c r="A88"/>
    </row>
    <row r="89" spans="1:1" s="1" customFormat="1" x14ac:dyDescent="0.25">
      <c r="A89"/>
    </row>
    <row r="90" spans="1:1" s="1" customFormat="1" x14ac:dyDescent="0.25">
      <c r="A90"/>
    </row>
    <row r="91" spans="1:1" s="1" customFormat="1" x14ac:dyDescent="0.25">
      <c r="A91"/>
    </row>
    <row r="92" spans="1:1" s="1" customFormat="1" x14ac:dyDescent="0.25">
      <c r="A92"/>
    </row>
    <row r="93" spans="1:1" s="1" customFormat="1" x14ac:dyDescent="0.25">
      <c r="A9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309F-7558-488E-AB36-0DDACA032E31}">
  <dimension ref="A1:D188"/>
  <sheetViews>
    <sheetView workbookViewId="0">
      <selection activeCell="E45" sqref="E45"/>
    </sheetView>
  </sheetViews>
  <sheetFormatPr defaultRowHeight="15" x14ac:dyDescent="0.25"/>
  <cols>
    <col min="1" max="1" width="11" customWidth="1"/>
    <col min="2" max="2" width="9.5703125" style="1" customWidth="1"/>
    <col min="3" max="3" width="21.7109375" customWidth="1"/>
  </cols>
  <sheetData>
    <row r="1" spans="1:4" x14ac:dyDescent="0.25">
      <c r="A1" t="s">
        <v>379</v>
      </c>
      <c r="B1" s="1" t="s">
        <v>0</v>
      </c>
      <c r="C1" t="s">
        <v>255</v>
      </c>
      <c r="D1" t="s">
        <v>294</v>
      </c>
    </row>
    <row r="2" spans="1:4" x14ac:dyDescent="0.25">
      <c r="A2" t="s">
        <v>379</v>
      </c>
      <c r="B2" s="1" t="s">
        <v>1</v>
      </c>
      <c r="C2" t="s">
        <v>284</v>
      </c>
      <c r="D2" t="s">
        <v>294</v>
      </c>
    </row>
    <row r="3" spans="1:4" x14ac:dyDescent="0.25">
      <c r="A3" t="s">
        <v>379</v>
      </c>
      <c r="B3" s="1" t="s">
        <v>2</v>
      </c>
      <c r="C3" t="s">
        <v>380</v>
      </c>
      <c r="D3" t="s">
        <v>294</v>
      </c>
    </row>
    <row r="4" spans="1:4" x14ac:dyDescent="0.25">
      <c r="A4" t="s">
        <v>379</v>
      </c>
      <c r="B4" s="1" t="s">
        <v>3</v>
      </c>
      <c r="C4" t="s">
        <v>381</v>
      </c>
      <c r="D4" t="s">
        <v>294</v>
      </c>
    </row>
    <row r="5" spans="1:4" x14ac:dyDescent="0.25">
      <c r="A5" t="s">
        <v>379</v>
      </c>
      <c r="B5" s="1" t="s">
        <v>4</v>
      </c>
      <c r="C5" t="s">
        <v>382</v>
      </c>
      <c r="D5" t="s">
        <v>294</v>
      </c>
    </row>
    <row r="6" spans="1:4" x14ac:dyDescent="0.25">
      <c r="A6" t="s">
        <v>379</v>
      </c>
      <c r="B6" s="1" t="s">
        <v>4</v>
      </c>
      <c r="C6" t="s">
        <v>383</v>
      </c>
      <c r="D6" t="s">
        <v>294</v>
      </c>
    </row>
    <row r="7" spans="1:4" x14ac:dyDescent="0.25">
      <c r="A7" t="s">
        <v>379</v>
      </c>
      <c r="B7" s="1" t="s">
        <v>5</v>
      </c>
      <c r="C7" t="s">
        <v>289</v>
      </c>
      <c r="D7" t="s">
        <v>294</v>
      </c>
    </row>
    <row r="8" spans="1:4" x14ac:dyDescent="0.25">
      <c r="A8" t="s">
        <v>379</v>
      </c>
      <c r="B8" s="1" t="s">
        <v>6</v>
      </c>
      <c r="C8" t="s">
        <v>312</v>
      </c>
      <c r="D8" t="s">
        <v>294</v>
      </c>
    </row>
    <row r="9" spans="1:4" x14ac:dyDescent="0.25">
      <c r="A9" t="s">
        <v>379</v>
      </c>
      <c r="B9" s="1" t="s">
        <v>6</v>
      </c>
      <c r="C9" t="s">
        <v>384</v>
      </c>
      <c r="D9" t="s">
        <v>294</v>
      </c>
    </row>
    <row r="10" spans="1:4" x14ac:dyDescent="0.25">
      <c r="A10" t="s">
        <v>379</v>
      </c>
      <c r="B10" s="1" t="s">
        <v>6</v>
      </c>
      <c r="C10" t="s">
        <v>385</v>
      </c>
      <c r="D10" t="s">
        <v>294</v>
      </c>
    </row>
    <row r="11" spans="1:4" x14ac:dyDescent="0.25">
      <c r="A11" t="s">
        <v>379</v>
      </c>
      <c r="B11" s="1" t="s">
        <v>25</v>
      </c>
      <c r="C11" t="s">
        <v>206</v>
      </c>
      <c r="D11" t="s">
        <v>238</v>
      </c>
    </row>
    <row r="12" spans="1:4" x14ac:dyDescent="0.25">
      <c r="A12" t="s">
        <v>379</v>
      </c>
      <c r="B12" s="1" t="s">
        <v>26</v>
      </c>
      <c r="C12" t="s">
        <v>273</v>
      </c>
      <c r="D12" t="s">
        <v>239</v>
      </c>
    </row>
    <row r="13" spans="1:4" x14ac:dyDescent="0.25">
      <c r="A13" t="s">
        <v>379</v>
      </c>
      <c r="B13" s="1" t="s">
        <v>27</v>
      </c>
      <c r="C13" t="s">
        <v>269</v>
      </c>
      <c r="D13" t="s">
        <v>238</v>
      </c>
    </row>
    <row r="14" spans="1:4" x14ac:dyDescent="0.25">
      <c r="A14" t="s">
        <v>379</v>
      </c>
      <c r="B14" s="1" t="s">
        <v>28</v>
      </c>
      <c r="C14" t="s">
        <v>206</v>
      </c>
      <c r="D14" t="s">
        <v>238</v>
      </c>
    </row>
    <row r="15" spans="1:4" x14ac:dyDescent="0.25">
      <c r="A15" t="s">
        <v>379</v>
      </c>
      <c r="B15" s="1" t="s">
        <v>29</v>
      </c>
      <c r="C15" t="s">
        <v>223</v>
      </c>
      <c r="D15" t="s">
        <v>238</v>
      </c>
    </row>
    <row r="16" spans="1:4" x14ac:dyDescent="0.25">
      <c r="A16" t="s">
        <v>379</v>
      </c>
      <c r="B16" s="1" t="s">
        <v>30</v>
      </c>
      <c r="C16" t="s">
        <v>269</v>
      </c>
      <c r="D16" t="s">
        <v>238</v>
      </c>
    </row>
    <row r="17" spans="1:4" x14ac:dyDescent="0.25">
      <c r="A17" t="s">
        <v>379</v>
      </c>
      <c r="B17" s="1" t="s">
        <v>31</v>
      </c>
      <c r="C17" t="s">
        <v>206</v>
      </c>
      <c r="D17" t="s">
        <v>238</v>
      </c>
    </row>
    <row r="18" spans="1:4" x14ac:dyDescent="0.25">
      <c r="A18" t="s">
        <v>379</v>
      </c>
      <c r="B18" s="1" t="s">
        <v>32</v>
      </c>
      <c r="C18" t="s">
        <v>386</v>
      </c>
      <c r="D18" t="s">
        <v>238</v>
      </c>
    </row>
    <row r="19" spans="1:4" x14ac:dyDescent="0.25">
      <c r="A19" t="s">
        <v>379</v>
      </c>
      <c r="B19" s="1" t="s">
        <v>33</v>
      </c>
      <c r="C19" t="s">
        <v>273</v>
      </c>
      <c r="D19" t="s">
        <v>239</v>
      </c>
    </row>
    <row r="20" spans="1:4" x14ac:dyDescent="0.25">
      <c r="A20" t="s">
        <v>379</v>
      </c>
      <c r="B20" s="1" t="s">
        <v>34</v>
      </c>
      <c r="C20" t="s">
        <v>222</v>
      </c>
      <c r="D20" t="s">
        <v>238</v>
      </c>
    </row>
    <row r="21" spans="1:4" x14ac:dyDescent="0.25">
      <c r="A21" t="s">
        <v>379</v>
      </c>
      <c r="B21" s="1" t="s">
        <v>35</v>
      </c>
      <c r="C21" t="s">
        <v>206</v>
      </c>
      <c r="D21" t="s">
        <v>238</v>
      </c>
    </row>
    <row r="22" spans="1:4" x14ac:dyDescent="0.25">
      <c r="A22" t="s">
        <v>379</v>
      </c>
      <c r="B22" s="1" t="s">
        <v>36</v>
      </c>
      <c r="C22" t="s">
        <v>222</v>
      </c>
      <c r="D22" t="s">
        <v>238</v>
      </c>
    </row>
    <row r="23" spans="1:4" x14ac:dyDescent="0.25">
      <c r="A23" t="s">
        <v>379</v>
      </c>
      <c r="B23" s="1" t="s">
        <v>37</v>
      </c>
      <c r="C23" t="s">
        <v>206</v>
      </c>
      <c r="D23" t="s">
        <v>238</v>
      </c>
    </row>
    <row r="24" spans="1:4" x14ac:dyDescent="0.25">
      <c r="A24" t="s">
        <v>379</v>
      </c>
      <c r="B24" s="1" t="s">
        <v>38</v>
      </c>
      <c r="C24" t="s">
        <v>251</v>
      </c>
      <c r="D24" t="s">
        <v>238</v>
      </c>
    </row>
    <row r="25" spans="1:4" x14ac:dyDescent="0.25">
      <c r="A25" t="s">
        <v>379</v>
      </c>
      <c r="B25" s="1" t="s">
        <v>39</v>
      </c>
      <c r="C25" t="s">
        <v>251</v>
      </c>
      <c r="D25" t="s">
        <v>238</v>
      </c>
    </row>
    <row r="26" spans="1:4" x14ac:dyDescent="0.25">
      <c r="A26" t="s">
        <v>379</v>
      </c>
      <c r="B26" s="1" t="s">
        <v>40</v>
      </c>
      <c r="C26" t="s">
        <v>387</v>
      </c>
      <c r="D26" t="s">
        <v>238</v>
      </c>
    </row>
    <row r="27" spans="1:4" x14ac:dyDescent="0.25">
      <c r="A27" t="s">
        <v>379</v>
      </c>
      <c r="B27" s="1" t="s">
        <v>41</v>
      </c>
      <c r="C27" t="s">
        <v>387</v>
      </c>
      <c r="D27" t="s">
        <v>238</v>
      </c>
    </row>
    <row r="28" spans="1:4" x14ac:dyDescent="0.25">
      <c r="A28" t="s">
        <v>379</v>
      </c>
      <c r="B28" s="1" t="s">
        <v>42</v>
      </c>
      <c r="C28" t="s">
        <v>387</v>
      </c>
      <c r="D28" t="s">
        <v>238</v>
      </c>
    </row>
    <row r="29" spans="1:4" x14ac:dyDescent="0.25">
      <c r="A29" t="s">
        <v>379</v>
      </c>
      <c r="B29" s="1" t="s">
        <v>43</v>
      </c>
      <c r="C29" t="s">
        <v>387</v>
      </c>
      <c r="D29" t="s">
        <v>238</v>
      </c>
    </row>
    <row r="30" spans="1:4" x14ac:dyDescent="0.25">
      <c r="A30" t="s">
        <v>379</v>
      </c>
      <c r="B30" s="1" t="s">
        <v>44</v>
      </c>
      <c r="C30" t="s">
        <v>387</v>
      </c>
      <c r="D30" t="s">
        <v>238</v>
      </c>
    </row>
    <row r="31" spans="1:4" x14ac:dyDescent="0.25">
      <c r="A31" t="s">
        <v>379</v>
      </c>
      <c r="B31" s="1" t="s">
        <v>45</v>
      </c>
      <c r="C31" t="s">
        <v>387</v>
      </c>
      <c r="D31" t="s">
        <v>238</v>
      </c>
    </row>
    <row r="32" spans="1:4" x14ac:dyDescent="0.25">
      <c r="A32" t="s">
        <v>379</v>
      </c>
      <c r="B32" s="1" t="s">
        <v>46</v>
      </c>
      <c r="C32" t="s">
        <v>387</v>
      </c>
      <c r="D32" t="s">
        <v>238</v>
      </c>
    </row>
    <row r="33" spans="1:4" x14ac:dyDescent="0.25">
      <c r="A33" t="s">
        <v>379</v>
      </c>
      <c r="B33" s="1" t="s">
        <v>47</v>
      </c>
      <c r="C33" t="s">
        <v>206</v>
      </c>
      <c r="D33" t="s">
        <v>238</v>
      </c>
    </row>
    <row r="34" spans="1:4" x14ac:dyDescent="0.25">
      <c r="A34" t="s">
        <v>379</v>
      </c>
      <c r="B34" s="1" t="s">
        <v>48</v>
      </c>
      <c r="C34" t="s">
        <v>206</v>
      </c>
      <c r="D34" t="s">
        <v>238</v>
      </c>
    </row>
    <row r="35" spans="1:4" x14ac:dyDescent="0.25">
      <c r="A35" t="s">
        <v>379</v>
      </c>
      <c r="B35" s="1" t="s">
        <v>49</v>
      </c>
      <c r="C35" t="s">
        <v>206</v>
      </c>
      <c r="D35" t="s">
        <v>238</v>
      </c>
    </row>
    <row r="36" spans="1:4" x14ac:dyDescent="0.25">
      <c r="A36" t="s">
        <v>379</v>
      </c>
      <c r="B36" s="1" t="s">
        <v>50</v>
      </c>
      <c r="C36" t="s">
        <v>206</v>
      </c>
      <c r="D36" t="s">
        <v>238</v>
      </c>
    </row>
    <row r="37" spans="1:4" x14ac:dyDescent="0.25">
      <c r="A37" t="s">
        <v>379</v>
      </c>
      <c r="B37" s="1" t="s">
        <v>51</v>
      </c>
      <c r="C37" t="s">
        <v>206</v>
      </c>
      <c r="D37" t="s">
        <v>238</v>
      </c>
    </row>
    <row r="38" spans="1:4" x14ac:dyDescent="0.25">
      <c r="A38" t="s">
        <v>379</v>
      </c>
      <c r="B38" s="1" t="s">
        <v>52</v>
      </c>
      <c r="C38" t="s">
        <v>206</v>
      </c>
      <c r="D38" t="s">
        <v>238</v>
      </c>
    </row>
    <row r="39" spans="1:4" x14ac:dyDescent="0.25">
      <c r="A39" t="s">
        <v>379</v>
      </c>
      <c r="B39" s="1" t="s">
        <v>140</v>
      </c>
      <c r="C39" t="s">
        <v>206</v>
      </c>
      <c r="D39" t="s">
        <v>238</v>
      </c>
    </row>
    <row r="40" spans="1:4" x14ac:dyDescent="0.25">
      <c r="A40" t="s">
        <v>379</v>
      </c>
      <c r="B40" s="1" t="s">
        <v>141</v>
      </c>
      <c r="C40" t="s">
        <v>388</v>
      </c>
      <c r="D40" t="s">
        <v>238</v>
      </c>
    </row>
    <row r="41" spans="1:4" x14ac:dyDescent="0.25">
      <c r="A41" t="s">
        <v>379</v>
      </c>
      <c r="B41" s="1" t="s">
        <v>142</v>
      </c>
      <c r="C41" t="s">
        <v>388</v>
      </c>
      <c r="D41" t="s">
        <v>238</v>
      </c>
    </row>
    <row r="42" spans="1:4" x14ac:dyDescent="0.25">
      <c r="A42" t="s">
        <v>379</v>
      </c>
      <c r="B42" s="1" t="s">
        <v>143</v>
      </c>
      <c r="C42" t="s">
        <v>206</v>
      </c>
      <c r="D42" t="s">
        <v>238</v>
      </c>
    </row>
    <row r="43" spans="1:4" x14ac:dyDescent="0.25">
      <c r="A43" t="s">
        <v>379</v>
      </c>
      <c r="B43" s="1" t="s">
        <v>144</v>
      </c>
      <c r="C43" t="s">
        <v>387</v>
      </c>
      <c r="D43" t="s">
        <v>238</v>
      </c>
    </row>
    <row r="44" spans="1:4" x14ac:dyDescent="0.25">
      <c r="A44" t="s">
        <v>379</v>
      </c>
      <c r="B44" s="1" t="s">
        <v>145</v>
      </c>
      <c r="C44" t="s">
        <v>387</v>
      </c>
      <c r="D44" t="s">
        <v>238</v>
      </c>
    </row>
    <row r="45" spans="1:4" x14ac:dyDescent="0.25">
      <c r="A45" t="s">
        <v>379</v>
      </c>
      <c r="B45" s="1" t="s">
        <v>146</v>
      </c>
      <c r="C45" t="s">
        <v>206</v>
      </c>
      <c r="D45" t="s">
        <v>238</v>
      </c>
    </row>
    <row r="46" spans="1:4" x14ac:dyDescent="0.25">
      <c r="A46" t="s">
        <v>379</v>
      </c>
      <c r="B46" s="1" t="s">
        <v>147</v>
      </c>
      <c r="C46" t="s">
        <v>387</v>
      </c>
      <c r="D46" t="s">
        <v>238</v>
      </c>
    </row>
    <row r="47" spans="1:4" x14ac:dyDescent="0.25">
      <c r="A47" t="s">
        <v>379</v>
      </c>
      <c r="B47" s="1" t="s">
        <v>148</v>
      </c>
      <c r="C47" t="s">
        <v>206</v>
      </c>
      <c r="D47" t="s">
        <v>238</v>
      </c>
    </row>
    <row r="48" spans="1:4" x14ac:dyDescent="0.25">
      <c r="A48" t="s">
        <v>379</v>
      </c>
      <c r="B48" s="1" t="s">
        <v>149</v>
      </c>
      <c r="C48" t="s">
        <v>387</v>
      </c>
      <c r="D48" t="s">
        <v>238</v>
      </c>
    </row>
    <row r="49" spans="1:4" x14ac:dyDescent="0.25">
      <c r="A49" t="s">
        <v>379</v>
      </c>
      <c r="B49" s="1" t="s">
        <v>150</v>
      </c>
      <c r="C49" t="s">
        <v>206</v>
      </c>
      <c r="D49" t="s">
        <v>238</v>
      </c>
    </row>
    <row r="50" spans="1:4" x14ac:dyDescent="0.25">
      <c r="A50" t="s">
        <v>379</v>
      </c>
      <c r="B50" s="1" t="s">
        <v>151</v>
      </c>
      <c r="C50" t="s">
        <v>387</v>
      </c>
      <c r="D50" t="s">
        <v>238</v>
      </c>
    </row>
    <row r="51" spans="1:4" x14ac:dyDescent="0.25">
      <c r="A51" t="s">
        <v>379</v>
      </c>
      <c r="B51" s="1" t="s">
        <v>152</v>
      </c>
      <c r="C51" t="s">
        <v>206</v>
      </c>
      <c r="D51" t="s">
        <v>238</v>
      </c>
    </row>
    <row r="52" spans="1:4" x14ac:dyDescent="0.25">
      <c r="A52" t="s">
        <v>379</v>
      </c>
      <c r="B52" s="1" t="s">
        <v>153</v>
      </c>
      <c r="C52" t="s">
        <v>387</v>
      </c>
      <c r="D52" t="s">
        <v>238</v>
      </c>
    </row>
    <row r="53" spans="1:4" x14ac:dyDescent="0.25">
      <c r="A53" t="s">
        <v>379</v>
      </c>
      <c r="B53" s="1" t="s">
        <v>154</v>
      </c>
      <c r="C53" t="s">
        <v>206</v>
      </c>
      <c r="D53" t="s">
        <v>238</v>
      </c>
    </row>
    <row r="54" spans="1:4" x14ac:dyDescent="0.25">
      <c r="A54" t="s">
        <v>379</v>
      </c>
      <c r="B54" s="1" t="s">
        <v>155</v>
      </c>
      <c r="C54" t="s">
        <v>387</v>
      </c>
      <c r="D54" t="s">
        <v>238</v>
      </c>
    </row>
    <row r="55" spans="1:4" x14ac:dyDescent="0.25">
      <c r="A55" t="s">
        <v>379</v>
      </c>
      <c r="B55" s="1" t="s">
        <v>156</v>
      </c>
      <c r="C55" t="s">
        <v>206</v>
      </c>
      <c r="D55" t="s">
        <v>238</v>
      </c>
    </row>
    <row r="56" spans="1:4" x14ac:dyDescent="0.25">
      <c r="A56" t="s">
        <v>379</v>
      </c>
      <c r="B56" s="1" t="s">
        <v>157</v>
      </c>
      <c r="C56" t="s">
        <v>387</v>
      </c>
      <c r="D56" t="s">
        <v>238</v>
      </c>
    </row>
    <row r="57" spans="1:4" x14ac:dyDescent="0.25">
      <c r="A57" t="s">
        <v>379</v>
      </c>
      <c r="B57" s="1" t="s">
        <v>158</v>
      </c>
      <c r="C57" t="s">
        <v>206</v>
      </c>
      <c r="D57" t="s">
        <v>238</v>
      </c>
    </row>
    <row r="58" spans="1:4" x14ac:dyDescent="0.25">
      <c r="A58" t="s">
        <v>379</v>
      </c>
      <c r="B58" s="1" t="s">
        <v>159</v>
      </c>
      <c r="C58" t="s">
        <v>223</v>
      </c>
      <c r="D58" t="s">
        <v>238</v>
      </c>
    </row>
    <row r="59" spans="1:4" x14ac:dyDescent="0.25">
      <c r="A59" t="s">
        <v>379</v>
      </c>
      <c r="B59" s="1" t="s">
        <v>160</v>
      </c>
      <c r="C59" t="s">
        <v>22</v>
      </c>
      <c r="D59" t="s">
        <v>335</v>
      </c>
    </row>
    <row r="60" spans="1:4" x14ac:dyDescent="0.25">
      <c r="A60" t="s">
        <v>379</v>
      </c>
      <c r="B60" s="1" t="s">
        <v>161</v>
      </c>
      <c r="C60" t="s">
        <v>206</v>
      </c>
      <c r="D60" t="s">
        <v>238</v>
      </c>
    </row>
    <row r="61" spans="1:4" x14ac:dyDescent="0.25">
      <c r="A61" t="s">
        <v>379</v>
      </c>
      <c r="B61" s="1" t="s">
        <v>162</v>
      </c>
      <c r="C61" t="s">
        <v>272</v>
      </c>
      <c r="D61" t="s">
        <v>335</v>
      </c>
    </row>
    <row r="62" spans="1:4" x14ac:dyDescent="0.25">
      <c r="A62" t="s">
        <v>379</v>
      </c>
      <c r="B62" s="1" t="s">
        <v>163</v>
      </c>
      <c r="C62" t="s">
        <v>206</v>
      </c>
      <c r="D62" t="s">
        <v>238</v>
      </c>
    </row>
    <row r="63" spans="1:4" x14ac:dyDescent="0.25">
      <c r="A63" t="s">
        <v>379</v>
      </c>
      <c r="B63" s="1" t="s">
        <v>53</v>
      </c>
      <c r="C63" t="s">
        <v>119</v>
      </c>
      <c r="D63" t="s">
        <v>335</v>
      </c>
    </row>
    <row r="64" spans="1:4" x14ac:dyDescent="0.25">
      <c r="A64" t="s">
        <v>379</v>
      </c>
      <c r="B64" s="1" t="s">
        <v>298</v>
      </c>
      <c r="C64" t="s">
        <v>308</v>
      </c>
      <c r="D64" t="s">
        <v>335</v>
      </c>
    </row>
    <row r="65" spans="1:4" x14ac:dyDescent="0.25">
      <c r="A65" t="s">
        <v>379</v>
      </c>
      <c r="B65" s="1" t="s">
        <v>299</v>
      </c>
      <c r="C65" t="s">
        <v>308</v>
      </c>
      <c r="D65" t="s">
        <v>335</v>
      </c>
    </row>
    <row r="66" spans="1:4" x14ac:dyDescent="0.25">
      <c r="A66" t="s">
        <v>379</v>
      </c>
      <c r="B66" s="1" t="s">
        <v>300</v>
      </c>
      <c r="C66" t="s">
        <v>308</v>
      </c>
      <c r="D66" t="s">
        <v>335</v>
      </c>
    </row>
    <row r="67" spans="1:4" x14ac:dyDescent="0.25">
      <c r="A67" t="s">
        <v>379</v>
      </c>
      <c r="B67" s="1" t="s">
        <v>301</v>
      </c>
      <c r="C67" t="s">
        <v>308</v>
      </c>
      <c r="D67" t="s">
        <v>335</v>
      </c>
    </row>
    <row r="68" spans="1:4" x14ac:dyDescent="0.25">
      <c r="A68" t="s">
        <v>379</v>
      </c>
      <c r="B68" s="1" t="s">
        <v>302</v>
      </c>
      <c r="C68" t="s">
        <v>308</v>
      </c>
      <c r="D68" t="s">
        <v>335</v>
      </c>
    </row>
    <row r="69" spans="1:4" x14ac:dyDescent="0.25">
      <c r="A69" t="s">
        <v>379</v>
      </c>
      <c r="B69" s="1" t="s">
        <v>303</v>
      </c>
      <c r="C69" t="s">
        <v>389</v>
      </c>
      <c r="D69" t="s">
        <v>335</v>
      </c>
    </row>
    <row r="70" spans="1:4" x14ac:dyDescent="0.25">
      <c r="A70" t="s">
        <v>379</v>
      </c>
      <c r="B70" s="1" t="s">
        <v>304</v>
      </c>
      <c r="C70" t="s">
        <v>308</v>
      </c>
      <c r="D70" t="s">
        <v>335</v>
      </c>
    </row>
    <row r="71" spans="1:4" x14ac:dyDescent="0.25">
      <c r="A71" t="s">
        <v>379</v>
      </c>
      <c r="B71" s="1" t="s">
        <v>305</v>
      </c>
      <c r="C71" t="s">
        <v>308</v>
      </c>
      <c r="D71" t="s">
        <v>335</v>
      </c>
    </row>
    <row r="72" spans="1:4" x14ac:dyDescent="0.25">
      <c r="A72" t="s">
        <v>379</v>
      </c>
      <c r="B72" s="1" t="s">
        <v>306</v>
      </c>
      <c r="C72" t="s">
        <v>308</v>
      </c>
      <c r="D72" t="s">
        <v>335</v>
      </c>
    </row>
    <row r="73" spans="1:4" x14ac:dyDescent="0.25">
      <c r="A73" t="s">
        <v>379</v>
      </c>
      <c r="B73" s="1" t="s">
        <v>307</v>
      </c>
      <c r="C73" t="s">
        <v>308</v>
      </c>
      <c r="D73" t="s">
        <v>335</v>
      </c>
    </row>
    <row r="74" spans="1:4" x14ac:dyDescent="0.25">
      <c r="A74" t="s">
        <v>379</v>
      </c>
      <c r="B74" s="1" t="s">
        <v>313</v>
      </c>
      <c r="C74" t="s">
        <v>308</v>
      </c>
      <c r="D74" t="s">
        <v>335</v>
      </c>
    </row>
    <row r="75" spans="1:4" x14ac:dyDescent="0.25">
      <c r="A75" t="s">
        <v>379</v>
      </c>
      <c r="B75" s="1" t="s">
        <v>344</v>
      </c>
      <c r="C75" t="s">
        <v>308</v>
      </c>
      <c r="D75" t="s">
        <v>335</v>
      </c>
    </row>
    <row r="76" spans="1:4" x14ac:dyDescent="0.25">
      <c r="A76" t="s">
        <v>379</v>
      </c>
      <c r="B76" s="1" t="s">
        <v>345</v>
      </c>
      <c r="C76" t="s">
        <v>308</v>
      </c>
      <c r="D76" t="s">
        <v>335</v>
      </c>
    </row>
    <row r="77" spans="1:4" x14ac:dyDescent="0.25">
      <c r="A77" t="s">
        <v>379</v>
      </c>
      <c r="B77" s="1" t="s">
        <v>346</v>
      </c>
      <c r="C77" t="s">
        <v>308</v>
      </c>
      <c r="D77" t="s">
        <v>335</v>
      </c>
    </row>
    <row r="78" spans="1:4" x14ac:dyDescent="0.25">
      <c r="A78" t="s">
        <v>379</v>
      </c>
      <c r="B78" s="1" t="s">
        <v>347</v>
      </c>
      <c r="C78" t="s">
        <v>308</v>
      </c>
      <c r="D78" t="s">
        <v>335</v>
      </c>
    </row>
    <row r="79" spans="1:4" x14ac:dyDescent="0.25">
      <c r="A79" t="s">
        <v>379</v>
      </c>
      <c r="B79" s="1" t="s">
        <v>348</v>
      </c>
      <c r="C79" t="s">
        <v>308</v>
      </c>
      <c r="D79" t="s">
        <v>335</v>
      </c>
    </row>
    <row r="80" spans="1:4" x14ac:dyDescent="0.25">
      <c r="A80" t="s">
        <v>379</v>
      </c>
      <c r="B80" s="1" t="s">
        <v>349</v>
      </c>
      <c r="C80" t="s">
        <v>308</v>
      </c>
      <c r="D80" t="s">
        <v>335</v>
      </c>
    </row>
    <row r="81" spans="1:4" x14ac:dyDescent="0.25">
      <c r="A81" t="s">
        <v>379</v>
      </c>
      <c r="B81" s="1" t="s">
        <v>350</v>
      </c>
      <c r="C81" t="s">
        <v>308</v>
      </c>
      <c r="D81" t="s">
        <v>335</v>
      </c>
    </row>
    <row r="82" spans="1:4" x14ac:dyDescent="0.25">
      <c r="A82" t="s">
        <v>379</v>
      </c>
      <c r="B82" s="1" t="s">
        <v>351</v>
      </c>
      <c r="C82" t="s">
        <v>308</v>
      </c>
      <c r="D82" t="s">
        <v>335</v>
      </c>
    </row>
    <row r="83" spans="1:4" x14ac:dyDescent="0.25">
      <c r="A83" t="s">
        <v>379</v>
      </c>
      <c r="B83" s="1" t="s">
        <v>352</v>
      </c>
      <c r="C83" t="s">
        <v>308</v>
      </c>
      <c r="D83" t="s">
        <v>335</v>
      </c>
    </row>
    <row r="84" spans="1:4" x14ac:dyDescent="0.25">
      <c r="A84" t="s">
        <v>379</v>
      </c>
      <c r="B84" s="1" t="s">
        <v>353</v>
      </c>
      <c r="C84" t="s">
        <v>308</v>
      </c>
      <c r="D84" t="s">
        <v>335</v>
      </c>
    </row>
    <row r="85" spans="1:4" s="1" customFormat="1" x14ac:dyDescent="0.25">
      <c r="A85" t="s">
        <v>379</v>
      </c>
      <c r="B85" s="1" t="s">
        <v>123</v>
      </c>
      <c r="C85" t="s">
        <v>252</v>
      </c>
      <c r="D85" t="s">
        <v>263</v>
      </c>
    </row>
    <row r="86" spans="1:4" s="1" customFormat="1" x14ac:dyDescent="0.25">
      <c r="A86" t="s">
        <v>379</v>
      </c>
      <c r="B86" s="1" t="s">
        <v>168</v>
      </c>
      <c r="C86" t="s">
        <v>390</v>
      </c>
      <c r="D86" t="s">
        <v>263</v>
      </c>
    </row>
    <row r="87" spans="1:4" s="1" customFormat="1" x14ac:dyDescent="0.25">
      <c r="A87" t="s">
        <v>379</v>
      </c>
      <c r="B87" s="1" t="s">
        <v>169</v>
      </c>
      <c r="C87" t="s">
        <v>390</v>
      </c>
      <c r="D87" t="s">
        <v>263</v>
      </c>
    </row>
    <row r="88" spans="1:4" s="1" customFormat="1" x14ac:dyDescent="0.25">
      <c r="A88" t="s">
        <v>379</v>
      </c>
      <c r="B88" s="1" t="s">
        <v>170</v>
      </c>
      <c r="C88" t="s">
        <v>390</v>
      </c>
      <c r="D88" t="s">
        <v>263</v>
      </c>
    </row>
    <row r="89" spans="1:4" s="1" customFormat="1" x14ac:dyDescent="0.25">
      <c r="A89" t="s">
        <v>379</v>
      </c>
      <c r="B89" s="1" t="s">
        <v>171</v>
      </c>
      <c r="C89" t="s">
        <v>390</v>
      </c>
      <c r="D89" t="s">
        <v>263</v>
      </c>
    </row>
    <row r="90" spans="1:4" s="1" customFormat="1" x14ac:dyDescent="0.25">
      <c r="A90" t="s">
        <v>379</v>
      </c>
      <c r="B90" s="1" t="s">
        <v>172</v>
      </c>
      <c r="C90" t="s">
        <v>390</v>
      </c>
      <c r="D90" t="s">
        <v>263</v>
      </c>
    </row>
    <row r="91" spans="1:4" s="1" customFormat="1" x14ac:dyDescent="0.25">
      <c r="A91" t="s">
        <v>379</v>
      </c>
      <c r="B91" s="1" t="s">
        <v>173</v>
      </c>
      <c r="C91" t="s">
        <v>390</v>
      </c>
      <c r="D91" t="s">
        <v>263</v>
      </c>
    </row>
    <row r="92" spans="1:4" s="1" customFormat="1" x14ac:dyDescent="0.25">
      <c r="A92" t="s">
        <v>379</v>
      </c>
      <c r="B92" s="1" t="s">
        <v>174</v>
      </c>
      <c r="C92" t="s">
        <v>390</v>
      </c>
      <c r="D92" t="s">
        <v>263</v>
      </c>
    </row>
    <row r="93" spans="1:4" x14ac:dyDescent="0.25">
      <c r="A93" t="s">
        <v>379</v>
      </c>
      <c r="B93" s="1" t="s">
        <v>354</v>
      </c>
      <c r="C93" t="s">
        <v>390</v>
      </c>
      <c r="D93" t="s">
        <v>263</v>
      </c>
    </row>
    <row r="94" spans="1:4" x14ac:dyDescent="0.25">
      <c r="A94" t="s">
        <v>379</v>
      </c>
      <c r="B94" s="1" t="s">
        <v>355</v>
      </c>
      <c r="C94" t="s">
        <v>390</v>
      </c>
      <c r="D94" t="s">
        <v>263</v>
      </c>
    </row>
    <row r="95" spans="1:4" x14ac:dyDescent="0.25">
      <c r="A95" t="s">
        <v>379</v>
      </c>
      <c r="B95" s="1" t="s">
        <v>356</v>
      </c>
      <c r="C95" t="s">
        <v>390</v>
      </c>
      <c r="D95" t="s">
        <v>263</v>
      </c>
    </row>
    <row r="96" spans="1:4" x14ac:dyDescent="0.25">
      <c r="A96" t="s">
        <v>379</v>
      </c>
      <c r="B96" s="1" t="s">
        <v>357</v>
      </c>
      <c r="C96" t="s">
        <v>390</v>
      </c>
      <c r="D96" t="s">
        <v>263</v>
      </c>
    </row>
    <row r="97" spans="1:4" x14ac:dyDescent="0.25">
      <c r="A97" t="s">
        <v>379</v>
      </c>
      <c r="B97" s="1" t="s">
        <v>358</v>
      </c>
      <c r="C97" t="s">
        <v>390</v>
      </c>
      <c r="D97" t="s">
        <v>263</v>
      </c>
    </row>
    <row r="98" spans="1:4" x14ac:dyDescent="0.25">
      <c r="A98" t="s">
        <v>379</v>
      </c>
      <c r="B98" s="1" t="s">
        <v>359</v>
      </c>
      <c r="C98" t="s">
        <v>390</v>
      </c>
      <c r="D98" t="s">
        <v>263</v>
      </c>
    </row>
    <row r="99" spans="1:4" x14ac:dyDescent="0.25">
      <c r="A99" t="s">
        <v>379</v>
      </c>
      <c r="B99" s="1" t="s">
        <v>360</v>
      </c>
      <c r="C99" t="s">
        <v>390</v>
      </c>
      <c r="D99" t="s">
        <v>263</v>
      </c>
    </row>
    <row r="100" spans="1:4" x14ac:dyDescent="0.25">
      <c r="A100" t="s">
        <v>379</v>
      </c>
      <c r="B100" s="1" t="s">
        <v>361</v>
      </c>
      <c r="C100" t="s">
        <v>390</v>
      </c>
      <c r="D100" t="s">
        <v>263</v>
      </c>
    </row>
    <row r="101" spans="1:4" x14ac:dyDescent="0.25">
      <c r="A101" t="s">
        <v>379</v>
      </c>
      <c r="B101" s="1" t="s">
        <v>175</v>
      </c>
      <c r="C101" t="s">
        <v>199</v>
      </c>
      <c r="D101" t="s">
        <v>335</v>
      </c>
    </row>
    <row r="102" spans="1:4" x14ac:dyDescent="0.25">
      <c r="A102" t="s">
        <v>379</v>
      </c>
      <c r="B102" s="1" t="s">
        <v>176</v>
      </c>
      <c r="C102" t="s">
        <v>199</v>
      </c>
      <c r="D102" t="s">
        <v>335</v>
      </c>
    </row>
    <row r="103" spans="1:4" x14ac:dyDescent="0.25">
      <c r="A103" t="s">
        <v>379</v>
      </c>
      <c r="B103" s="1" t="s">
        <v>177</v>
      </c>
      <c r="C103" t="s">
        <v>199</v>
      </c>
      <c r="D103" t="s">
        <v>335</v>
      </c>
    </row>
    <row r="104" spans="1:4" x14ac:dyDescent="0.25">
      <c r="A104" t="s">
        <v>379</v>
      </c>
      <c r="B104" s="1" t="s">
        <v>178</v>
      </c>
      <c r="C104" t="s">
        <v>199</v>
      </c>
      <c r="D104" t="s">
        <v>335</v>
      </c>
    </row>
    <row r="105" spans="1:4" x14ac:dyDescent="0.25">
      <c r="A105" t="s">
        <v>379</v>
      </c>
      <c r="B105" s="1" t="s">
        <v>179</v>
      </c>
      <c r="C105" t="s">
        <v>199</v>
      </c>
      <c r="D105" t="s">
        <v>335</v>
      </c>
    </row>
    <row r="106" spans="1:4" x14ac:dyDescent="0.25">
      <c r="A106" t="s">
        <v>379</v>
      </c>
      <c r="B106" s="1" t="s">
        <v>180</v>
      </c>
      <c r="C106" t="s">
        <v>199</v>
      </c>
      <c r="D106" t="s">
        <v>335</v>
      </c>
    </row>
    <row r="107" spans="1:4" x14ac:dyDescent="0.25">
      <c r="A107" t="s">
        <v>379</v>
      </c>
      <c r="B107" s="1" t="s">
        <v>181</v>
      </c>
      <c r="C107" t="s">
        <v>199</v>
      </c>
      <c r="D107" t="s">
        <v>335</v>
      </c>
    </row>
    <row r="108" spans="1:4" x14ac:dyDescent="0.25">
      <c r="A108" t="s">
        <v>379</v>
      </c>
      <c r="B108" s="1" t="s">
        <v>182</v>
      </c>
      <c r="C108" t="s">
        <v>199</v>
      </c>
      <c r="D108" t="s">
        <v>335</v>
      </c>
    </row>
    <row r="109" spans="1:4" x14ac:dyDescent="0.25">
      <c r="A109" t="s">
        <v>379</v>
      </c>
      <c r="B109" s="1" t="s">
        <v>362</v>
      </c>
      <c r="C109" t="s">
        <v>199</v>
      </c>
      <c r="D109" t="s">
        <v>335</v>
      </c>
    </row>
    <row r="110" spans="1:4" x14ac:dyDescent="0.25">
      <c r="A110" t="s">
        <v>379</v>
      </c>
      <c r="B110" s="1" t="s">
        <v>363</v>
      </c>
      <c r="C110" t="s">
        <v>199</v>
      </c>
      <c r="D110" t="s">
        <v>335</v>
      </c>
    </row>
    <row r="111" spans="1:4" x14ac:dyDescent="0.25">
      <c r="A111" t="s">
        <v>379</v>
      </c>
      <c r="B111" s="1" t="s">
        <v>364</v>
      </c>
      <c r="C111" t="s">
        <v>199</v>
      </c>
      <c r="D111" t="s">
        <v>335</v>
      </c>
    </row>
    <row r="112" spans="1:4" x14ac:dyDescent="0.25">
      <c r="A112" t="s">
        <v>379</v>
      </c>
      <c r="B112" s="1" t="s">
        <v>365</v>
      </c>
      <c r="C112" t="s">
        <v>199</v>
      </c>
      <c r="D112" t="s">
        <v>335</v>
      </c>
    </row>
    <row r="113" spans="1:4" x14ac:dyDescent="0.25">
      <c r="A113" t="s">
        <v>379</v>
      </c>
      <c r="B113" s="1" t="s">
        <v>366</v>
      </c>
      <c r="C113" t="s">
        <v>199</v>
      </c>
      <c r="D113" t="s">
        <v>335</v>
      </c>
    </row>
    <row r="114" spans="1:4" x14ac:dyDescent="0.25">
      <c r="A114" t="s">
        <v>379</v>
      </c>
      <c r="B114" s="1" t="s">
        <v>367</v>
      </c>
      <c r="C114" t="s">
        <v>199</v>
      </c>
      <c r="D114" t="s">
        <v>335</v>
      </c>
    </row>
    <row r="115" spans="1:4" x14ac:dyDescent="0.25">
      <c r="A115" t="s">
        <v>379</v>
      </c>
      <c r="B115" s="1" t="s">
        <v>368</v>
      </c>
      <c r="C115" t="s">
        <v>199</v>
      </c>
      <c r="D115" t="s">
        <v>335</v>
      </c>
    </row>
    <row r="116" spans="1:4" x14ac:dyDescent="0.25">
      <c r="A116" t="s">
        <v>379</v>
      </c>
      <c r="B116" s="1" t="s">
        <v>369</v>
      </c>
      <c r="C116" t="s">
        <v>199</v>
      </c>
      <c r="D116" t="s">
        <v>335</v>
      </c>
    </row>
    <row r="117" spans="1:4" x14ac:dyDescent="0.25">
      <c r="A117" t="s">
        <v>379</v>
      </c>
      <c r="B117" s="1" t="s">
        <v>370</v>
      </c>
      <c r="C117" t="s">
        <v>199</v>
      </c>
      <c r="D117" t="s">
        <v>335</v>
      </c>
    </row>
    <row r="118" spans="1:4" x14ac:dyDescent="0.25">
      <c r="A118" t="s">
        <v>379</v>
      </c>
      <c r="B118" s="1" t="s">
        <v>54</v>
      </c>
      <c r="C118" t="s">
        <v>335</v>
      </c>
      <c r="D118" t="s">
        <v>335</v>
      </c>
    </row>
    <row r="119" spans="1:4" x14ac:dyDescent="0.25">
      <c r="A119" t="s">
        <v>379</v>
      </c>
      <c r="B119" s="1" t="s">
        <v>124</v>
      </c>
      <c r="C119" t="s">
        <v>335</v>
      </c>
      <c r="D119" t="s">
        <v>335</v>
      </c>
    </row>
    <row r="120" spans="1:4" x14ac:dyDescent="0.25">
      <c r="A120" t="s">
        <v>379</v>
      </c>
      <c r="B120" s="1" t="s">
        <v>125</v>
      </c>
      <c r="C120" t="s">
        <v>335</v>
      </c>
      <c r="D120" t="s">
        <v>335</v>
      </c>
    </row>
    <row r="121" spans="1:4" x14ac:dyDescent="0.25">
      <c r="A121" t="s">
        <v>379</v>
      </c>
      <c r="B121" s="1" t="s">
        <v>126</v>
      </c>
      <c r="C121" t="s">
        <v>335</v>
      </c>
      <c r="D121" t="s">
        <v>335</v>
      </c>
    </row>
    <row r="122" spans="1:4" x14ac:dyDescent="0.25">
      <c r="A122" t="s">
        <v>379</v>
      </c>
      <c r="B122" s="1" t="s">
        <v>127</v>
      </c>
      <c r="C122" t="s">
        <v>335</v>
      </c>
      <c r="D122" t="s">
        <v>335</v>
      </c>
    </row>
    <row r="123" spans="1:4" x14ac:dyDescent="0.25">
      <c r="A123" t="s">
        <v>379</v>
      </c>
      <c r="B123" s="1" t="s">
        <v>183</v>
      </c>
      <c r="C123" t="s">
        <v>335</v>
      </c>
      <c r="D123" t="s">
        <v>335</v>
      </c>
    </row>
    <row r="124" spans="1:4" x14ac:dyDescent="0.25">
      <c r="A124" t="s">
        <v>379</v>
      </c>
      <c r="B124" s="1" t="s">
        <v>184</v>
      </c>
      <c r="C124" t="s">
        <v>335</v>
      </c>
      <c r="D124" t="s">
        <v>335</v>
      </c>
    </row>
    <row r="125" spans="1:4" x14ac:dyDescent="0.25">
      <c r="A125" t="s">
        <v>379</v>
      </c>
      <c r="B125" s="1" t="s">
        <v>8</v>
      </c>
      <c r="C125" t="s">
        <v>120</v>
      </c>
      <c r="D125" t="s">
        <v>335</v>
      </c>
    </row>
    <row r="126" spans="1:4" x14ac:dyDescent="0.25">
      <c r="A126" t="s">
        <v>379</v>
      </c>
      <c r="B126" s="1" t="s">
        <v>9</v>
      </c>
      <c r="C126" t="s">
        <v>209</v>
      </c>
      <c r="D126" t="s">
        <v>238</v>
      </c>
    </row>
    <row r="127" spans="1:4" x14ac:dyDescent="0.25">
      <c r="A127" t="s">
        <v>379</v>
      </c>
      <c r="B127" s="1" t="s">
        <v>10</v>
      </c>
      <c r="C127" t="s">
        <v>209</v>
      </c>
      <c r="D127" t="s">
        <v>238</v>
      </c>
    </row>
    <row r="128" spans="1:4" x14ac:dyDescent="0.25">
      <c r="A128" t="s">
        <v>379</v>
      </c>
      <c r="B128" s="1" t="s">
        <v>11</v>
      </c>
      <c r="C128" t="s">
        <v>209</v>
      </c>
      <c r="D128" t="s">
        <v>238</v>
      </c>
    </row>
    <row r="129" spans="1:4" x14ac:dyDescent="0.25">
      <c r="A129" t="s">
        <v>379</v>
      </c>
      <c r="B129" s="1" t="s">
        <v>12</v>
      </c>
      <c r="C129" t="s">
        <v>270</v>
      </c>
      <c r="D129" t="s">
        <v>265</v>
      </c>
    </row>
    <row r="130" spans="1:4" x14ac:dyDescent="0.25">
      <c r="A130" t="s">
        <v>379</v>
      </c>
      <c r="B130" s="1" t="s">
        <v>13</v>
      </c>
      <c r="C130" t="s">
        <v>270</v>
      </c>
      <c r="D130" t="s">
        <v>265</v>
      </c>
    </row>
    <row r="131" spans="1:4" x14ac:dyDescent="0.25">
      <c r="A131" t="s">
        <v>379</v>
      </c>
      <c r="B131" s="1" t="s">
        <v>14</v>
      </c>
      <c r="C131" t="s">
        <v>258</v>
      </c>
      <c r="D131" t="s">
        <v>238</v>
      </c>
    </row>
    <row r="132" spans="1:4" x14ac:dyDescent="0.25">
      <c r="A132" t="s">
        <v>379</v>
      </c>
      <c r="B132" s="1" t="s">
        <v>55</v>
      </c>
      <c r="C132" t="s">
        <v>258</v>
      </c>
      <c r="D132" t="s">
        <v>238</v>
      </c>
    </row>
    <row r="133" spans="1:4" x14ac:dyDescent="0.25">
      <c r="A133" t="s">
        <v>379</v>
      </c>
      <c r="B133" s="1" t="s">
        <v>56</v>
      </c>
      <c r="C133" t="s">
        <v>228</v>
      </c>
      <c r="D133" t="s">
        <v>238</v>
      </c>
    </row>
    <row r="134" spans="1:4" x14ac:dyDescent="0.25">
      <c r="A134" t="s">
        <v>379</v>
      </c>
      <c r="B134" s="1" t="s">
        <v>57</v>
      </c>
      <c r="C134" t="s">
        <v>209</v>
      </c>
      <c r="D134" t="s">
        <v>265</v>
      </c>
    </row>
    <row r="135" spans="1:4" x14ac:dyDescent="0.25">
      <c r="A135" t="s">
        <v>379</v>
      </c>
      <c r="B135" s="1" t="s">
        <v>58</v>
      </c>
      <c r="C135" t="s">
        <v>224</v>
      </c>
      <c r="D135" t="s">
        <v>238</v>
      </c>
    </row>
    <row r="136" spans="1:4" x14ac:dyDescent="0.25">
      <c r="A136" t="s">
        <v>379</v>
      </c>
      <c r="B136" s="1" t="s">
        <v>59</v>
      </c>
      <c r="C136" t="s">
        <v>209</v>
      </c>
      <c r="D136" t="s">
        <v>238</v>
      </c>
    </row>
    <row r="137" spans="1:4" x14ac:dyDescent="0.25">
      <c r="A137" t="s">
        <v>379</v>
      </c>
      <c r="B137" s="1" t="s">
        <v>60</v>
      </c>
      <c r="C137" t="s">
        <v>228</v>
      </c>
      <c r="D137" t="s">
        <v>238</v>
      </c>
    </row>
    <row r="138" spans="1:4" x14ac:dyDescent="0.25">
      <c r="A138" t="s">
        <v>379</v>
      </c>
      <c r="B138" s="1" t="s">
        <v>61</v>
      </c>
      <c r="C138" t="s">
        <v>209</v>
      </c>
      <c r="D138" t="s">
        <v>265</v>
      </c>
    </row>
    <row r="139" spans="1:4" x14ac:dyDescent="0.25">
      <c r="A139" t="s">
        <v>379</v>
      </c>
      <c r="B139" s="1" t="s">
        <v>62</v>
      </c>
      <c r="C139" t="s">
        <v>209</v>
      </c>
      <c r="D139" t="s">
        <v>238</v>
      </c>
    </row>
    <row r="140" spans="1:4" x14ac:dyDescent="0.25">
      <c r="A140" t="s">
        <v>379</v>
      </c>
      <c r="B140" s="1" t="s">
        <v>63</v>
      </c>
      <c r="C140" t="s">
        <v>224</v>
      </c>
      <c r="D140" t="s">
        <v>238</v>
      </c>
    </row>
    <row r="141" spans="1:4" x14ac:dyDescent="0.25">
      <c r="A141" t="s">
        <v>379</v>
      </c>
      <c r="B141" s="1" t="s">
        <v>64</v>
      </c>
      <c r="C141" t="s">
        <v>224</v>
      </c>
      <c r="D141" t="s">
        <v>238</v>
      </c>
    </row>
    <row r="142" spans="1:4" x14ac:dyDescent="0.25">
      <c r="A142" t="s">
        <v>379</v>
      </c>
      <c r="B142" s="1" t="s">
        <v>65</v>
      </c>
      <c r="C142" t="s">
        <v>209</v>
      </c>
      <c r="D142" t="s">
        <v>238</v>
      </c>
    </row>
    <row r="143" spans="1:4" x14ac:dyDescent="0.25">
      <c r="A143" t="s">
        <v>379</v>
      </c>
      <c r="B143" s="1" t="s">
        <v>66</v>
      </c>
      <c r="C143" t="s">
        <v>209</v>
      </c>
      <c r="D143" t="s">
        <v>238</v>
      </c>
    </row>
    <row r="144" spans="1:4" x14ac:dyDescent="0.25">
      <c r="A144" t="s">
        <v>379</v>
      </c>
      <c r="B144" s="1" t="s">
        <v>67</v>
      </c>
      <c r="C144" t="s">
        <v>209</v>
      </c>
      <c r="D144" t="s">
        <v>238</v>
      </c>
    </row>
    <row r="145" spans="1:4" x14ac:dyDescent="0.25">
      <c r="A145" t="s">
        <v>379</v>
      </c>
      <c r="B145" s="1" t="s">
        <v>68</v>
      </c>
      <c r="C145" t="s">
        <v>209</v>
      </c>
      <c r="D145" t="s">
        <v>238</v>
      </c>
    </row>
    <row r="146" spans="1:4" x14ac:dyDescent="0.25">
      <c r="A146" t="s">
        <v>379</v>
      </c>
      <c r="B146" s="1" t="s">
        <v>69</v>
      </c>
      <c r="C146" t="s">
        <v>209</v>
      </c>
      <c r="D146" t="s">
        <v>238</v>
      </c>
    </row>
    <row r="147" spans="1:4" x14ac:dyDescent="0.25">
      <c r="A147" t="s">
        <v>379</v>
      </c>
      <c r="B147" s="1" t="s">
        <v>70</v>
      </c>
      <c r="C147" t="s">
        <v>209</v>
      </c>
      <c r="D147" t="s">
        <v>238</v>
      </c>
    </row>
    <row r="148" spans="1:4" x14ac:dyDescent="0.25">
      <c r="A148" t="s">
        <v>379</v>
      </c>
      <c r="B148" s="1" t="s">
        <v>71</v>
      </c>
      <c r="C148" t="s">
        <v>209</v>
      </c>
      <c r="D148" t="s">
        <v>238</v>
      </c>
    </row>
    <row r="149" spans="1:4" x14ac:dyDescent="0.25">
      <c r="A149" t="s">
        <v>379</v>
      </c>
      <c r="B149" s="1" t="s">
        <v>72</v>
      </c>
      <c r="C149" t="s">
        <v>391</v>
      </c>
      <c r="D149" t="s">
        <v>238</v>
      </c>
    </row>
    <row r="150" spans="1:4" x14ac:dyDescent="0.25">
      <c r="A150" t="s">
        <v>379</v>
      </c>
      <c r="B150" s="1" t="s">
        <v>73</v>
      </c>
      <c r="C150" t="s">
        <v>392</v>
      </c>
      <c r="D150" t="s">
        <v>238</v>
      </c>
    </row>
    <row r="151" spans="1:4" x14ac:dyDescent="0.25">
      <c r="A151" t="s">
        <v>379</v>
      </c>
      <c r="B151" s="1" t="s">
        <v>74</v>
      </c>
      <c r="C151" t="s">
        <v>393</v>
      </c>
      <c r="D151" t="s">
        <v>238</v>
      </c>
    </row>
    <row r="152" spans="1:4" x14ac:dyDescent="0.25">
      <c r="A152" t="s">
        <v>379</v>
      </c>
      <c r="B152" s="1" t="s">
        <v>75</v>
      </c>
      <c r="C152" t="s">
        <v>391</v>
      </c>
      <c r="D152" t="s">
        <v>238</v>
      </c>
    </row>
    <row r="153" spans="1:4" x14ac:dyDescent="0.25">
      <c r="A153" t="s">
        <v>379</v>
      </c>
      <c r="B153" s="1" t="s">
        <v>76</v>
      </c>
      <c r="C153" t="s">
        <v>209</v>
      </c>
      <c r="D153" t="s">
        <v>238</v>
      </c>
    </row>
    <row r="154" spans="1:4" x14ac:dyDescent="0.25">
      <c r="A154" t="s">
        <v>379</v>
      </c>
      <c r="B154" s="1" t="s">
        <v>77</v>
      </c>
      <c r="C154" t="s">
        <v>209</v>
      </c>
      <c r="D154" t="s">
        <v>238</v>
      </c>
    </row>
    <row r="155" spans="1:4" x14ac:dyDescent="0.25">
      <c r="A155" t="s">
        <v>379</v>
      </c>
      <c r="B155" s="1" t="s">
        <v>78</v>
      </c>
      <c r="C155" t="s">
        <v>209</v>
      </c>
      <c r="D155" t="s">
        <v>238</v>
      </c>
    </row>
    <row r="156" spans="1:4" x14ac:dyDescent="0.25">
      <c r="A156" t="s">
        <v>379</v>
      </c>
      <c r="B156" s="1" t="s">
        <v>79</v>
      </c>
      <c r="C156" t="s">
        <v>209</v>
      </c>
      <c r="D156" t="s">
        <v>238</v>
      </c>
    </row>
    <row r="157" spans="1:4" x14ac:dyDescent="0.25">
      <c r="A157" t="s">
        <v>379</v>
      </c>
      <c r="B157" s="1" t="s">
        <v>80</v>
      </c>
      <c r="C157" t="s">
        <v>209</v>
      </c>
      <c r="D157" t="s">
        <v>238</v>
      </c>
    </row>
    <row r="158" spans="1:4" x14ac:dyDescent="0.25">
      <c r="A158" t="s">
        <v>379</v>
      </c>
      <c r="B158" s="1" t="s">
        <v>81</v>
      </c>
      <c r="C158" t="s">
        <v>209</v>
      </c>
      <c r="D158" t="s">
        <v>238</v>
      </c>
    </row>
    <row r="159" spans="1:4" x14ac:dyDescent="0.25">
      <c r="A159" t="s">
        <v>379</v>
      </c>
      <c r="B159" s="1" t="s">
        <v>82</v>
      </c>
      <c r="C159" t="s">
        <v>209</v>
      </c>
      <c r="D159" t="s">
        <v>238</v>
      </c>
    </row>
    <row r="160" spans="1:4" x14ac:dyDescent="0.25">
      <c r="A160" t="s">
        <v>379</v>
      </c>
      <c r="B160" s="1" t="s">
        <v>83</v>
      </c>
      <c r="C160" t="s">
        <v>209</v>
      </c>
      <c r="D160" t="s">
        <v>238</v>
      </c>
    </row>
    <row r="161" spans="1:4" x14ac:dyDescent="0.25">
      <c r="A161" t="s">
        <v>379</v>
      </c>
      <c r="B161" s="1" t="s">
        <v>100</v>
      </c>
      <c r="C161" t="s">
        <v>394</v>
      </c>
      <c r="D161" t="s">
        <v>335</v>
      </c>
    </row>
    <row r="162" spans="1:4" x14ac:dyDescent="0.25">
      <c r="A162" t="s">
        <v>379</v>
      </c>
      <c r="B162" s="1" t="s">
        <v>101</v>
      </c>
      <c r="C162" t="s">
        <v>394</v>
      </c>
      <c r="D162" t="s">
        <v>335</v>
      </c>
    </row>
    <row r="163" spans="1:4" x14ac:dyDescent="0.25">
      <c r="A163" t="s">
        <v>379</v>
      </c>
      <c r="B163" s="1" t="s">
        <v>102</v>
      </c>
      <c r="C163" t="s">
        <v>395</v>
      </c>
      <c r="D163" t="s">
        <v>242</v>
      </c>
    </row>
    <row r="164" spans="1:4" x14ac:dyDescent="0.25">
      <c r="A164" t="s">
        <v>379</v>
      </c>
      <c r="B164" s="1" t="s">
        <v>191</v>
      </c>
      <c r="C164" t="s">
        <v>202</v>
      </c>
      <c r="D164" t="s">
        <v>335</v>
      </c>
    </row>
    <row r="165" spans="1:4" x14ac:dyDescent="0.25">
      <c r="A165" t="s">
        <v>379</v>
      </c>
      <c r="B165" s="1" t="s">
        <v>192</v>
      </c>
      <c r="C165" t="s">
        <v>396</v>
      </c>
      <c r="D165" t="s">
        <v>335</v>
      </c>
    </row>
    <row r="166" spans="1:4" x14ac:dyDescent="0.25">
      <c r="A166" t="s">
        <v>379</v>
      </c>
      <c r="B166" s="1" t="s">
        <v>15</v>
      </c>
      <c r="C166" t="s">
        <v>232</v>
      </c>
      <c r="D166" t="s">
        <v>245</v>
      </c>
    </row>
    <row r="167" spans="1:4" x14ac:dyDescent="0.25">
      <c r="A167" t="s">
        <v>379</v>
      </c>
      <c r="B167" s="1" t="s">
        <v>17</v>
      </c>
      <c r="C167" t="s">
        <v>204</v>
      </c>
      <c r="D167" t="s">
        <v>335</v>
      </c>
    </row>
    <row r="168" spans="1:4" x14ac:dyDescent="0.25">
      <c r="A168" t="s">
        <v>379</v>
      </c>
      <c r="B168" s="1" t="s">
        <v>18</v>
      </c>
      <c r="C168" t="s">
        <v>205</v>
      </c>
      <c r="D168" t="s">
        <v>335</v>
      </c>
    </row>
    <row r="169" spans="1:4" x14ac:dyDescent="0.25">
      <c r="A169" t="s">
        <v>379</v>
      </c>
      <c r="B169" s="1" t="s">
        <v>19</v>
      </c>
      <c r="C169" t="s">
        <v>205</v>
      </c>
      <c r="D169" t="s">
        <v>335</v>
      </c>
    </row>
    <row r="170" spans="1:4" x14ac:dyDescent="0.25">
      <c r="A170" t="s">
        <v>379</v>
      </c>
      <c r="B170" s="1" t="s">
        <v>109</v>
      </c>
      <c r="C170" t="s">
        <v>204</v>
      </c>
      <c r="D170" t="s">
        <v>335</v>
      </c>
    </row>
    <row r="171" spans="1:4" x14ac:dyDescent="0.25">
      <c r="A171" t="s">
        <v>379</v>
      </c>
      <c r="B171" s="1" t="s">
        <v>110</v>
      </c>
      <c r="C171" t="s">
        <v>204</v>
      </c>
      <c r="D171" t="s">
        <v>335</v>
      </c>
    </row>
    <row r="172" spans="1:4" x14ac:dyDescent="0.25">
      <c r="A172" t="s">
        <v>379</v>
      </c>
      <c r="B172" s="1" t="s">
        <v>193</v>
      </c>
      <c r="C172" t="s">
        <v>204</v>
      </c>
      <c r="D172" t="s">
        <v>335</v>
      </c>
    </row>
    <row r="173" spans="1:4" x14ac:dyDescent="0.25">
      <c r="A173" t="s">
        <v>379</v>
      </c>
      <c r="B173" s="1" t="s">
        <v>194</v>
      </c>
      <c r="C173" t="s">
        <v>204</v>
      </c>
      <c r="D173" t="s">
        <v>335</v>
      </c>
    </row>
    <row r="174" spans="1:4" x14ac:dyDescent="0.25">
      <c r="A174" t="s">
        <v>379</v>
      </c>
      <c r="B174" s="1" t="s">
        <v>195</v>
      </c>
      <c r="C174" t="s">
        <v>204</v>
      </c>
      <c r="D174" t="s">
        <v>335</v>
      </c>
    </row>
    <row r="175" spans="1:4" x14ac:dyDescent="0.25">
      <c r="A175" t="s">
        <v>379</v>
      </c>
      <c r="B175" s="1" t="s">
        <v>196</v>
      </c>
      <c r="C175" t="s">
        <v>204</v>
      </c>
      <c r="D175" t="s">
        <v>335</v>
      </c>
    </row>
    <row r="176" spans="1:4" x14ac:dyDescent="0.25">
      <c r="A176" t="s">
        <v>379</v>
      </c>
      <c r="B176" s="1" t="s">
        <v>197</v>
      </c>
      <c r="C176" t="s">
        <v>204</v>
      </c>
      <c r="D176" t="s">
        <v>335</v>
      </c>
    </row>
    <row r="177" spans="1:4" x14ac:dyDescent="0.25">
      <c r="A177" t="s">
        <v>379</v>
      </c>
      <c r="B177" s="1" t="s">
        <v>198</v>
      </c>
      <c r="C177" t="s">
        <v>204</v>
      </c>
      <c r="D177" t="s">
        <v>263</v>
      </c>
    </row>
    <row r="178" spans="1:4" x14ac:dyDescent="0.25">
      <c r="A178" t="s">
        <v>379</v>
      </c>
      <c r="B178" s="1" t="s">
        <v>371</v>
      </c>
      <c r="C178" t="s">
        <v>204</v>
      </c>
      <c r="D178" t="s">
        <v>335</v>
      </c>
    </row>
    <row r="179" spans="1:4" x14ac:dyDescent="0.25">
      <c r="A179" t="s">
        <v>379</v>
      </c>
      <c r="B179" s="1" t="s">
        <v>372</v>
      </c>
      <c r="C179" t="s">
        <v>204</v>
      </c>
      <c r="D179" t="s">
        <v>335</v>
      </c>
    </row>
    <row r="180" spans="1:4" x14ac:dyDescent="0.25">
      <c r="A180" t="s">
        <v>379</v>
      </c>
      <c r="B180" s="1" t="s">
        <v>373</v>
      </c>
      <c r="C180" t="s">
        <v>204</v>
      </c>
      <c r="D180" t="s">
        <v>335</v>
      </c>
    </row>
    <row r="181" spans="1:4" x14ac:dyDescent="0.25">
      <c r="A181" t="s">
        <v>379</v>
      </c>
      <c r="B181" s="1" t="s">
        <v>374</v>
      </c>
      <c r="C181" t="s">
        <v>204</v>
      </c>
      <c r="D181" t="s">
        <v>335</v>
      </c>
    </row>
    <row r="182" spans="1:4" x14ac:dyDescent="0.25">
      <c r="A182" t="s">
        <v>379</v>
      </c>
      <c r="B182" s="1" t="s">
        <v>375</v>
      </c>
      <c r="C182" t="s">
        <v>204</v>
      </c>
      <c r="D182" t="s">
        <v>335</v>
      </c>
    </row>
    <row r="183" spans="1:4" x14ac:dyDescent="0.25">
      <c r="A183" t="s">
        <v>379</v>
      </c>
      <c r="B183" s="1" t="s">
        <v>376</v>
      </c>
      <c r="C183" t="s">
        <v>204</v>
      </c>
      <c r="D183" t="s">
        <v>335</v>
      </c>
    </row>
    <row r="184" spans="1:4" x14ac:dyDescent="0.25">
      <c r="A184" t="s">
        <v>379</v>
      </c>
      <c r="B184" s="1" t="s">
        <v>377</v>
      </c>
      <c r="C184" t="s">
        <v>204</v>
      </c>
      <c r="D184" t="s">
        <v>335</v>
      </c>
    </row>
    <row r="185" spans="1:4" x14ac:dyDescent="0.25">
      <c r="A185" t="s">
        <v>379</v>
      </c>
      <c r="B185" s="1" t="s">
        <v>378</v>
      </c>
      <c r="C185" t="s">
        <v>397</v>
      </c>
      <c r="D185" t="s">
        <v>335</v>
      </c>
    </row>
    <row r="186" spans="1:4" x14ac:dyDescent="0.25">
      <c r="A186" t="s">
        <v>379</v>
      </c>
      <c r="B186" s="1" t="s">
        <v>20</v>
      </c>
      <c r="C186" t="s">
        <v>229</v>
      </c>
      <c r="D186" t="s">
        <v>335</v>
      </c>
    </row>
    <row r="187" spans="1:4" x14ac:dyDescent="0.25">
      <c r="A187" t="s">
        <v>379</v>
      </c>
      <c r="B187" s="1" t="s">
        <v>111</v>
      </c>
      <c r="C187" t="s">
        <v>229</v>
      </c>
      <c r="D187" t="s">
        <v>335</v>
      </c>
    </row>
    <row r="188" spans="1:4" x14ac:dyDescent="0.25">
      <c r="A188" t="s">
        <v>379</v>
      </c>
      <c r="B188" s="1" t="s">
        <v>112</v>
      </c>
      <c r="C188" t="s">
        <v>398</v>
      </c>
      <c r="D188" t="s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9257-16A7-4545-B5C5-E9790402DA82}">
  <sheetPr filterMode="1"/>
  <dimension ref="A2:D585"/>
  <sheetViews>
    <sheetView tabSelected="1" workbookViewId="0">
      <selection activeCell="C26" sqref="C26"/>
    </sheetView>
  </sheetViews>
  <sheetFormatPr defaultRowHeight="15" x14ac:dyDescent="0.25"/>
  <cols>
    <col min="1" max="1" width="18.42578125" customWidth="1"/>
    <col min="2" max="2" width="14.140625" customWidth="1"/>
    <col min="3" max="3" width="22.7109375" customWidth="1"/>
    <col min="4" max="4" width="10.28515625" style="1" customWidth="1"/>
  </cols>
  <sheetData>
    <row r="2" spans="1:4" x14ac:dyDescent="0.25">
      <c r="A2" t="s">
        <v>220</v>
      </c>
      <c r="B2" t="s">
        <v>0</v>
      </c>
      <c r="C2" t="s">
        <v>21</v>
      </c>
      <c r="D2" t="s">
        <v>335</v>
      </c>
    </row>
    <row r="3" spans="1:4" x14ac:dyDescent="0.25">
      <c r="A3" t="s">
        <v>220</v>
      </c>
      <c r="B3" t="s">
        <v>1</v>
      </c>
      <c r="C3" t="s">
        <v>206</v>
      </c>
      <c r="D3" t="s">
        <v>238</v>
      </c>
    </row>
    <row r="4" spans="1:4" x14ac:dyDescent="0.25">
      <c r="A4" t="s">
        <v>220</v>
      </c>
      <c r="B4" t="s">
        <v>2</v>
      </c>
      <c r="C4" t="s">
        <v>22</v>
      </c>
      <c r="D4" t="s">
        <v>335</v>
      </c>
    </row>
    <row r="5" spans="1:4" x14ac:dyDescent="0.25">
      <c r="A5" t="s">
        <v>220</v>
      </c>
      <c r="B5" t="s">
        <v>3</v>
      </c>
      <c r="C5" t="s">
        <v>206</v>
      </c>
      <c r="D5" t="s">
        <v>238</v>
      </c>
    </row>
    <row r="6" spans="1:4" x14ac:dyDescent="0.25">
      <c r="A6" t="s">
        <v>220</v>
      </c>
      <c r="B6" t="s">
        <v>4</v>
      </c>
      <c r="C6" t="s">
        <v>206</v>
      </c>
      <c r="D6" t="s">
        <v>213</v>
      </c>
    </row>
    <row r="7" spans="1:4" x14ac:dyDescent="0.25">
      <c r="A7" t="s">
        <v>220</v>
      </c>
      <c r="B7" t="s">
        <v>5</v>
      </c>
      <c r="C7" t="s">
        <v>206</v>
      </c>
      <c r="D7" t="s">
        <v>213</v>
      </c>
    </row>
    <row r="8" spans="1:4" x14ac:dyDescent="0.25">
      <c r="A8" t="s">
        <v>220</v>
      </c>
      <c r="B8" t="s">
        <v>6</v>
      </c>
      <c r="C8" t="s">
        <v>206</v>
      </c>
      <c r="D8" t="s">
        <v>213</v>
      </c>
    </row>
    <row r="9" spans="1:4" hidden="1" x14ac:dyDescent="0.25">
      <c r="A9" t="s">
        <v>220</v>
      </c>
      <c r="B9" t="s">
        <v>7</v>
      </c>
      <c r="C9" t="s">
        <v>336</v>
      </c>
      <c r="D9" t="s">
        <v>214</v>
      </c>
    </row>
    <row r="10" spans="1:4" hidden="1" x14ac:dyDescent="0.25">
      <c r="A10" t="s">
        <v>220</v>
      </c>
      <c r="B10" t="s">
        <v>8</v>
      </c>
      <c r="C10" t="s">
        <v>399</v>
      </c>
      <c r="D10" t="s">
        <v>335</v>
      </c>
    </row>
    <row r="11" spans="1:4" hidden="1" x14ac:dyDescent="0.25">
      <c r="A11" t="s">
        <v>220</v>
      </c>
      <c r="B11" t="s">
        <v>9</v>
      </c>
      <c r="C11" t="s">
        <v>207</v>
      </c>
      <c r="D11" t="s">
        <v>215</v>
      </c>
    </row>
    <row r="12" spans="1:4" hidden="1" x14ac:dyDescent="0.25">
      <c r="A12" t="s">
        <v>220</v>
      </c>
      <c r="B12" t="s">
        <v>10</v>
      </c>
      <c r="C12" t="s">
        <v>208</v>
      </c>
      <c r="D12" t="s">
        <v>216</v>
      </c>
    </row>
    <row r="13" spans="1:4" hidden="1" x14ac:dyDescent="0.25">
      <c r="A13" t="s">
        <v>220</v>
      </c>
      <c r="B13" t="s">
        <v>11</v>
      </c>
      <c r="C13" t="s">
        <v>337</v>
      </c>
      <c r="D13" t="s">
        <v>238</v>
      </c>
    </row>
    <row r="14" spans="1:4" hidden="1" x14ac:dyDescent="0.25">
      <c r="A14" t="s">
        <v>220</v>
      </c>
      <c r="B14" t="s">
        <v>12</v>
      </c>
      <c r="C14" t="s">
        <v>209</v>
      </c>
      <c r="D14" t="s">
        <v>216</v>
      </c>
    </row>
    <row r="15" spans="1:4" hidden="1" x14ac:dyDescent="0.25">
      <c r="A15" t="s">
        <v>220</v>
      </c>
      <c r="B15" t="s">
        <v>13</v>
      </c>
      <c r="C15" t="s">
        <v>209</v>
      </c>
      <c r="D15" t="s">
        <v>216</v>
      </c>
    </row>
    <row r="16" spans="1:4" hidden="1" x14ac:dyDescent="0.25">
      <c r="A16" t="s">
        <v>220</v>
      </c>
      <c r="B16" t="s">
        <v>14</v>
      </c>
      <c r="C16" t="s">
        <v>209</v>
      </c>
      <c r="D16" t="s">
        <v>216</v>
      </c>
    </row>
    <row r="17" spans="1:4" hidden="1" x14ac:dyDescent="0.25">
      <c r="A17" t="s">
        <v>220</v>
      </c>
      <c r="B17" t="s">
        <v>15</v>
      </c>
      <c r="C17" t="s">
        <v>23</v>
      </c>
      <c r="D17" t="s">
        <v>335</v>
      </c>
    </row>
    <row r="18" spans="1:4" hidden="1" x14ac:dyDescent="0.25">
      <c r="A18" t="s">
        <v>220</v>
      </c>
      <c r="B18" t="s">
        <v>16</v>
      </c>
      <c r="C18" t="s">
        <v>23</v>
      </c>
      <c r="D18" t="s">
        <v>335</v>
      </c>
    </row>
    <row r="19" spans="1:4" hidden="1" x14ac:dyDescent="0.25">
      <c r="A19" t="s">
        <v>220</v>
      </c>
      <c r="B19" t="s">
        <v>17</v>
      </c>
      <c r="C19" t="s">
        <v>210</v>
      </c>
      <c r="D19" t="s">
        <v>217</v>
      </c>
    </row>
    <row r="20" spans="1:4" hidden="1" x14ac:dyDescent="0.25">
      <c r="A20" t="s">
        <v>220</v>
      </c>
      <c r="B20" t="s">
        <v>18</v>
      </c>
      <c r="C20" t="s">
        <v>211</v>
      </c>
      <c r="D20" t="s">
        <v>218</v>
      </c>
    </row>
    <row r="21" spans="1:4" hidden="1" x14ac:dyDescent="0.25">
      <c r="A21" t="s">
        <v>220</v>
      </c>
      <c r="B21" t="s">
        <v>19</v>
      </c>
      <c r="C21" t="s">
        <v>210</v>
      </c>
      <c r="D21" t="s">
        <v>217</v>
      </c>
    </row>
    <row r="22" spans="1:4" hidden="1" x14ac:dyDescent="0.25">
      <c r="A22" t="s">
        <v>220</v>
      </c>
      <c r="B22" t="s">
        <v>20</v>
      </c>
      <c r="C22" t="s">
        <v>212</v>
      </c>
      <c r="D22" t="s">
        <v>219</v>
      </c>
    </row>
    <row r="23" spans="1:4" hidden="1" x14ac:dyDescent="0.25">
      <c r="A23" s="6" t="s">
        <v>221</v>
      </c>
      <c r="B23" s="11" t="s">
        <v>24</v>
      </c>
      <c r="C23" t="s">
        <v>118</v>
      </c>
      <c r="D23" t="s">
        <v>338</v>
      </c>
    </row>
    <row r="24" spans="1:4" x14ac:dyDescent="0.25">
      <c r="A24" s="6" t="s">
        <v>221</v>
      </c>
      <c r="B24" s="11" t="s">
        <v>0</v>
      </c>
      <c r="C24" t="s">
        <v>206</v>
      </c>
      <c r="D24" t="s">
        <v>238</v>
      </c>
    </row>
    <row r="25" spans="1:4" x14ac:dyDescent="0.25">
      <c r="A25" s="6" t="s">
        <v>221</v>
      </c>
      <c r="B25" s="11" t="s">
        <v>1</v>
      </c>
      <c r="C25" t="s">
        <v>206</v>
      </c>
      <c r="D25" t="s">
        <v>238</v>
      </c>
    </row>
    <row r="26" spans="1:4" x14ac:dyDescent="0.25">
      <c r="A26" s="6" t="s">
        <v>221</v>
      </c>
      <c r="B26" s="11" t="s">
        <v>2</v>
      </c>
      <c r="C26" t="s">
        <v>206</v>
      </c>
      <c r="D26" t="s">
        <v>238</v>
      </c>
    </row>
    <row r="27" spans="1:4" x14ac:dyDescent="0.25">
      <c r="A27" s="6" t="s">
        <v>221</v>
      </c>
      <c r="B27" s="11" t="s">
        <v>3</v>
      </c>
      <c r="C27" t="s">
        <v>269</v>
      </c>
      <c r="D27" t="s">
        <v>239</v>
      </c>
    </row>
    <row r="28" spans="1:4" x14ac:dyDescent="0.25">
      <c r="A28" s="6" t="s">
        <v>221</v>
      </c>
      <c r="B28" s="11" t="s">
        <v>4</v>
      </c>
      <c r="C28" t="s">
        <v>206</v>
      </c>
      <c r="D28" t="s">
        <v>238</v>
      </c>
    </row>
    <row r="29" spans="1:4" x14ac:dyDescent="0.25">
      <c r="A29" s="6" t="s">
        <v>221</v>
      </c>
      <c r="B29" s="11" t="s">
        <v>5</v>
      </c>
      <c r="C29" t="s">
        <v>206</v>
      </c>
      <c r="D29" t="s">
        <v>238</v>
      </c>
    </row>
    <row r="30" spans="1:4" x14ac:dyDescent="0.25">
      <c r="A30" s="6" t="s">
        <v>221</v>
      </c>
      <c r="B30" s="11" t="s">
        <v>6</v>
      </c>
      <c r="C30" t="s">
        <v>206</v>
      </c>
      <c r="D30" t="s">
        <v>238</v>
      </c>
    </row>
    <row r="31" spans="1:4" x14ac:dyDescent="0.25">
      <c r="A31" s="6" t="s">
        <v>221</v>
      </c>
      <c r="B31" s="11" t="s">
        <v>25</v>
      </c>
      <c r="C31" t="s">
        <v>206</v>
      </c>
      <c r="D31" t="s">
        <v>238</v>
      </c>
    </row>
    <row r="32" spans="1:4" x14ac:dyDescent="0.25">
      <c r="A32" s="6" t="s">
        <v>221</v>
      </c>
      <c r="B32" s="11" t="s">
        <v>26</v>
      </c>
      <c r="C32" t="s">
        <v>206</v>
      </c>
      <c r="D32" t="s">
        <v>238</v>
      </c>
    </row>
    <row r="33" spans="1:4" x14ac:dyDescent="0.25">
      <c r="A33" s="6" t="s">
        <v>221</v>
      </c>
      <c r="B33" s="11" t="s">
        <v>27</v>
      </c>
      <c r="C33" t="s">
        <v>206</v>
      </c>
      <c r="D33" t="s">
        <v>238</v>
      </c>
    </row>
    <row r="34" spans="1:4" x14ac:dyDescent="0.25">
      <c r="A34" s="6" t="s">
        <v>221</v>
      </c>
      <c r="B34" s="11" t="s">
        <v>28</v>
      </c>
      <c r="C34" t="s">
        <v>206</v>
      </c>
      <c r="D34" t="s">
        <v>238</v>
      </c>
    </row>
    <row r="35" spans="1:4" x14ac:dyDescent="0.25">
      <c r="A35" s="6" t="s">
        <v>221</v>
      </c>
      <c r="B35" s="11" t="s">
        <v>29</v>
      </c>
      <c r="C35" t="s">
        <v>206</v>
      </c>
      <c r="D35" t="s">
        <v>238</v>
      </c>
    </row>
    <row r="36" spans="1:4" x14ac:dyDescent="0.25">
      <c r="A36" s="6" t="s">
        <v>221</v>
      </c>
      <c r="B36" s="11" t="s">
        <v>30</v>
      </c>
      <c r="C36" t="s">
        <v>309</v>
      </c>
      <c r="D36" t="s">
        <v>238</v>
      </c>
    </row>
    <row r="37" spans="1:4" x14ac:dyDescent="0.25">
      <c r="A37" s="6" t="s">
        <v>221</v>
      </c>
      <c r="B37" s="11" t="s">
        <v>31</v>
      </c>
      <c r="C37" t="s">
        <v>222</v>
      </c>
      <c r="D37" t="s">
        <v>238</v>
      </c>
    </row>
    <row r="38" spans="1:4" x14ac:dyDescent="0.25">
      <c r="A38" s="6" t="s">
        <v>221</v>
      </c>
      <c r="B38" s="11" t="s">
        <v>32</v>
      </c>
      <c r="C38" t="s">
        <v>206</v>
      </c>
      <c r="D38" t="s">
        <v>238</v>
      </c>
    </row>
    <row r="39" spans="1:4" x14ac:dyDescent="0.25">
      <c r="A39" s="6" t="s">
        <v>221</v>
      </c>
      <c r="B39" s="11" t="s">
        <v>33</v>
      </c>
      <c r="C39" t="s">
        <v>206</v>
      </c>
      <c r="D39" t="s">
        <v>238</v>
      </c>
    </row>
    <row r="40" spans="1:4" x14ac:dyDescent="0.25">
      <c r="A40" s="6" t="s">
        <v>221</v>
      </c>
      <c r="B40" s="11" t="s">
        <v>34</v>
      </c>
      <c r="C40" t="s">
        <v>223</v>
      </c>
      <c r="D40" t="s">
        <v>238</v>
      </c>
    </row>
    <row r="41" spans="1:4" x14ac:dyDescent="0.25">
      <c r="A41" s="6" t="s">
        <v>221</v>
      </c>
      <c r="B41" s="11" t="s">
        <v>35</v>
      </c>
      <c r="C41" t="s">
        <v>206</v>
      </c>
      <c r="D41" t="s">
        <v>238</v>
      </c>
    </row>
    <row r="42" spans="1:4" x14ac:dyDescent="0.25">
      <c r="A42" s="6" t="s">
        <v>221</v>
      </c>
      <c r="B42" s="11" t="s">
        <v>36</v>
      </c>
      <c r="C42" t="s">
        <v>269</v>
      </c>
      <c r="D42" t="s">
        <v>238</v>
      </c>
    </row>
    <row r="43" spans="1:4" x14ac:dyDescent="0.25">
      <c r="A43" s="6" t="s">
        <v>221</v>
      </c>
      <c r="B43" s="11" t="s">
        <v>37</v>
      </c>
      <c r="C43" t="s">
        <v>206</v>
      </c>
      <c r="D43" t="s">
        <v>238</v>
      </c>
    </row>
    <row r="44" spans="1:4" x14ac:dyDescent="0.25">
      <c r="A44" s="6" t="s">
        <v>221</v>
      </c>
      <c r="B44" s="11" t="s">
        <v>38</v>
      </c>
      <c r="C44" t="s">
        <v>223</v>
      </c>
      <c r="D44" t="s">
        <v>238</v>
      </c>
    </row>
    <row r="45" spans="1:4" x14ac:dyDescent="0.25">
      <c r="A45" s="6" t="s">
        <v>221</v>
      </c>
      <c r="B45" s="11" t="s">
        <v>39</v>
      </c>
      <c r="C45" t="s">
        <v>339</v>
      </c>
      <c r="D45" t="s">
        <v>238</v>
      </c>
    </row>
    <row r="46" spans="1:4" x14ac:dyDescent="0.25">
      <c r="A46" s="6" t="s">
        <v>221</v>
      </c>
      <c r="B46" s="11" t="s">
        <v>40</v>
      </c>
      <c r="C46" t="s">
        <v>269</v>
      </c>
      <c r="D46" t="s">
        <v>238</v>
      </c>
    </row>
    <row r="47" spans="1:4" x14ac:dyDescent="0.25">
      <c r="A47" s="6" t="s">
        <v>221</v>
      </c>
      <c r="B47" s="11" t="s">
        <v>41</v>
      </c>
      <c r="C47" t="s">
        <v>206</v>
      </c>
      <c r="D47" t="s">
        <v>238</v>
      </c>
    </row>
    <row r="48" spans="1:4" x14ac:dyDescent="0.25">
      <c r="A48" s="6" t="s">
        <v>221</v>
      </c>
      <c r="B48" s="11" t="s">
        <v>42</v>
      </c>
      <c r="C48" t="s">
        <v>206</v>
      </c>
      <c r="D48" t="s">
        <v>238</v>
      </c>
    </row>
    <row r="49" spans="1:4" x14ac:dyDescent="0.25">
      <c r="A49" s="6" t="s">
        <v>221</v>
      </c>
      <c r="B49" s="11" t="s">
        <v>43</v>
      </c>
      <c r="C49" t="s">
        <v>206</v>
      </c>
      <c r="D49" t="s">
        <v>238</v>
      </c>
    </row>
    <row r="50" spans="1:4" x14ac:dyDescent="0.25">
      <c r="A50" s="6" t="s">
        <v>221</v>
      </c>
      <c r="B50" s="11" t="s">
        <v>44</v>
      </c>
      <c r="C50" t="s">
        <v>222</v>
      </c>
      <c r="D50" t="s">
        <v>238</v>
      </c>
    </row>
    <row r="51" spans="1:4" x14ac:dyDescent="0.25">
      <c r="A51" s="6" t="s">
        <v>221</v>
      </c>
      <c r="B51" s="11" t="s">
        <v>45</v>
      </c>
      <c r="C51" t="s">
        <v>206</v>
      </c>
      <c r="D51" t="s">
        <v>238</v>
      </c>
    </row>
    <row r="52" spans="1:4" x14ac:dyDescent="0.25">
      <c r="A52" s="6" t="s">
        <v>221</v>
      </c>
      <c r="B52" s="11" t="s">
        <v>46</v>
      </c>
      <c r="C52" t="s">
        <v>273</v>
      </c>
      <c r="D52" t="s">
        <v>239</v>
      </c>
    </row>
    <row r="53" spans="1:4" x14ac:dyDescent="0.25">
      <c r="A53" s="6" t="s">
        <v>221</v>
      </c>
      <c r="B53" s="11" t="s">
        <v>47</v>
      </c>
      <c r="C53" t="s">
        <v>206</v>
      </c>
      <c r="D53" t="s">
        <v>238</v>
      </c>
    </row>
    <row r="54" spans="1:4" x14ac:dyDescent="0.25">
      <c r="A54" s="6" t="s">
        <v>221</v>
      </c>
      <c r="B54" s="11" t="s">
        <v>48</v>
      </c>
      <c r="C54" t="s">
        <v>206</v>
      </c>
      <c r="D54" t="s">
        <v>238</v>
      </c>
    </row>
    <row r="55" spans="1:4" x14ac:dyDescent="0.25">
      <c r="A55" s="6" t="s">
        <v>221</v>
      </c>
      <c r="B55" s="11" t="s">
        <v>49</v>
      </c>
      <c r="C55" t="s">
        <v>222</v>
      </c>
      <c r="D55" t="s">
        <v>238</v>
      </c>
    </row>
    <row r="56" spans="1:4" x14ac:dyDescent="0.25">
      <c r="A56" s="6" t="s">
        <v>221</v>
      </c>
      <c r="B56" s="11" t="s">
        <v>50</v>
      </c>
      <c r="C56" t="s">
        <v>222</v>
      </c>
      <c r="D56" t="s">
        <v>238</v>
      </c>
    </row>
    <row r="57" spans="1:4" x14ac:dyDescent="0.25">
      <c r="A57" s="6" t="s">
        <v>221</v>
      </c>
      <c r="B57" s="11" t="s">
        <v>51</v>
      </c>
      <c r="C57" t="s">
        <v>222</v>
      </c>
      <c r="D57" t="s">
        <v>238</v>
      </c>
    </row>
    <row r="58" spans="1:4" x14ac:dyDescent="0.25">
      <c r="A58" s="6" t="s">
        <v>221</v>
      </c>
      <c r="B58" s="11" t="s">
        <v>52</v>
      </c>
      <c r="C58" t="s">
        <v>222</v>
      </c>
      <c r="D58" t="s">
        <v>238</v>
      </c>
    </row>
    <row r="59" spans="1:4" x14ac:dyDescent="0.25">
      <c r="A59" s="6" t="s">
        <v>221</v>
      </c>
      <c r="B59" s="11" t="s">
        <v>140</v>
      </c>
      <c r="C59" t="s">
        <v>22</v>
      </c>
      <c r="D59" t="s">
        <v>335</v>
      </c>
    </row>
    <row r="60" spans="1:4" x14ac:dyDescent="0.25">
      <c r="A60" s="6" t="s">
        <v>221</v>
      </c>
      <c r="B60" s="11" t="s">
        <v>141</v>
      </c>
      <c r="C60" t="s">
        <v>206</v>
      </c>
      <c r="D60" t="s">
        <v>238</v>
      </c>
    </row>
    <row r="61" spans="1:4" x14ac:dyDescent="0.25">
      <c r="A61" s="6" t="s">
        <v>221</v>
      </c>
      <c r="B61" s="11" t="s">
        <v>142</v>
      </c>
      <c r="C61" t="s">
        <v>272</v>
      </c>
      <c r="D61" t="s">
        <v>335</v>
      </c>
    </row>
    <row r="62" spans="1:4" x14ac:dyDescent="0.25">
      <c r="A62" s="6" t="s">
        <v>221</v>
      </c>
      <c r="B62" s="11" t="s">
        <v>143</v>
      </c>
      <c r="C62" t="s">
        <v>206</v>
      </c>
      <c r="D62" t="s">
        <v>238</v>
      </c>
    </row>
    <row r="63" spans="1:4" x14ac:dyDescent="0.25">
      <c r="A63" s="6" t="s">
        <v>221</v>
      </c>
      <c r="B63" s="11" t="s">
        <v>144</v>
      </c>
      <c r="C63" t="s">
        <v>309</v>
      </c>
      <c r="D63" t="s">
        <v>238</v>
      </c>
    </row>
    <row r="64" spans="1:4" x14ac:dyDescent="0.25">
      <c r="A64" s="6" t="s">
        <v>221</v>
      </c>
      <c r="B64" s="11" t="s">
        <v>145</v>
      </c>
      <c r="C64" t="s">
        <v>273</v>
      </c>
      <c r="D64" t="s">
        <v>239</v>
      </c>
    </row>
    <row r="65" spans="1:4" x14ac:dyDescent="0.25">
      <c r="A65" s="6" t="s">
        <v>221</v>
      </c>
      <c r="B65" s="11" t="s">
        <v>146</v>
      </c>
      <c r="C65" t="s">
        <v>273</v>
      </c>
      <c r="D65" t="s">
        <v>239</v>
      </c>
    </row>
    <row r="66" spans="1:4" x14ac:dyDescent="0.25">
      <c r="A66" s="6" t="s">
        <v>221</v>
      </c>
      <c r="B66" s="11" t="s">
        <v>147</v>
      </c>
      <c r="C66" t="s">
        <v>206</v>
      </c>
      <c r="D66" t="s">
        <v>238</v>
      </c>
    </row>
    <row r="67" spans="1:4" hidden="1" x14ac:dyDescent="0.25">
      <c r="A67" s="6" t="s">
        <v>221</v>
      </c>
      <c r="B67" s="11" t="s">
        <v>53</v>
      </c>
      <c r="C67" t="s">
        <v>119</v>
      </c>
      <c r="D67" t="s">
        <v>335</v>
      </c>
    </row>
    <row r="68" spans="1:4" hidden="1" x14ac:dyDescent="0.25">
      <c r="A68" s="6" t="s">
        <v>221</v>
      </c>
      <c r="B68" s="11" t="s">
        <v>298</v>
      </c>
      <c r="C68" t="s">
        <v>308</v>
      </c>
      <c r="D68" t="s">
        <v>335</v>
      </c>
    </row>
    <row r="69" spans="1:4" hidden="1" x14ac:dyDescent="0.25">
      <c r="A69" s="6" t="s">
        <v>221</v>
      </c>
      <c r="B69" s="11" t="s">
        <v>299</v>
      </c>
      <c r="C69" t="s">
        <v>308</v>
      </c>
      <c r="D69" t="s">
        <v>335</v>
      </c>
    </row>
    <row r="70" spans="1:4" hidden="1" x14ac:dyDescent="0.25">
      <c r="A70" s="6" t="s">
        <v>221</v>
      </c>
      <c r="B70" s="11" t="s">
        <v>300</v>
      </c>
      <c r="C70" t="s">
        <v>308</v>
      </c>
      <c r="D70" t="s">
        <v>335</v>
      </c>
    </row>
    <row r="71" spans="1:4" hidden="1" x14ac:dyDescent="0.25">
      <c r="A71" s="6" t="s">
        <v>221</v>
      </c>
      <c r="B71" s="11" t="s">
        <v>301</v>
      </c>
      <c r="C71" t="s">
        <v>308</v>
      </c>
      <c r="D71" t="s">
        <v>335</v>
      </c>
    </row>
    <row r="72" spans="1:4" hidden="1" x14ac:dyDescent="0.25">
      <c r="A72" s="6" t="s">
        <v>221</v>
      </c>
      <c r="B72" s="11" t="s">
        <v>302</v>
      </c>
      <c r="C72" t="s">
        <v>308</v>
      </c>
      <c r="D72" t="s">
        <v>335</v>
      </c>
    </row>
    <row r="73" spans="1:4" hidden="1" x14ac:dyDescent="0.25">
      <c r="A73" s="6" t="s">
        <v>221</v>
      </c>
      <c r="B73" s="11" t="s">
        <v>303</v>
      </c>
      <c r="C73" t="s">
        <v>308</v>
      </c>
      <c r="D73" t="s">
        <v>335</v>
      </c>
    </row>
    <row r="74" spans="1:4" hidden="1" x14ac:dyDescent="0.25">
      <c r="A74" s="6" t="s">
        <v>221</v>
      </c>
      <c r="B74" s="11" t="s">
        <v>304</v>
      </c>
      <c r="C74" t="s">
        <v>308</v>
      </c>
      <c r="D74" t="s">
        <v>335</v>
      </c>
    </row>
    <row r="75" spans="1:4" hidden="1" x14ac:dyDescent="0.25">
      <c r="A75" s="6" t="s">
        <v>221</v>
      </c>
      <c r="B75" s="11" t="s">
        <v>305</v>
      </c>
      <c r="C75" t="s">
        <v>308</v>
      </c>
      <c r="D75" t="s">
        <v>335</v>
      </c>
    </row>
    <row r="76" spans="1:4" hidden="1" x14ac:dyDescent="0.25">
      <c r="A76" s="6" t="s">
        <v>221</v>
      </c>
      <c r="B76" s="11" t="s">
        <v>306</v>
      </c>
      <c r="C76" t="s">
        <v>308</v>
      </c>
      <c r="D76" t="s">
        <v>335</v>
      </c>
    </row>
    <row r="77" spans="1:4" hidden="1" x14ac:dyDescent="0.25">
      <c r="A77" s="6" t="s">
        <v>221</v>
      </c>
      <c r="B77" s="11" t="s">
        <v>307</v>
      </c>
      <c r="C77" t="s">
        <v>308</v>
      </c>
      <c r="D77" t="s">
        <v>335</v>
      </c>
    </row>
    <row r="78" spans="1:4" hidden="1" x14ac:dyDescent="0.25">
      <c r="A78" s="6" t="s">
        <v>221</v>
      </c>
      <c r="B78" s="11" t="s">
        <v>54</v>
      </c>
      <c r="C78" t="s">
        <v>134</v>
      </c>
      <c r="D78" t="s">
        <v>240</v>
      </c>
    </row>
    <row r="79" spans="1:4" hidden="1" x14ac:dyDescent="0.25">
      <c r="A79" s="6" t="s">
        <v>221</v>
      </c>
      <c r="B79" s="11" t="s">
        <v>8</v>
      </c>
      <c r="C79" t="s">
        <v>120</v>
      </c>
      <c r="D79" t="s">
        <v>335</v>
      </c>
    </row>
    <row r="80" spans="1:4" hidden="1" x14ac:dyDescent="0.25">
      <c r="A80" s="6" t="s">
        <v>221</v>
      </c>
      <c r="B80" s="11" t="s">
        <v>9</v>
      </c>
      <c r="C80" t="s">
        <v>209</v>
      </c>
      <c r="D80" t="s">
        <v>238</v>
      </c>
    </row>
    <row r="81" spans="1:4" hidden="1" x14ac:dyDescent="0.25">
      <c r="A81" s="6" t="s">
        <v>221</v>
      </c>
      <c r="B81" s="11" t="s">
        <v>10</v>
      </c>
      <c r="C81" t="s">
        <v>209</v>
      </c>
      <c r="D81" t="s">
        <v>238</v>
      </c>
    </row>
    <row r="82" spans="1:4" hidden="1" x14ac:dyDescent="0.25">
      <c r="A82" s="6" t="s">
        <v>221</v>
      </c>
      <c r="B82" s="11" t="s">
        <v>11</v>
      </c>
      <c r="C82" t="s">
        <v>224</v>
      </c>
      <c r="D82" t="s">
        <v>238</v>
      </c>
    </row>
    <row r="83" spans="1:4" hidden="1" x14ac:dyDescent="0.25">
      <c r="A83" s="6" t="s">
        <v>221</v>
      </c>
      <c r="B83" s="11" t="s">
        <v>12</v>
      </c>
      <c r="C83" t="s">
        <v>226</v>
      </c>
      <c r="D83" t="s">
        <v>238</v>
      </c>
    </row>
    <row r="84" spans="1:4" hidden="1" x14ac:dyDescent="0.25">
      <c r="A84" s="6" t="s">
        <v>221</v>
      </c>
      <c r="B84" s="11" t="s">
        <v>13</v>
      </c>
      <c r="C84" t="s">
        <v>224</v>
      </c>
      <c r="D84" t="s">
        <v>238</v>
      </c>
    </row>
    <row r="85" spans="1:4" hidden="1" x14ac:dyDescent="0.25">
      <c r="A85" s="6" t="s">
        <v>221</v>
      </c>
      <c r="B85" s="11" t="s">
        <v>14</v>
      </c>
      <c r="C85" t="s">
        <v>225</v>
      </c>
      <c r="D85" t="s">
        <v>238</v>
      </c>
    </row>
    <row r="86" spans="1:4" hidden="1" x14ac:dyDescent="0.25">
      <c r="A86" s="6" t="s">
        <v>221</v>
      </c>
      <c r="B86" s="11" t="s">
        <v>55</v>
      </c>
      <c r="C86" t="s">
        <v>226</v>
      </c>
      <c r="D86" t="s">
        <v>238</v>
      </c>
    </row>
    <row r="87" spans="1:4" hidden="1" x14ac:dyDescent="0.25">
      <c r="A87" s="6" t="s">
        <v>221</v>
      </c>
      <c r="B87" s="11" t="s">
        <v>56</v>
      </c>
      <c r="C87" t="s">
        <v>209</v>
      </c>
      <c r="D87" t="s">
        <v>238</v>
      </c>
    </row>
    <row r="88" spans="1:4" hidden="1" x14ac:dyDescent="0.25">
      <c r="A88" s="6" t="s">
        <v>221</v>
      </c>
      <c r="B88" s="11" t="s">
        <v>57</v>
      </c>
      <c r="C88" t="s">
        <v>209</v>
      </c>
      <c r="D88" t="s">
        <v>238</v>
      </c>
    </row>
    <row r="89" spans="1:4" hidden="1" x14ac:dyDescent="0.25">
      <c r="A89" s="6" t="s">
        <v>221</v>
      </c>
      <c r="B89" s="11" t="s">
        <v>58</v>
      </c>
      <c r="C89" t="s">
        <v>209</v>
      </c>
      <c r="D89" t="s">
        <v>238</v>
      </c>
    </row>
    <row r="90" spans="1:4" hidden="1" x14ac:dyDescent="0.25">
      <c r="A90" s="6" t="s">
        <v>221</v>
      </c>
      <c r="B90" s="11" t="s">
        <v>59</v>
      </c>
      <c r="C90" t="s">
        <v>224</v>
      </c>
      <c r="D90" t="s">
        <v>238</v>
      </c>
    </row>
    <row r="91" spans="1:4" hidden="1" x14ac:dyDescent="0.25">
      <c r="A91" s="6" t="s">
        <v>221</v>
      </c>
      <c r="B91" s="11" t="s">
        <v>60</v>
      </c>
      <c r="C91" t="s">
        <v>224</v>
      </c>
      <c r="D91" t="s">
        <v>238</v>
      </c>
    </row>
    <row r="92" spans="1:4" hidden="1" x14ac:dyDescent="0.25">
      <c r="A92" s="6" t="s">
        <v>221</v>
      </c>
      <c r="B92" s="11" t="s">
        <v>61</v>
      </c>
      <c r="C92" t="s">
        <v>226</v>
      </c>
      <c r="D92" t="s">
        <v>238</v>
      </c>
    </row>
    <row r="93" spans="1:4" hidden="1" x14ac:dyDescent="0.25">
      <c r="A93" s="6" t="s">
        <v>221</v>
      </c>
      <c r="B93" s="11" t="s">
        <v>62</v>
      </c>
      <c r="C93" t="s">
        <v>209</v>
      </c>
      <c r="D93" t="s">
        <v>238</v>
      </c>
    </row>
    <row r="94" spans="1:4" hidden="1" x14ac:dyDescent="0.25">
      <c r="A94" s="6" t="s">
        <v>221</v>
      </c>
      <c r="B94" s="11" t="s">
        <v>63</v>
      </c>
      <c r="C94" t="s">
        <v>226</v>
      </c>
      <c r="D94" t="s">
        <v>238</v>
      </c>
    </row>
    <row r="95" spans="1:4" hidden="1" x14ac:dyDescent="0.25">
      <c r="A95" s="6" t="s">
        <v>221</v>
      </c>
      <c r="B95" s="11" t="s">
        <v>64</v>
      </c>
      <c r="C95" t="s">
        <v>209</v>
      </c>
      <c r="D95" t="s">
        <v>238</v>
      </c>
    </row>
    <row r="96" spans="1:4" hidden="1" x14ac:dyDescent="0.25">
      <c r="A96" s="6" t="s">
        <v>221</v>
      </c>
      <c r="B96" s="11" t="s">
        <v>65</v>
      </c>
      <c r="C96" t="s">
        <v>121</v>
      </c>
      <c r="D96" t="s">
        <v>335</v>
      </c>
    </row>
    <row r="97" spans="1:4" hidden="1" x14ac:dyDescent="0.25">
      <c r="A97" s="6" t="s">
        <v>221</v>
      </c>
      <c r="B97" s="11" t="s">
        <v>66</v>
      </c>
      <c r="C97" t="s">
        <v>121</v>
      </c>
      <c r="D97" t="s">
        <v>335</v>
      </c>
    </row>
    <row r="98" spans="1:4" hidden="1" x14ac:dyDescent="0.25">
      <c r="A98" s="6" t="s">
        <v>221</v>
      </c>
      <c r="B98" s="11" t="s">
        <v>67</v>
      </c>
      <c r="C98" t="s">
        <v>226</v>
      </c>
      <c r="D98" t="s">
        <v>238</v>
      </c>
    </row>
    <row r="99" spans="1:4" hidden="1" x14ac:dyDescent="0.25">
      <c r="A99" s="6" t="s">
        <v>221</v>
      </c>
      <c r="B99" s="11" t="s">
        <v>68</v>
      </c>
      <c r="C99" t="s">
        <v>209</v>
      </c>
      <c r="D99" t="s">
        <v>238</v>
      </c>
    </row>
    <row r="100" spans="1:4" hidden="1" x14ac:dyDescent="0.25">
      <c r="A100" s="6" t="s">
        <v>221</v>
      </c>
      <c r="B100" s="11" t="s">
        <v>69</v>
      </c>
      <c r="C100" t="s">
        <v>209</v>
      </c>
      <c r="D100" t="s">
        <v>238</v>
      </c>
    </row>
    <row r="101" spans="1:4" hidden="1" x14ac:dyDescent="0.25">
      <c r="A101" s="6" t="s">
        <v>221</v>
      </c>
      <c r="B101" s="11" t="s">
        <v>70</v>
      </c>
      <c r="C101" t="s">
        <v>227</v>
      </c>
      <c r="D101" t="s">
        <v>238</v>
      </c>
    </row>
    <row r="102" spans="1:4" hidden="1" x14ac:dyDescent="0.25">
      <c r="A102" s="6" t="s">
        <v>221</v>
      </c>
      <c r="B102" s="11" t="s">
        <v>71</v>
      </c>
      <c r="C102" t="s">
        <v>224</v>
      </c>
      <c r="D102" t="s">
        <v>238</v>
      </c>
    </row>
    <row r="103" spans="1:4" hidden="1" x14ac:dyDescent="0.25">
      <c r="A103" s="6" t="s">
        <v>221</v>
      </c>
      <c r="B103" s="11" t="s">
        <v>72</v>
      </c>
      <c r="C103" t="s">
        <v>226</v>
      </c>
      <c r="D103" t="s">
        <v>238</v>
      </c>
    </row>
    <row r="104" spans="1:4" hidden="1" x14ac:dyDescent="0.25">
      <c r="A104" s="6" t="s">
        <v>221</v>
      </c>
      <c r="B104" s="11" t="s">
        <v>73</v>
      </c>
      <c r="C104" t="s">
        <v>209</v>
      </c>
      <c r="D104" t="s">
        <v>238</v>
      </c>
    </row>
    <row r="105" spans="1:4" hidden="1" x14ac:dyDescent="0.25">
      <c r="A105" s="6" t="s">
        <v>221</v>
      </c>
      <c r="B105" s="11" t="s">
        <v>74</v>
      </c>
      <c r="C105" t="s">
        <v>226</v>
      </c>
      <c r="D105" t="s">
        <v>238</v>
      </c>
    </row>
    <row r="106" spans="1:4" hidden="1" x14ac:dyDescent="0.25">
      <c r="A106" s="6" t="s">
        <v>221</v>
      </c>
      <c r="B106" s="11" t="s">
        <v>75</v>
      </c>
      <c r="C106" t="s">
        <v>209</v>
      </c>
      <c r="D106" t="s">
        <v>238</v>
      </c>
    </row>
    <row r="107" spans="1:4" hidden="1" x14ac:dyDescent="0.25">
      <c r="A107" s="6" t="s">
        <v>221</v>
      </c>
      <c r="B107" s="11" t="s">
        <v>76</v>
      </c>
      <c r="C107" t="s">
        <v>209</v>
      </c>
      <c r="D107" t="s">
        <v>238</v>
      </c>
    </row>
    <row r="108" spans="1:4" hidden="1" x14ac:dyDescent="0.25">
      <c r="A108" s="6" t="s">
        <v>221</v>
      </c>
      <c r="B108" s="11" t="s">
        <v>77</v>
      </c>
      <c r="C108" t="s">
        <v>209</v>
      </c>
      <c r="D108" t="s">
        <v>238</v>
      </c>
    </row>
    <row r="109" spans="1:4" hidden="1" x14ac:dyDescent="0.25">
      <c r="A109" s="6" t="s">
        <v>221</v>
      </c>
      <c r="B109" s="11" t="s">
        <v>78</v>
      </c>
      <c r="C109" t="s">
        <v>224</v>
      </c>
      <c r="D109" t="s">
        <v>241</v>
      </c>
    </row>
    <row r="110" spans="1:4" hidden="1" x14ac:dyDescent="0.25">
      <c r="A110" s="6" t="s">
        <v>221</v>
      </c>
      <c r="B110" s="11" t="s">
        <v>79</v>
      </c>
      <c r="C110" t="s">
        <v>224</v>
      </c>
      <c r="D110" t="s">
        <v>238</v>
      </c>
    </row>
    <row r="111" spans="1:4" hidden="1" x14ac:dyDescent="0.25">
      <c r="A111" s="6" t="s">
        <v>221</v>
      </c>
      <c r="B111" s="11" t="s">
        <v>80</v>
      </c>
      <c r="C111" t="s">
        <v>226</v>
      </c>
      <c r="D111" t="s">
        <v>238</v>
      </c>
    </row>
    <row r="112" spans="1:4" hidden="1" x14ac:dyDescent="0.25">
      <c r="A112" s="6" t="s">
        <v>221</v>
      </c>
      <c r="B112" s="11" t="s">
        <v>81</v>
      </c>
      <c r="C112" t="s">
        <v>208</v>
      </c>
      <c r="D112" t="s">
        <v>238</v>
      </c>
    </row>
    <row r="113" spans="1:4" hidden="1" x14ac:dyDescent="0.25">
      <c r="A113" s="6" t="s">
        <v>221</v>
      </c>
      <c r="B113" s="11" t="s">
        <v>82</v>
      </c>
      <c r="C113" t="s">
        <v>209</v>
      </c>
      <c r="D113" t="s">
        <v>238</v>
      </c>
    </row>
    <row r="114" spans="1:4" hidden="1" x14ac:dyDescent="0.25">
      <c r="A114" s="6" t="s">
        <v>221</v>
      </c>
      <c r="B114" s="11" t="s">
        <v>83</v>
      </c>
      <c r="C114" t="s">
        <v>224</v>
      </c>
      <c r="D114" t="s">
        <v>241</v>
      </c>
    </row>
    <row r="115" spans="1:4" hidden="1" x14ac:dyDescent="0.25">
      <c r="A115" s="6" t="s">
        <v>221</v>
      </c>
      <c r="B115" s="11" t="s">
        <v>84</v>
      </c>
      <c r="C115" t="s">
        <v>209</v>
      </c>
      <c r="D115" t="s">
        <v>238</v>
      </c>
    </row>
    <row r="116" spans="1:4" hidden="1" x14ac:dyDescent="0.25">
      <c r="A116" s="6" t="s">
        <v>221</v>
      </c>
      <c r="B116" s="11" t="s">
        <v>85</v>
      </c>
      <c r="C116" t="s">
        <v>224</v>
      </c>
      <c r="D116" t="s">
        <v>238</v>
      </c>
    </row>
    <row r="117" spans="1:4" hidden="1" x14ac:dyDescent="0.25">
      <c r="A117" s="6" t="s">
        <v>221</v>
      </c>
      <c r="B117" s="11" t="s">
        <v>86</v>
      </c>
      <c r="C117" t="s">
        <v>226</v>
      </c>
      <c r="D117" t="s">
        <v>238</v>
      </c>
    </row>
    <row r="118" spans="1:4" hidden="1" x14ac:dyDescent="0.25">
      <c r="A118" s="6" t="s">
        <v>221</v>
      </c>
      <c r="B118" s="11" t="s">
        <v>87</v>
      </c>
      <c r="C118" t="s">
        <v>209</v>
      </c>
      <c r="D118" t="s">
        <v>238</v>
      </c>
    </row>
    <row r="119" spans="1:4" hidden="1" x14ac:dyDescent="0.25">
      <c r="A119" s="6" t="s">
        <v>221</v>
      </c>
      <c r="B119" s="11" t="s">
        <v>88</v>
      </c>
      <c r="C119" t="s">
        <v>209</v>
      </c>
      <c r="D119" t="s">
        <v>238</v>
      </c>
    </row>
    <row r="120" spans="1:4" hidden="1" x14ac:dyDescent="0.25">
      <c r="A120" s="6" t="s">
        <v>221</v>
      </c>
      <c r="B120" s="11" t="s">
        <v>89</v>
      </c>
      <c r="C120" t="s">
        <v>208</v>
      </c>
      <c r="D120" t="s">
        <v>238</v>
      </c>
    </row>
    <row r="121" spans="1:4" hidden="1" x14ac:dyDescent="0.25">
      <c r="A121" s="6" t="s">
        <v>221</v>
      </c>
      <c r="B121" s="11" t="s">
        <v>90</v>
      </c>
      <c r="C121" t="s">
        <v>209</v>
      </c>
      <c r="D121" t="s">
        <v>238</v>
      </c>
    </row>
    <row r="122" spans="1:4" hidden="1" x14ac:dyDescent="0.25">
      <c r="A122" s="6" t="s">
        <v>221</v>
      </c>
      <c r="B122" s="11" t="s">
        <v>91</v>
      </c>
      <c r="C122" t="s">
        <v>224</v>
      </c>
      <c r="D122" t="s">
        <v>238</v>
      </c>
    </row>
    <row r="123" spans="1:4" hidden="1" x14ac:dyDescent="0.25">
      <c r="A123" s="6" t="s">
        <v>221</v>
      </c>
      <c r="B123" s="11" t="s">
        <v>92</v>
      </c>
      <c r="C123" t="s">
        <v>226</v>
      </c>
      <c r="D123" t="s">
        <v>238</v>
      </c>
    </row>
    <row r="124" spans="1:4" hidden="1" x14ac:dyDescent="0.25">
      <c r="A124" s="6" t="s">
        <v>221</v>
      </c>
      <c r="B124" s="11" t="s">
        <v>93</v>
      </c>
      <c r="C124" t="s">
        <v>227</v>
      </c>
      <c r="D124" t="s">
        <v>238</v>
      </c>
    </row>
    <row r="125" spans="1:4" hidden="1" x14ac:dyDescent="0.25">
      <c r="A125" s="6" t="s">
        <v>221</v>
      </c>
      <c r="B125" s="11" t="s">
        <v>94</v>
      </c>
      <c r="C125" t="s">
        <v>209</v>
      </c>
      <c r="D125" t="s">
        <v>238</v>
      </c>
    </row>
    <row r="126" spans="1:4" hidden="1" x14ac:dyDescent="0.25">
      <c r="A126" s="6" t="s">
        <v>221</v>
      </c>
      <c r="B126" s="11" t="s">
        <v>95</v>
      </c>
      <c r="C126" t="s">
        <v>209</v>
      </c>
      <c r="D126" t="s">
        <v>238</v>
      </c>
    </row>
    <row r="127" spans="1:4" hidden="1" x14ac:dyDescent="0.25">
      <c r="A127" s="6" t="s">
        <v>221</v>
      </c>
      <c r="B127" s="11" t="s">
        <v>96</v>
      </c>
      <c r="C127" t="s">
        <v>209</v>
      </c>
      <c r="D127" t="s">
        <v>238</v>
      </c>
    </row>
    <row r="128" spans="1:4" hidden="1" x14ac:dyDescent="0.25">
      <c r="A128" s="6" t="s">
        <v>221</v>
      </c>
      <c r="B128" s="11" t="s">
        <v>97</v>
      </c>
      <c r="C128" t="s">
        <v>209</v>
      </c>
      <c r="D128" t="s">
        <v>238</v>
      </c>
    </row>
    <row r="129" spans="1:4" hidden="1" x14ac:dyDescent="0.25">
      <c r="A129" s="6" t="s">
        <v>221</v>
      </c>
      <c r="B129" s="11" t="s">
        <v>98</v>
      </c>
      <c r="C129" t="s">
        <v>228</v>
      </c>
      <c r="D129" t="s">
        <v>241</v>
      </c>
    </row>
    <row r="130" spans="1:4" hidden="1" x14ac:dyDescent="0.25">
      <c r="A130" s="6" t="s">
        <v>221</v>
      </c>
      <c r="B130" s="11" t="s">
        <v>99</v>
      </c>
      <c r="C130" t="s">
        <v>228</v>
      </c>
      <c r="D130" t="s">
        <v>241</v>
      </c>
    </row>
    <row r="131" spans="1:4" hidden="1" x14ac:dyDescent="0.25">
      <c r="A131" s="6" t="s">
        <v>221</v>
      </c>
      <c r="B131" s="11" t="s">
        <v>100</v>
      </c>
      <c r="C131" t="s">
        <v>229</v>
      </c>
      <c r="D131" t="s">
        <v>242</v>
      </c>
    </row>
    <row r="132" spans="1:4" hidden="1" x14ac:dyDescent="0.25">
      <c r="A132" s="6" t="s">
        <v>221</v>
      </c>
      <c r="B132" s="11" t="s">
        <v>101</v>
      </c>
      <c r="C132" t="s">
        <v>229</v>
      </c>
      <c r="D132" t="s">
        <v>242</v>
      </c>
    </row>
    <row r="133" spans="1:4" hidden="1" x14ac:dyDescent="0.25">
      <c r="A133" s="6" t="s">
        <v>221</v>
      </c>
      <c r="B133" s="11" t="s">
        <v>102</v>
      </c>
      <c r="C133" t="s">
        <v>230</v>
      </c>
      <c r="D133" t="s">
        <v>243</v>
      </c>
    </row>
    <row r="134" spans="1:4" hidden="1" x14ac:dyDescent="0.25">
      <c r="A134" s="6" t="s">
        <v>221</v>
      </c>
      <c r="B134" s="11" t="s">
        <v>103</v>
      </c>
      <c r="C134" t="s">
        <v>229</v>
      </c>
      <c r="D134" t="s">
        <v>242</v>
      </c>
    </row>
    <row r="135" spans="1:4" hidden="1" x14ac:dyDescent="0.25">
      <c r="A135" s="6" t="s">
        <v>221</v>
      </c>
      <c r="B135" s="11" t="s">
        <v>104</v>
      </c>
      <c r="C135" t="s">
        <v>229</v>
      </c>
      <c r="D135" t="s">
        <v>242</v>
      </c>
    </row>
    <row r="136" spans="1:4" hidden="1" x14ac:dyDescent="0.25">
      <c r="A136" s="6" t="s">
        <v>221</v>
      </c>
      <c r="B136" s="11" t="s">
        <v>105</v>
      </c>
      <c r="C136" t="s">
        <v>229</v>
      </c>
      <c r="D136" t="s">
        <v>242</v>
      </c>
    </row>
    <row r="137" spans="1:4" hidden="1" x14ac:dyDescent="0.25">
      <c r="A137" s="6" t="s">
        <v>221</v>
      </c>
      <c r="B137" s="11" t="s">
        <v>106</v>
      </c>
      <c r="C137" t="s">
        <v>229</v>
      </c>
      <c r="D137" t="s">
        <v>242</v>
      </c>
    </row>
    <row r="138" spans="1:4" hidden="1" x14ac:dyDescent="0.25">
      <c r="A138" s="6" t="s">
        <v>221</v>
      </c>
      <c r="B138" s="11" t="s">
        <v>107</v>
      </c>
      <c r="C138" t="s">
        <v>229</v>
      </c>
      <c r="D138" t="s">
        <v>242</v>
      </c>
    </row>
    <row r="139" spans="1:4" hidden="1" x14ac:dyDescent="0.25">
      <c r="A139" s="6" t="s">
        <v>221</v>
      </c>
      <c r="B139" s="11" t="s">
        <v>108</v>
      </c>
      <c r="C139" t="s">
        <v>229</v>
      </c>
      <c r="D139" t="s">
        <v>242</v>
      </c>
    </row>
    <row r="140" spans="1:4" hidden="1" x14ac:dyDescent="0.25">
      <c r="A140" s="6" t="s">
        <v>221</v>
      </c>
      <c r="B140" s="11" t="s">
        <v>15</v>
      </c>
      <c r="C140" t="s">
        <v>231</v>
      </c>
      <c r="D140" t="s">
        <v>244</v>
      </c>
    </row>
    <row r="141" spans="1:4" hidden="1" x14ac:dyDescent="0.25">
      <c r="A141" s="6" t="s">
        <v>221</v>
      </c>
      <c r="B141" s="11" t="s">
        <v>16</v>
      </c>
      <c r="C141" t="s">
        <v>232</v>
      </c>
      <c r="D141" t="s">
        <v>245</v>
      </c>
    </row>
    <row r="142" spans="1:4" hidden="1" x14ac:dyDescent="0.25">
      <c r="A142" s="6" t="s">
        <v>221</v>
      </c>
      <c r="B142" s="11" t="s">
        <v>17</v>
      </c>
      <c r="C142" t="s">
        <v>233</v>
      </c>
      <c r="D142" t="s">
        <v>242</v>
      </c>
    </row>
    <row r="143" spans="1:4" hidden="1" x14ac:dyDescent="0.25">
      <c r="A143" s="6" t="s">
        <v>221</v>
      </c>
      <c r="B143" s="11" t="s">
        <v>18</v>
      </c>
      <c r="C143" t="s">
        <v>234</v>
      </c>
      <c r="D143" t="s">
        <v>218</v>
      </c>
    </row>
    <row r="144" spans="1:4" hidden="1" x14ac:dyDescent="0.25">
      <c r="A144" s="6" t="s">
        <v>221</v>
      </c>
      <c r="B144" s="11" t="s">
        <v>19</v>
      </c>
      <c r="C144" t="s">
        <v>234</v>
      </c>
      <c r="D144" t="s">
        <v>218</v>
      </c>
    </row>
    <row r="145" spans="1:4" hidden="1" x14ac:dyDescent="0.25">
      <c r="A145" s="6" t="s">
        <v>221</v>
      </c>
      <c r="B145" s="11" t="s">
        <v>109</v>
      </c>
      <c r="C145" t="s">
        <v>235</v>
      </c>
      <c r="D145" t="s">
        <v>246</v>
      </c>
    </row>
    <row r="146" spans="1:4" hidden="1" x14ac:dyDescent="0.25">
      <c r="A146" s="6" t="s">
        <v>221</v>
      </c>
      <c r="B146" s="11" t="s">
        <v>110</v>
      </c>
      <c r="C146" t="s">
        <v>138</v>
      </c>
      <c r="D146" t="s">
        <v>247</v>
      </c>
    </row>
    <row r="147" spans="1:4" hidden="1" x14ac:dyDescent="0.25">
      <c r="A147" s="6" t="s">
        <v>221</v>
      </c>
      <c r="B147" s="11" t="s">
        <v>20</v>
      </c>
      <c r="C147" t="s">
        <v>236</v>
      </c>
      <c r="D147" t="s">
        <v>340</v>
      </c>
    </row>
    <row r="148" spans="1:4" hidden="1" x14ac:dyDescent="0.25">
      <c r="A148" s="6" t="s">
        <v>221</v>
      </c>
      <c r="B148" s="11" t="s">
        <v>111</v>
      </c>
      <c r="C148" t="s">
        <v>236</v>
      </c>
      <c r="D148" t="s">
        <v>340</v>
      </c>
    </row>
    <row r="149" spans="1:4" hidden="1" x14ac:dyDescent="0.25">
      <c r="A149" s="6" t="s">
        <v>221</v>
      </c>
      <c r="B149" s="11" t="s">
        <v>112</v>
      </c>
      <c r="C149" t="s">
        <v>236</v>
      </c>
      <c r="D149" t="s">
        <v>340</v>
      </c>
    </row>
    <row r="150" spans="1:4" hidden="1" x14ac:dyDescent="0.25">
      <c r="A150" s="6" t="s">
        <v>221</v>
      </c>
      <c r="B150" s="11" t="s">
        <v>113</v>
      </c>
      <c r="C150" t="s">
        <v>236</v>
      </c>
      <c r="D150" t="s">
        <v>340</v>
      </c>
    </row>
    <row r="151" spans="1:4" hidden="1" x14ac:dyDescent="0.25">
      <c r="A151" s="6" t="s">
        <v>221</v>
      </c>
      <c r="B151" s="11" t="s">
        <v>114</v>
      </c>
      <c r="C151" t="s">
        <v>237</v>
      </c>
      <c r="D151" t="s">
        <v>248</v>
      </c>
    </row>
    <row r="152" spans="1:4" hidden="1" x14ac:dyDescent="0.25">
      <c r="A152" s="6" t="s">
        <v>221</v>
      </c>
      <c r="B152" s="11" t="s">
        <v>115</v>
      </c>
      <c r="C152" t="s">
        <v>236</v>
      </c>
      <c r="D152" t="s">
        <v>340</v>
      </c>
    </row>
    <row r="153" spans="1:4" hidden="1" x14ac:dyDescent="0.25">
      <c r="A153" s="6" t="s">
        <v>221</v>
      </c>
      <c r="B153" s="11" t="s">
        <v>116</v>
      </c>
      <c r="C153" t="s">
        <v>236</v>
      </c>
      <c r="D153" t="s">
        <v>340</v>
      </c>
    </row>
    <row r="154" spans="1:4" hidden="1" x14ac:dyDescent="0.25">
      <c r="A154" s="6" t="s">
        <v>221</v>
      </c>
      <c r="B154" s="11" t="s">
        <v>117</v>
      </c>
      <c r="C154" t="s">
        <v>236</v>
      </c>
      <c r="D154" t="s">
        <v>340</v>
      </c>
    </row>
    <row r="155" spans="1:4" hidden="1" x14ac:dyDescent="0.25">
      <c r="A155" t="s">
        <v>268</v>
      </c>
      <c r="B155" s="1" t="s">
        <v>122</v>
      </c>
      <c r="C155" t="s">
        <v>130</v>
      </c>
      <c r="D155" t="s">
        <v>335</v>
      </c>
    </row>
    <row r="156" spans="1:4" x14ac:dyDescent="0.25">
      <c r="A156" t="s">
        <v>268</v>
      </c>
      <c r="B156" s="1" t="s">
        <v>0</v>
      </c>
      <c r="C156" t="s">
        <v>249</v>
      </c>
      <c r="D156" t="s">
        <v>239</v>
      </c>
    </row>
    <row r="157" spans="1:4" x14ac:dyDescent="0.25">
      <c r="A157" t="s">
        <v>268</v>
      </c>
      <c r="B157" s="1" t="s">
        <v>1</v>
      </c>
      <c r="C157" t="s">
        <v>249</v>
      </c>
      <c r="D157" t="s">
        <v>239</v>
      </c>
    </row>
    <row r="158" spans="1:4" x14ac:dyDescent="0.25">
      <c r="A158" t="s">
        <v>268</v>
      </c>
      <c r="B158" s="1" t="s">
        <v>2</v>
      </c>
      <c r="C158" t="s">
        <v>249</v>
      </c>
      <c r="D158" t="s">
        <v>239</v>
      </c>
    </row>
    <row r="159" spans="1:4" x14ac:dyDescent="0.25">
      <c r="A159" t="s">
        <v>268</v>
      </c>
      <c r="B159" s="1" t="s">
        <v>3</v>
      </c>
      <c r="C159" t="s">
        <v>270</v>
      </c>
      <c r="D159" t="s">
        <v>294</v>
      </c>
    </row>
    <row r="160" spans="1:4" x14ac:dyDescent="0.25">
      <c r="A160" t="s">
        <v>268</v>
      </c>
      <c r="B160" s="1" t="s">
        <v>4</v>
      </c>
      <c r="C160" t="s">
        <v>312</v>
      </c>
      <c r="D160" t="s">
        <v>294</v>
      </c>
    </row>
    <row r="161" spans="1:4" x14ac:dyDescent="0.25">
      <c r="A161" t="s">
        <v>268</v>
      </c>
      <c r="B161" s="1" t="s">
        <v>5</v>
      </c>
      <c r="C161" t="s">
        <v>206</v>
      </c>
      <c r="D161" t="s">
        <v>216</v>
      </c>
    </row>
    <row r="162" spans="1:4" x14ac:dyDescent="0.25">
      <c r="A162" t="s">
        <v>268</v>
      </c>
      <c r="B162" s="1" t="s">
        <v>6</v>
      </c>
      <c r="C162" t="s">
        <v>206</v>
      </c>
      <c r="D162" t="s">
        <v>216</v>
      </c>
    </row>
    <row r="163" spans="1:4" x14ac:dyDescent="0.25">
      <c r="A163" t="s">
        <v>268</v>
      </c>
      <c r="B163" s="1" t="s">
        <v>25</v>
      </c>
      <c r="C163" t="s">
        <v>249</v>
      </c>
      <c r="D163" t="s">
        <v>216</v>
      </c>
    </row>
    <row r="164" spans="1:4" x14ac:dyDescent="0.25">
      <c r="A164" t="s">
        <v>268</v>
      </c>
      <c r="B164" s="1" t="s">
        <v>26</v>
      </c>
      <c r="C164" t="s">
        <v>250</v>
      </c>
      <c r="D164" t="s">
        <v>341</v>
      </c>
    </row>
    <row r="165" spans="1:4" x14ac:dyDescent="0.25">
      <c r="A165" t="s">
        <v>268</v>
      </c>
      <c r="B165" s="1" t="s">
        <v>27</v>
      </c>
      <c r="C165" t="s">
        <v>250</v>
      </c>
      <c r="D165" t="s">
        <v>341</v>
      </c>
    </row>
    <row r="166" spans="1:4" x14ac:dyDescent="0.25">
      <c r="A166" t="s">
        <v>268</v>
      </c>
      <c r="B166" s="1" t="s">
        <v>28</v>
      </c>
      <c r="C166" t="s">
        <v>131</v>
      </c>
      <c r="D166" t="s">
        <v>335</v>
      </c>
    </row>
    <row r="167" spans="1:4" x14ac:dyDescent="0.25">
      <c r="A167" t="s">
        <v>268</v>
      </c>
      <c r="B167" s="1" t="s">
        <v>29</v>
      </c>
      <c r="C167" t="s">
        <v>206</v>
      </c>
      <c r="D167" t="s">
        <v>216</v>
      </c>
    </row>
    <row r="168" spans="1:4" x14ac:dyDescent="0.25">
      <c r="A168" t="s">
        <v>268</v>
      </c>
      <c r="B168" s="1" t="s">
        <v>30</v>
      </c>
      <c r="C168" t="s">
        <v>251</v>
      </c>
      <c r="D168" t="s">
        <v>341</v>
      </c>
    </row>
    <row r="169" spans="1:4" x14ac:dyDescent="0.25">
      <c r="A169" t="s">
        <v>268</v>
      </c>
      <c r="B169" s="1" t="s">
        <v>31</v>
      </c>
      <c r="C169" t="s">
        <v>251</v>
      </c>
      <c r="D169" t="s">
        <v>341</v>
      </c>
    </row>
    <row r="170" spans="1:4" x14ac:dyDescent="0.25">
      <c r="A170" t="s">
        <v>268</v>
      </c>
      <c r="B170" s="1" t="s">
        <v>32</v>
      </c>
      <c r="C170" t="s">
        <v>250</v>
      </c>
      <c r="D170" t="s">
        <v>341</v>
      </c>
    </row>
    <row r="171" spans="1:4" x14ac:dyDescent="0.25">
      <c r="A171" t="s">
        <v>268</v>
      </c>
      <c r="B171" s="1" t="s">
        <v>33</v>
      </c>
      <c r="C171" t="s">
        <v>250</v>
      </c>
      <c r="D171" t="s">
        <v>341</v>
      </c>
    </row>
    <row r="172" spans="1:4" x14ac:dyDescent="0.25">
      <c r="A172" t="s">
        <v>268</v>
      </c>
      <c r="B172" s="1" t="s">
        <v>34</v>
      </c>
      <c r="C172" t="s">
        <v>206</v>
      </c>
      <c r="D172" t="s">
        <v>216</v>
      </c>
    </row>
    <row r="173" spans="1:4" x14ac:dyDescent="0.25">
      <c r="A173" t="s">
        <v>268</v>
      </c>
      <c r="B173" s="1" t="s">
        <v>35</v>
      </c>
      <c r="C173" t="s">
        <v>206</v>
      </c>
      <c r="D173" t="s">
        <v>216</v>
      </c>
    </row>
    <row r="174" spans="1:4" x14ac:dyDescent="0.25">
      <c r="A174" t="s">
        <v>268</v>
      </c>
      <c r="B174" s="1" t="s">
        <v>36</v>
      </c>
      <c r="C174" t="s">
        <v>270</v>
      </c>
      <c r="D174" t="s">
        <v>294</v>
      </c>
    </row>
    <row r="175" spans="1:4" x14ac:dyDescent="0.25">
      <c r="A175" t="s">
        <v>268</v>
      </c>
      <c r="B175" s="1" t="s">
        <v>37</v>
      </c>
      <c r="C175" t="s">
        <v>312</v>
      </c>
      <c r="D175" t="s">
        <v>294</v>
      </c>
    </row>
    <row r="176" spans="1:4" x14ac:dyDescent="0.25">
      <c r="A176" t="s">
        <v>268</v>
      </c>
      <c r="B176" s="1" t="s">
        <v>38</v>
      </c>
      <c r="C176" t="s">
        <v>206</v>
      </c>
      <c r="D176" t="s">
        <v>238</v>
      </c>
    </row>
    <row r="177" spans="1:4" x14ac:dyDescent="0.25">
      <c r="A177" t="s">
        <v>268</v>
      </c>
      <c r="B177" s="1" t="s">
        <v>39</v>
      </c>
      <c r="C177" t="s">
        <v>206</v>
      </c>
      <c r="D177" t="s">
        <v>238</v>
      </c>
    </row>
    <row r="178" spans="1:4" x14ac:dyDescent="0.25">
      <c r="A178" t="s">
        <v>268</v>
      </c>
      <c r="B178" s="1" t="s">
        <v>40</v>
      </c>
      <c r="C178" t="s">
        <v>206</v>
      </c>
      <c r="D178" t="s">
        <v>238</v>
      </c>
    </row>
    <row r="179" spans="1:4" x14ac:dyDescent="0.25">
      <c r="A179" t="s">
        <v>268</v>
      </c>
      <c r="B179" s="1" t="s">
        <v>41</v>
      </c>
      <c r="C179" t="s">
        <v>206</v>
      </c>
      <c r="D179" t="s">
        <v>216</v>
      </c>
    </row>
    <row r="180" spans="1:4" x14ac:dyDescent="0.25">
      <c r="A180" t="s">
        <v>268</v>
      </c>
      <c r="B180" s="1" t="s">
        <v>42</v>
      </c>
      <c r="C180" t="s">
        <v>249</v>
      </c>
      <c r="D180" t="s">
        <v>239</v>
      </c>
    </row>
    <row r="181" spans="1:4" x14ac:dyDescent="0.25">
      <c r="A181" t="s">
        <v>268</v>
      </c>
      <c r="B181" s="1" t="s">
        <v>43</v>
      </c>
      <c r="C181" t="s">
        <v>249</v>
      </c>
      <c r="D181" t="s">
        <v>239</v>
      </c>
    </row>
    <row r="182" spans="1:4" x14ac:dyDescent="0.25">
      <c r="A182" t="s">
        <v>268</v>
      </c>
      <c r="B182" s="1" t="s">
        <v>44</v>
      </c>
      <c r="C182" t="s">
        <v>249</v>
      </c>
      <c r="D182" t="s">
        <v>239</v>
      </c>
    </row>
    <row r="183" spans="1:4" x14ac:dyDescent="0.25">
      <c r="A183" t="s">
        <v>268</v>
      </c>
      <c r="B183" s="1" t="s">
        <v>45</v>
      </c>
      <c r="C183" t="s">
        <v>206</v>
      </c>
      <c r="D183" t="s">
        <v>238</v>
      </c>
    </row>
    <row r="184" spans="1:4" x14ac:dyDescent="0.25">
      <c r="A184" t="s">
        <v>268</v>
      </c>
      <c r="B184" s="1" t="s">
        <v>46</v>
      </c>
      <c r="C184" t="s">
        <v>206</v>
      </c>
      <c r="D184" t="s">
        <v>216</v>
      </c>
    </row>
    <row r="185" spans="1:4" x14ac:dyDescent="0.25">
      <c r="A185" t="s">
        <v>268</v>
      </c>
      <c r="B185" s="1" t="s">
        <v>47</v>
      </c>
      <c r="C185" t="s">
        <v>206</v>
      </c>
      <c r="D185" t="s">
        <v>238</v>
      </c>
    </row>
    <row r="186" spans="1:4" hidden="1" x14ac:dyDescent="0.25">
      <c r="A186" t="s">
        <v>268</v>
      </c>
      <c r="B186" s="1" t="s">
        <v>123</v>
      </c>
      <c r="C186" t="s">
        <v>252</v>
      </c>
      <c r="D186" t="s">
        <v>263</v>
      </c>
    </row>
    <row r="187" spans="1:4" hidden="1" x14ac:dyDescent="0.25">
      <c r="A187" t="s">
        <v>268</v>
      </c>
      <c r="B187" s="1" t="s">
        <v>54</v>
      </c>
      <c r="C187" t="s">
        <v>132</v>
      </c>
      <c r="D187" t="s">
        <v>335</v>
      </c>
    </row>
    <row r="188" spans="1:4" hidden="1" x14ac:dyDescent="0.25">
      <c r="A188" t="s">
        <v>268</v>
      </c>
      <c r="B188" s="1" t="s">
        <v>124</v>
      </c>
      <c r="C188" t="s">
        <v>133</v>
      </c>
      <c r="D188" t="s">
        <v>335</v>
      </c>
    </row>
    <row r="189" spans="1:4" hidden="1" x14ac:dyDescent="0.25">
      <c r="A189" t="s">
        <v>268</v>
      </c>
      <c r="B189" s="1" t="s">
        <v>125</v>
      </c>
      <c r="C189" t="s">
        <v>311</v>
      </c>
      <c r="D189" t="s">
        <v>264</v>
      </c>
    </row>
    <row r="190" spans="1:4" hidden="1" x14ac:dyDescent="0.25">
      <c r="A190" t="s">
        <v>268</v>
      </c>
      <c r="B190" s="1" t="s">
        <v>126</v>
      </c>
      <c r="C190" t="s">
        <v>132</v>
      </c>
      <c r="D190" t="s">
        <v>335</v>
      </c>
    </row>
    <row r="191" spans="1:4" hidden="1" x14ac:dyDescent="0.25">
      <c r="A191" t="s">
        <v>268</v>
      </c>
      <c r="B191" s="1" t="s">
        <v>127</v>
      </c>
      <c r="C191" t="s">
        <v>134</v>
      </c>
      <c r="D191" t="s">
        <v>335</v>
      </c>
    </row>
    <row r="192" spans="1:4" hidden="1" x14ac:dyDescent="0.25">
      <c r="A192" t="s">
        <v>268</v>
      </c>
      <c r="B192" s="1" t="s">
        <v>9</v>
      </c>
      <c r="C192" t="s">
        <v>253</v>
      </c>
      <c r="D192" t="s">
        <v>265</v>
      </c>
    </row>
    <row r="193" spans="1:4" hidden="1" x14ac:dyDescent="0.25">
      <c r="A193" t="s">
        <v>268</v>
      </c>
      <c r="B193" s="1" t="s">
        <v>10</v>
      </c>
      <c r="C193" t="s">
        <v>254</v>
      </c>
      <c r="D193" t="s">
        <v>265</v>
      </c>
    </row>
    <row r="194" spans="1:4" hidden="1" x14ac:dyDescent="0.25">
      <c r="A194" t="s">
        <v>268</v>
      </c>
      <c r="B194" s="1" t="s">
        <v>11</v>
      </c>
      <c r="C194" t="s">
        <v>255</v>
      </c>
      <c r="D194" t="s">
        <v>239</v>
      </c>
    </row>
    <row r="195" spans="1:4" hidden="1" x14ac:dyDescent="0.25">
      <c r="A195" t="s">
        <v>268</v>
      </c>
      <c r="B195" s="1" t="s">
        <v>12</v>
      </c>
      <c r="C195" t="s">
        <v>255</v>
      </c>
      <c r="D195" t="s">
        <v>239</v>
      </c>
    </row>
    <row r="196" spans="1:4" hidden="1" x14ac:dyDescent="0.25">
      <c r="A196" t="s">
        <v>268</v>
      </c>
      <c r="B196" s="1" t="s">
        <v>13</v>
      </c>
      <c r="C196" t="s">
        <v>255</v>
      </c>
      <c r="D196" t="s">
        <v>239</v>
      </c>
    </row>
    <row r="197" spans="1:4" hidden="1" x14ac:dyDescent="0.25">
      <c r="A197" t="s">
        <v>268</v>
      </c>
      <c r="B197" s="1" t="s">
        <v>14</v>
      </c>
      <c r="C197" t="s">
        <v>256</v>
      </c>
      <c r="D197" t="s">
        <v>265</v>
      </c>
    </row>
    <row r="198" spans="1:4" hidden="1" x14ac:dyDescent="0.25">
      <c r="A198" t="s">
        <v>268</v>
      </c>
      <c r="B198" s="1" t="s">
        <v>55</v>
      </c>
      <c r="C198" t="s">
        <v>255</v>
      </c>
      <c r="D198" t="s">
        <v>239</v>
      </c>
    </row>
    <row r="199" spans="1:4" hidden="1" x14ac:dyDescent="0.25">
      <c r="A199" t="s">
        <v>268</v>
      </c>
      <c r="B199" s="1" t="s">
        <v>56</v>
      </c>
      <c r="C199" t="s">
        <v>254</v>
      </c>
      <c r="D199" t="s">
        <v>265</v>
      </c>
    </row>
    <row r="200" spans="1:4" hidden="1" x14ac:dyDescent="0.25">
      <c r="A200" t="s">
        <v>268</v>
      </c>
      <c r="B200" s="1" t="s">
        <v>57</v>
      </c>
      <c r="C200" t="s">
        <v>256</v>
      </c>
      <c r="D200" t="s">
        <v>265</v>
      </c>
    </row>
    <row r="201" spans="1:4" hidden="1" x14ac:dyDescent="0.25">
      <c r="A201" t="s">
        <v>268</v>
      </c>
      <c r="B201" s="1" t="s">
        <v>58</v>
      </c>
      <c r="C201" t="s">
        <v>255</v>
      </c>
      <c r="D201" t="s">
        <v>239</v>
      </c>
    </row>
    <row r="202" spans="1:4" hidden="1" x14ac:dyDescent="0.25">
      <c r="A202" t="s">
        <v>268</v>
      </c>
      <c r="B202" s="1" t="s">
        <v>59</v>
      </c>
      <c r="C202" t="s">
        <v>254</v>
      </c>
      <c r="D202" t="s">
        <v>265</v>
      </c>
    </row>
    <row r="203" spans="1:4" hidden="1" x14ac:dyDescent="0.25">
      <c r="A203" t="s">
        <v>268</v>
      </c>
      <c r="B203" s="1" t="s">
        <v>60</v>
      </c>
      <c r="C203" t="s">
        <v>255</v>
      </c>
      <c r="D203" t="s">
        <v>239</v>
      </c>
    </row>
    <row r="204" spans="1:4" hidden="1" x14ac:dyDescent="0.25">
      <c r="A204" t="s">
        <v>268</v>
      </c>
      <c r="B204" s="1" t="s">
        <v>61</v>
      </c>
      <c r="C204" t="s">
        <v>254</v>
      </c>
      <c r="D204" t="s">
        <v>265</v>
      </c>
    </row>
    <row r="205" spans="1:4" hidden="1" x14ac:dyDescent="0.25">
      <c r="A205" t="s">
        <v>268</v>
      </c>
      <c r="B205" s="1" t="s">
        <v>62</v>
      </c>
      <c r="C205" t="s">
        <v>253</v>
      </c>
      <c r="D205" t="s">
        <v>265</v>
      </c>
    </row>
    <row r="206" spans="1:4" hidden="1" x14ac:dyDescent="0.25">
      <c r="A206" t="s">
        <v>268</v>
      </c>
      <c r="B206" s="1" t="s">
        <v>63</v>
      </c>
      <c r="C206" t="s">
        <v>227</v>
      </c>
      <c r="D206" t="s">
        <v>239</v>
      </c>
    </row>
    <row r="207" spans="1:4" hidden="1" x14ac:dyDescent="0.25">
      <c r="A207" t="s">
        <v>268</v>
      </c>
      <c r="B207" s="1" t="s">
        <v>64</v>
      </c>
      <c r="C207" t="s">
        <v>254</v>
      </c>
      <c r="D207" t="s">
        <v>265</v>
      </c>
    </row>
    <row r="208" spans="1:4" hidden="1" x14ac:dyDescent="0.25">
      <c r="A208" t="s">
        <v>268</v>
      </c>
      <c r="B208" s="1" t="s">
        <v>65</v>
      </c>
      <c r="C208" t="s">
        <v>253</v>
      </c>
      <c r="D208" t="s">
        <v>265</v>
      </c>
    </row>
    <row r="209" spans="1:4" hidden="1" x14ac:dyDescent="0.25">
      <c r="A209" t="s">
        <v>268</v>
      </c>
      <c r="B209" s="1" t="s">
        <v>66</v>
      </c>
      <c r="C209" t="s">
        <v>257</v>
      </c>
      <c r="D209" t="s">
        <v>265</v>
      </c>
    </row>
    <row r="210" spans="1:4" hidden="1" x14ac:dyDescent="0.25">
      <c r="A210" t="s">
        <v>268</v>
      </c>
      <c r="B210" s="1" t="s">
        <v>67</v>
      </c>
      <c r="C210" t="s">
        <v>257</v>
      </c>
      <c r="D210" t="s">
        <v>265</v>
      </c>
    </row>
    <row r="211" spans="1:4" hidden="1" x14ac:dyDescent="0.25">
      <c r="A211" t="s">
        <v>268</v>
      </c>
      <c r="B211" s="1" t="s">
        <v>68</v>
      </c>
      <c r="C211" t="s">
        <v>257</v>
      </c>
      <c r="D211" t="s">
        <v>265</v>
      </c>
    </row>
    <row r="212" spans="1:4" hidden="1" x14ac:dyDescent="0.25">
      <c r="A212" t="s">
        <v>268</v>
      </c>
      <c r="B212" s="1" t="s">
        <v>69</v>
      </c>
      <c r="C212" t="s">
        <v>257</v>
      </c>
      <c r="D212" t="s">
        <v>265</v>
      </c>
    </row>
    <row r="213" spans="1:4" hidden="1" x14ac:dyDescent="0.25">
      <c r="A213" t="s">
        <v>268</v>
      </c>
      <c r="B213" s="1" t="s">
        <v>70</v>
      </c>
      <c r="C213" t="s">
        <v>257</v>
      </c>
      <c r="D213" t="s">
        <v>265</v>
      </c>
    </row>
    <row r="214" spans="1:4" hidden="1" x14ac:dyDescent="0.25">
      <c r="A214" t="s">
        <v>268</v>
      </c>
      <c r="B214" s="1" t="s">
        <v>71</v>
      </c>
      <c r="C214" t="s">
        <v>257</v>
      </c>
      <c r="D214" t="s">
        <v>265</v>
      </c>
    </row>
    <row r="215" spans="1:4" hidden="1" x14ac:dyDescent="0.25">
      <c r="A215" t="s">
        <v>268</v>
      </c>
      <c r="B215" s="1" t="s">
        <v>72</v>
      </c>
      <c r="C215" t="s">
        <v>227</v>
      </c>
      <c r="D215" t="s">
        <v>239</v>
      </c>
    </row>
    <row r="216" spans="1:4" hidden="1" x14ac:dyDescent="0.25">
      <c r="A216" t="s">
        <v>268</v>
      </c>
      <c r="B216" s="1" t="s">
        <v>73</v>
      </c>
      <c r="C216" t="s">
        <v>255</v>
      </c>
      <c r="D216" t="s">
        <v>239</v>
      </c>
    </row>
    <row r="217" spans="1:4" hidden="1" x14ac:dyDescent="0.25">
      <c r="A217" t="s">
        <v>268</v>
      </c>
      <c r="B217" s="1" t="s">
        <v>74</v>
      </c>
      <c r="C217" t="s">
        <v>256</v>
      </c>
      <c r="D217" t="s">
        <v>265</v>
      </c>
    </row>
    <row r="218" spans="1:4" hidden="1" x14ac:dyDescent="0.25">
      <c r="A218" t="s">
        <v>268</v>
      </c>
      <c r="B218" s="1" t="s">
        <v>75</v>
      </c>
      <c r="C218" t="s">
        <v>255</v>
      </c>
      <c r="D218" t="s">
        <v>239</v>
      </c>
    </row>
    <row r="219" spans="1:4" hidden="1" x14ac:dyDescent="0.25">
      <c r="A219" t="s">
        <v>268</v>
      </c>
      <c r="B219" s="1" t="s">
        <v>76</v>
      </c>
      <c r="C219" t="s">
        <v>256</v>
      </c>
      <c r="D219" t="s">
        <v>265</v>
      </c>
    </row>
    <row r="220" spans="1:4" hidden="1" x14ac:dyDescent="0.25">
      <c r="A220" t="s">
        <v>268</v>
      </c>
      <c r="B220" s="1" t="s">
        <v>77</v>
      </c>
      <c r="C220" t="s">
        <v>255</v>
      </c>
      <c r="D220" t="s">
        <v>239</v>
      </c>
    </row>
    <row r="221" spans="1:4" hidden="1" x14ac:dyDescent="0.25">
      <c r="A221" t="s">
        <v>268</v>
      </c>
      <c r="B221" s="1" t="s">
        <v>78</v>
      </c>
      <c r="C221" t="s">
        <v>224</v>
      </c>
      <c r="D221" t="s">
        <v>238</v>
      </c>
    </row>
    <row r="222" spans="1:4" hidden="1" x14ac:dyDescent="0.25">
      <c r="A222" t="s">
        <v>268</v>
      </c>
      <c r="B222" s="1" t="s">
        <v>79</v>
      </c>
      <c r="C222" t="s">
        <v>255</v>
      </c>
      <c r="D222" t="s">
        <v>239</v>
      </c>
    </row>
    <row r="223" spans="1:4" hidden="1" x14ac:dyDescent="0.25">
      <c r="A223" t="s">
        <v>268</v>
      </c>
      <c r="B223" s="1" t="s">
        <v>80</v>
      </c>
      <c r="C223" t="s">
        <v>258</v>
      </c>
      <c r="D223" t="s">
        <v>238</v>
      </c>
    </row>
    <row r="224" spans="1:4" hidden="1" x14ac:dyDescent="0.25">
      <c r="A224" t="s">
        <v>268</v>
      </c>
      <c r="B224" s="1" t="s">
        <v>81</v>
      </c>
      <c r="C224" t="s">
        <v>255</v>
      </c>
      <c r="D224" t="s">
        <v>239</v>
      </c>
    </row>
    <row r="225" spans="1:4" hidden="1" x14ac:dyDescent="0.25">
      <c r="A225" t="s">
        <v>268</v>
      </c>
      <c r="B225" s="1" t="s">
        <v>82</v>
      </c>
      <c r="C225" t="s">
        <v>209</v>
      </c>
      <c r="D225" t="s">
        <v>266</v>
      </c>
    </row>
    <row r="226" spans="1:4" hidden="1" x14ac:dyDescent="0.25">
      <c r="A226" t="s">
        <v>268</v>
      </c>
      <c r="B226" s="1" t="s">
        <v>83</v>
      </c>
      <c r="C226" t="s">
        <v>226</v>
      </c>
      <c r="D226" t="s">
        <v>238</v>
      </c>
    </row>
    <row r="227" spans="1:4" hidden="1" x14ac:dyDescent="0.25">
      <c r="A227" t="s">
        <v>268</v>
      </c>
      <c r="B227" s="1" t="s">
        <v>84</v>
      </c>
      <c r="C227" t="s">
        <v>255</v>
      </c>
      <c r="D227" t="s">
        <v>239</v>
      </c>
    </row>
    <row r="228" spans="1:4" hidden="1" x14ac:dyDescent="0.25">
      <c r="A228" t="s">
        <v>268</v>
      </c>
      <c r="B228" s="1" t="s">
        <v>85</v>
      </c>
      <c r="C228" t="s">
        <v>208</v>
      </c>
      <c r="D228" t="s">
        <v>238</v>
      </c>
    </row>
    <row r="229" spans="1:4" hidden="1" x14ac:dyDescent="0.25">
      <c r="A229" t="s">
        <v>268</v>
      </c>
      <c r="B229" s="1" t="s">
        <v>86</v>
      </c>
      <c r="C229" t="s">
        <v>253</v>
      </c>
      <c r="D229" t="s">
        <v>265</v>
      </c>
    </row>
    <row r="230" spans="1:4" hidden="1" x14ac:dyDescent="0.25">
      <c r="A230" t="s">
        <v>268</v>
      </c>
      <c r="B230" s="1" t="s">
        <v>87</v>
      </c>
      <c r="C230" t="s">
        <v>254</v>
      </c>
      <c r="D230" t="s">
        <v>265</v>
      </c>
    </row>
    <row r="231" spans="1:4" hidden="1" x14ac:dyDescent="0.25">
      <c r="A231" t="s">
        <v>268</v>
      </c>
      <c r="B231" s="1" t="s">
        <v>88</v>
      </c>
      <c r="C231" t="s">
        <v>259</v>
      </c>
      <c r="D231" t="s">
        <v>238</v>
      </c>
    </row>
    <row r="232" spans="1:4" hidden="1" x14ac:dyDescent="0.25">
      <c r="A232" t="s">
        <v>268</v>
      </c>
      <c r="B232" s="1" t="s">
        <v>89</v>
      </c>
      <c r="C232" t="s">
        <v>260</v>
      </c>
      <c r="D232" t="s">
        <v>238</v>
      </c>
    </row>
    <row r="233" spans="1:4" hidden="1" x14ac:dyDescent="0.25">
      <c r="A233" t="s">
        <v>268</v>
      </c>
      <c r="B233" s="1" t="s">
        <v>90</v>
      </c>
      <c r="C233" t="s">
        <v>224</v>
      </c>
      <c r="D233" t="s">
        <v>238</v>
      </c>
    </row>
    <row r="234" spans="1:4" hidden="1" x14ac:dyDescent="0.25">
      <c r="A234" t="s">
        <v>268</v>
      </c>
      <c r="B234" s="1" t="s">
        <v>91</v>
      </c>
      <c r="C234" t="s">
        <v>209</v>
      </c>
      <c r="D234" t="s">
        <v>266</v>
      </c>
    </row>
    <row r="235" spans="1:4" hidden="1" x14ac:dyDescent="0.25">
      <c r="A235" t="s">
        <v>268</v>
      </c>
      <c r="B235" s="1" t="s">
        <v>92</v>
      </c>
      <c r="C235" t="s">
        <v>258</v>
      </c>
      <c r="D235" t="s">
        <v>238</v>
      </c>
    </row>
    <row r="236" spans="1:4" hidden="1" x14ac:dyDescent="0.25">
      <c r="A236" t="s">
        <v>268</v>
      </c>
      <c r="B236" s="1" t="s">
        <v>93</v>
      </c>
      <c r="C236" t="s">
        <v>226</v>
      </c>
      <c r="D236" t="s">
        <v>238</v>
      </c>
    </row>
    <row r="237" spans="1:4" hidden="1" x14ac:dyDescent="0.25">
      <c r="A237" t="s">
        <v>268</v>
      </c>
      <c r="B237" s="1" t="s">
        <v>94</v>
      </c>
      <c r="C237" t="s">
        <v>208</v>
      </c>
      <c r="D237" t="s">
        <v>238</v>
      </c>
    </row>
    <row r="238" spans="1:4" hidden="1" x14ac:dyDescent="0.25">
      <c r="A238" t="s">
        <v>268</v>
      </c>
      <c r="B238" s="1" t="s">
        <v>95</v>
      </c>
      <c r="C238" t="s">
        <v>261</v>
      </c>
      <c r="D238" t="s">
        <v>238</v>
      </c>
    </row>
    <row r="239" spans="1:4" hidden="1" x14ac:dyDescent="0.25">
      <c r="A239" t="s">
        <v>268</v>
      </c>
      <c r="B239" s="1" t="s">
        <v>96</v>
      </c>
      <c r="C239" t="s">
        <v>259</v>
      </c>
      <c r="D239" t="s">
        <v>238</v>
      </c>
    </row>
    <row r="240" spans="1:4" hidden="1" x14ac:dyDescent="0.25">
      <c r="A240" t="s">
        <v>268</v>
      </c>
      <c r="B240" s="1" t="s">
        <v>97</v>
      </c>
      <c r="C240" t="s">
        <v>260</v>
      </c>
      <c r="D240" t="s">
        <v>238</v>
      </c>
    </row>
    <row r="241" spans="1:4" hidden="1" x14ac:dyDescent="0.25">
      <c r="A241" t="s">
        <v>268</v>
      </c>
      <c r="B241" s="1" t="s">
        <v>98</v>
      </c>
      <c r="C241" t="s">
        <v>224</v>
      </c>
      <c r="D241" t="s">
        <v>238</v>
      </c>
    </row>
    <row r="242" spans="1:4" hidden="1" x14ac:dyDescent="0.25">
      <c r="A242" t="s">
        <v>268</v>
      </c>
      <c r="B242" s="1" t="s">
        <v>128</v>
      </c>
      <c r="C242" t="s">
        <v>135</v>
      </c>
      <c r="D242" t="s">
        <v>335</v>
      </c>
    </row>
    <row r="243" spans="1:4" hidden="1" x14ac:dyDescent="0.25">
      <c r="A243" t="s">
        <v>268</v>
      </c>
      <c r="B243" s="1" t="s">
        <v>129</v>
      </c>
      <c r="C243" t="s">
        <v>310</v>
      </c>
      <c r="D243" t="s">
        <v>335</v>
      </c>
    </row>
    <row r="244" spans="1:4" hidden="1" x14ac:dyDescent="0.25">
      <c r="A244" t="s">
        <v>268</v>
      </c>
      <c r="B244" s="1" t="s">
        <v>15</v>
      </c>
      <c r="C244" t="s">
        <v>401</v>
      </c>
      <c r="D244" t="s">
        <v>402</v>
      </c>
    </row>
    <row r="245" spans="1:4" hidden="1" x14ac:dyDescent="0.25">
      <c r="A245" t="s">
        <v>268</v>
      </c>
      <c r="B245" s="1" t="s">
        <v>16</v>
      </c>
      <c r="C245" t="s">
        <v>262</v>
      </c>
      <c r="D245" t="s">
        <v>267</v>
      </c>
    </row>
    <row r="246" spans="1:4" hidden="1" x14ac:dyDescent="0.25">
      <c r="A246" t="s">
        <v>268</v>
      </c>
      <c r="B246" s="1" t="s">
        <v>17</v>
      </c>
      <c r="C246" t="s">
        <v>136</v>
      </c>
      <c r="D246" t="s">
        <v>335</v>
      </c>
    </row>
    <row r="247" spans="1:4" hidden="1" x14ac:dyDescent="0.25">
      <c r="A247" t="s">
        <v>268</v>
      </c>
      <c r="B247" s="1" t="s">
        <v>18</v>
      </c>
      <c r="C247" t="s">
        <v>137</v>
      </c>
      <c r="D247" t="s">
        <v>335</v>
      </c>
    </row>
    <row r="248" spans="1:4" hidden="1" x14ac:dyDescent="0.25">
      <c r="A248" t="s">
        <v>268</v>
      </c>
      <c r="B248" s="1" t="s">
        <v>19</v>
      </c>
      <c r="C248" t="s">
        <v>136</v>
      </c>
      <c r="D248" t="s">
        <v>335</v>
      </c>
    </row>
    <row r="249" spans="1:4" hidden="1" x14ac:dyDescent="0.25">
      <c r="A249" t="s">
        <v>268</v>
      </c>
      <c r="B249" s="1" t="s">
        <v>109</v>
      </c>
      <c r="C249" t="s">
        <v>138</v>
      </c>
      <c r="D249" t="s">
        <v>335</v>
      </c>
    </row>
    <row r="250" spans="1:4" hidden="1" x14ac:dyDescent="0.25">
      <c r="A250" t="s">
        <v>268</v>
      </c>
      <c r="B250" s="1" t="s">
        <v>20</v>
      </c>
      <c r="C250" t="s">
        <v>139</v>
      </c>
      <c r="D250" t="s">
        <v>335</v>
      </c>
    </row>
    <row r="251" spans="1:4" hidden="1" x14ac:dyDescent="0.25">
      <c r="A251" t="s">
        <v>268</v>
      </c>
      <c r="B251" s="1" t="s">
        <v>111</v>
      </c>
      <c r="C251" t="s">
        <v>139</v>
      </c>
      <c r="D251" t="s">
        <v>335</v>
      </c>
    </row>
    <row r="252" spans="1:4" x14ac:dyDescent="0.25">
      <c r="A252" t="s">
        <v>279</v>
      </c>
      <c r="B252" s="1" t="s">
        <v>0</v>
      </c>
      <c r="C252" t="s">
        <v>255</v>
      </c>
      <c r="D252" t="s">
        <v>294</v>
      </c>
    </row>
    <row r="253" spans="1:4" x14ac:dyDescent="0.25">
      <c r="A253" t="s">
        <v>279</v>
      </c>
      <c r="B253" s="1" t="s">
        <v>1</v>
      </c>
      <c r="C253" t="s">
        <v>223</v>
      </c>
      <c r="D253" t="s">
        <v>238</v>
      </c>
    </row>
    <row r="254" spans="1:4" x14ac:dyDescent="0.25">
      <c r="A254" t="s">
        <v>279</v>
      </c>
      <c r="B254" s="1" t="s">
        <v>2</v>
      </c>
      <c r="C254" t="s">
        <v>223</v>
      </c>
      <c r="D254" t="s">
        <v>238</v>
      </c>
    </row>
    <row r="255" spans="1:4" x14ac:dyDescent="0.25">
      <c r="A255" t="s">
        <v>279</v>
      </c>
      <c r="B255" s="1" t="s">
        <v>3</v>
      </c>
      <c r="C255" t="s">
        <v>318</v>
      </c>
      <c r="D255" t="s">
        <v>294</v>
      </c>
    </row>
    <row r="256" spans="1:4" x14ac:dyDescent="0.25">
      <c r="A256" t="s">
        <v>279</v>
      </c>
      <c r="B256" s="1" t="s">
        <v>4</v>
      </c>
      <c r="C256" t="s">
        <v>285</v>
      </c>
      <c r="D256" t="s">
        <v>294</v>
      </c>
    </row>
    <row r="257" spans="1:4" x14ac:dyDescent="0.25">
      <c r="A257" t="s">
        <v>279</v>
      </c>
      <c r="B257" s="1" t="s">
        <v>5</v>
      </c>
      <c r="C257" t="s">
        <v>281</v>
      </c>
      <c r="D257" t="s">
        <v>295</v>
      </c>
    </row>
    <row r="258" spans="1:4" x14ac:dyDescent="0.25">
      <c r="A258" t="s">
        <v>279</v>
      </c>
      <c r="B258" s="1" t="s">
        <v>6</v>
      </c>
      <c r="C258" t="s">
        <v>281</v>
      </c>
      <c r="D258" t="s">
        <v>295</v>
      </c>
    </row>
    <row r="259" spans="1:4" x14ac:dyDescent="0.25">
      <c r="A259" t="s">
        <v>279</v>
      </c>
      <c r="B259" s="1" t="s">
        <v>25</v>
      </c>
      <c r="C259" t="s">
        <v>285</v>
      </c>
      <c r="D259" t="s">
        <v>294</v>
      </c>
    </row>
    <row r="260" spans="1:4" x14ac:dyDescent="0.25">
      <c r="A260" t="s">
        <v>279</v>
      </c>
      <c r="B260" s="1" t="s">
        <v>26</v>
      </c>
      <c r="C260" t="s">
        <v>318</v>
      </c>
      <c r="D260" t="s">
        <v>294</v>
      </c>
    </row>
    <row r="261" spans="1:4" x14ac:dyDescent="0.25">
      <c r="A261" t="s">
        <v>279</v>
      </c>
      <c r="B261" s="1" t="s">
        <v>27</v>
      </c>
      <c r="C261" t="s">
        <v>255</v>
      </c>
      <c r="D261" t="s">
        <v>294</v>
      </c>
    </row>
    <row r="262" spans="1:4" x14ac:dyDescent="0.25">
      <c r="A262" t="s">
        <v>279</v>
      </c>
      <c r="B262" s="1" t="s">
        <v>28</v>
      </c>
      <c r="C262" t="s">
        <v>222</v>
      </c>
      <c r="D262" t="s">
        <v>238</v>
      </c>
    </row>
    <row r="263" spans="1:4" x14ac:dyDescent="0.25">
      <c r="A263" t="s">
        <v>279</v>
      </c>
      <c r="B263" s="1" t="s">
        <v>29</v>
      </c>
      <c r="C263" t="s">
        <v>222</v>
      </c>
      <c r="D263" t="s">
        <v>238</v>
      </c>
    </row>
    <row r="264" spans="1:4" x14ac:dyDescent="0.25">
      <c r="A264" t="s">
        <v>279</v>
      </c>
      <c r="B264" s="1" t="s">
        <v>30</v>
      </c>
      <c r="C264" t="s">
        <v>222</v>
      </c>
      <c r="D264" t="s">
        <v>238</v>
      </c>
    </row>
    <row r="265" spans="1:4" x14ac:dyDescent="0.25">
      <c r="A265" t="s">
        <v>279</v>
      </c>
      <c r="B265" s="1" t="s">
        <v>31</v>
      </c>
      <c r="C265" t="s">
        <v>222</v>
      </c>
      <c r="D265" t="s">
        <v>238</v>
      </c>
    </row>
    <row r="266" spans="1:4" x14ac:dyDescent="0.25">
      <c r="A266" t="s">
        <v>279</v>
      </c>
      <c r="B266" s="1" t="s">
        <v>32</v>
      </c>
      <c r="C266" t="s">
        <v>222</v>
      </c>
      <c r="D266" t="s">
        <v>238</v>
      </c>
    </row>
    <row r="267" spans="1:4" x14ac:dyDescent="0.25">
      <c r="A267" t="s">
        <v>279</v>
      </c>
      <c r="B267" s="1" t="s">
        <v>33</v>
      </c>
      <c r="C267" t="s">
        <v>222</v>
      </c>
      <c r="D267" t="s">
        <v>238</v>
      </c>
    </row>
    <row r="268" spans="1:4" x14ac:dyDescent="0.25">
      <c r="A268" t="s">
        <v>279</v>
      </c>
      <c r="B268" s="1" t="s">
        <v>34</v>
      </c>
      <c r="C268" t="s">
        <v>206</v>
      </c>
      <c r="D268" t="s">
        <v>238</v>
      </c>
    </row>
    <row r="269" spans="1:4" x14ac:dyDescent="0.25">
      <c r="A269" t="s">
        <v>279</v>
      </c>
      <c r="B269" s="1" t="s">
        <v>35</v>
      </c>
      <c r="C269" t="s">
        <v>223</v>
      </c>
      <c r="D269" t="s">
        <v>238</v>
      </c>
    </row>
    <row r="270" spans="1:4" x14ac:dyDescent="0.25">
      <c r="A270" t="s">
        <v>279</v>
      </c>
      <c r="B270" s="1" t="s">
        <v>36</v>
      </c>
      <c r="C270" t="s">
        <v>281</v>
      </c>
      <c r="D270" t="s">
        <v>295</v>
      </c>
    </row>
    <row r="271" spans="1:4" x14ac:dyDescent="0.25">
      <c r="A271" t="s">
        <v>279</v>
      </c>
      <c r="B271" s="1" t="s">
        <v>37</v>
      </c>
      <c r="C271" t="s">
        <v>223</v>
      </c>
      <c r="D271" t="s">
        <v>238</v>
      </c>
    </row>
    <row r="272" spans="1:4" x14ac:dyDescent="0.25">
      <c r="A272" t="s">
        <v>279</v>
      </c>
      <c r="B272" s="1" t="s">
        <v>38</v>
      </c>
      <c r="C272" t="s">
        <v>282</v>
      </c>
      <c r="D272" t="s">
        <v>294</v>
      </c>
    </row>
    <row r="273" spans="1:4" x14ac:dyDescent="0.25">
      <c r="A273" t="s">
        <v>279</v>
      </c>
      <c r="B273" s="1" t="s">
        <v>39</v>
      </c>
      <c r="C273" t="s">
        <v>283</v>
      </c>
      <c r="D273" t="s">
        <v>295</v>
      </c>
    </row>
    <row r="274" spans="1:4" x14ac:dyDescent="0.25">
      <c r="A274" t="s">
        <v>279</v>
      </c>
      <c r="B274" s="1" t="s">
        <v>40</v>
      </c>
      <c r="C274" t="s">
        <v>255</v>
      </c>
      <c r="D274" t="s">
        <v>294</v>
      </c>
    </row>
    <row r="275" spans="1:4" x14ac:dyDescent="0.25">
      <c r="A275" t="s">
        <v>279</v>
      </c>
      <c r="B275" s="1" t="s">
        <v>41</v>
      </c>
      <c r="C275" t="s">
        <v>255</v>
      </c>
      <c r="D275" t="s">
        <v>294</v>
      </c>
    </row>
    <row r="276" spans="1:4" x14ac:dyDescent="0.25">
      <c r="A276" t="s">
        <v>279</v>
      </c>
      <c r="B276" s="1" t="s">
        <v>42</v>
      </c>
      <c r="C276" t="s">
        <v>283</v>
      </c>
      <c r="D276" t="s">
        <v>295</v>
      </c>
    </row>
    <row r="277" spans="1:4" x14ac:dyDescent="0.25">
      <c r="A277" t="s">
        <v>279</v>
      </c>
      <c r="B277" s="1" t="s">
        <v>43</v>
      </c>
      <c r="C277" t="s">
        <v>282</v>
      </c>
      <c r="D277" t="s">
        <v>294</v>
      </c>
    </row>
    <row r="278" spans="1:4" x14ac:dyDescent="0.25">
      <c r="A278" t="s">
        <v>279</v>
      </c>
      <c r="B278" s="1" t="s">
        <v>44</v>
      </c>
      <c r="C278" t="s">
        <v>318</v>
      </c>
      <c r="D278" t="s">
        <v>294</v>
      </c>
    </row>
    <row r="279" spans="1:4" x14ac:dyDescent="0.25">
      <c r="A279" t="s">
        <v>279</v>
      </c>
      <c r="B279" s="1" t="s">
        <v>45</v>
      </c>
      <c r="C279" t="s">
        <v>290</v>
      </c>
      <c r="D279" t="s">
        <v>294</v>
      </c>
    </row>
    <row r="280" spans="1:4" x14ac:dyDescent="0.25">
      <c r="A280" t="s">
        <v>279</v>
      </c>
      <c r="B280" s="1" t="s">
        <v>46</v>
      </c>
      <c r="C280" t="s">
        <v>223</v>
      </c>
      <c r="D280" t="s">
        <v>238</v>
      </c>
    </row>
    <row r="281" spans="1:4" x14ac:dyDescent="0.25">
      <c r="A281" t="s">
        <v>279</v>
      </c>
      <c r="B281" s="1" t="s">
        <v>47</v>
      </c>
      <c r="C281" t="s">
        <v>223</v>
      </c>
      <c r="D281" t="s">
        <v>238</v>
      </c>
    </row>
    <row r="282" spans="1:4" x14ac:dyDescent="0.25">
      <c r="A282" t="s">
        <v>279</v>
      </c>
      <c r="B282" s="1" t="s">
        <v>48</v>
      </c>
      <c r="C282" t="s">
        <v>206</v>
      </c>
      <c r="D282" t="s">
        <v>238</v>
      </c>
    </row>
    <row r="283" spans="1:4" x14ac:dyDescent="0.25">
      <c r="A283" t="s">
        <v>279</v>
      </c>
      <c r="B283" s="1" t="s">
        <v>49</v>
      </c>
      <c r="C283" t="s">
        <v>206</v>
      </c>
      <c r="D283" t="s">
        <v>238</v>
      </c>
    </row>
    <row r="284" spans="1:4" x14ac:dyDescent="0.25">
      <c r="A284" t="s">
        <v>279</v>
      </c>
      <c r="B284" s="1" t="s">
        <v>50</v>
      </c>
      <c r="C284" t="s">
        <v>206</v>
      </c>
      <c r="D284" t="s">
        <v>238</v>
      </c>
    </row>
    <row r="285" spans="1:4" x14ac:dyDescent="0.25">
      <c r="A285" t="s">
        <v>279</v>
      </c>
      <c r="B285" s="1" t="s">
        <v>51</v>
      </c>
      <c r="C285" t="s">
        <v>206</v>
      </c>
      <c r="D285" t="s">
        <v>238</v>
      </c>
    </row>
    <row r="286" spans="1:4" x14ac:dyDescent="0.25">
      <c r="A286" t="s">
        <v>279</v>
      </c>
      <c r="B286" s="1" t="s">
        <v>52</v>
      </c>
      <c r="C286" t="s">
        <v>285</v>
      </c>
      <c r="D286" t="s">
        <v>294</v>
      </c>
    </row>
    <row r="287" spans="1:4" x14ac:dyDescent="0.25">
      <c r="A287" t="s">
        <v>279</v>
      </c>
      <c r="B287" s="1" t="s">
        <v>140</v>
      </c>
      <c r="C287" t="s">
        <v>281</v>
      </c>
      <c r="D287" t="s">
        <v>295</v>
      </c>
    </row>
    <row r="288" spans="1:4" x14ac:dyDescent="0.25">
      <c r="A288" t="s">
        <v>279</v>
      </c>
      <c r="B288" s="1" t="s">
        <v>141</v>
      </c>
      <c r="C288" t="s">
        <v>319</v>
      </c>
      <c r="D288" t="s">
        <v>294</v>
      </c>
    </row>
    <row r="289" spans="1:4" x14ac:dyDescent="0.25">
      <c r="A289" t="s">
        <v>279</v>
      </c>
      <c r="B289" s="1" t="s">
        <v>142</v>
      </c>
      <c r="C289" t="s">
        <v>280</v>
      </c>
      <c r="D289" t="s">
        <v>295</v>
      </c>
    </row>
    <row r="290" spans="1:4" x14ac:dyDescent="0.25">
      <c r="A290" t="s">
        <v>279</v>
      </c>
      <c r="B290" s="1" t="s">
        <v>143</v>
      </c>
      <c r="C290" t="s">
        <v>280</v>
      </c>
      <c r="D290" t="s">
        <v>295</v>
      </c>
    </row>
    <row r="291" spans="1:4" x14ac:dyDescent="0.25">
      <c r="A291" t="s">
        <v>279</v>
      </c>
      <c r="B291" s="1" t="s">
        <v>144</v>
      </c>
      <c r="C291" t="s">
        <v>319</v>
      </c>
      <c r="D291" t="s">
        <v>294</v>
      </c>
    </row>
    <row r="292" spans="1:4" x14ac:dyDescent="0.25">
      <c r="A292" t="s">
        <v>279</v>
      </c>
      <c r="B292" s="1" t="s">
        <v>145</v>
      </c>
      <c r="C292" t="s">
        <v>281</v>
      </c>
      <c r="D292" t="s">
        <v>295</v>
      </c>
    </row>
    <row r="293" spans="1:4" x14ac:dyDescent="0.25">
      <c r="A293" t="s">
        <v>279</v>
      </c>
      <c r="B293" s="1" t="s">
        <v>146</v>
      </c>
      <c r="C293" t="s">
        <v>285</v>
      </c>
      <c r="D293" t="s">
        <v>294</v>
      </c>
    </row>
    <row r="294" spans="1:4" x14ac:dyDescent="0.25">
      <c r="A294" t="s">
        <v>279</v>
      </c>
      <c r="B294" s="1" t="s">
        <v>147</v>
      </c>
      <c r="C294" t="s">
        <v>318</v>
      </c>
      <c r="D294" t="s">
        <v>294</v>
      </c>
    </row>
    <row r="295" spans="1:4" x14ac:dyDescent="0.25">
      <c r="A295" t="s">
        <v>279</v>
      </c>
      <c r="B295" s="1" t="s">
        <v>148</v>
      </c>
      <c r="C295" t="s">
        <v>255</v>
      </c>
      <c r="D295" t="s">
        <v>294</v>
      </c>
    </row>
    <row r="296" spans="1:4" x14ac:dyDescent="0.25">
      <c r="A296" t="s">
        <v>279</v>
      </c>
      <c r="B296" s="1" t="s">
        <v>149</v>
      </c>
      <c r="C296" t="s">
        <v>290</v>
      </c>
      <c r="D296" t="s">
        <v>294</v>
      </c>
    </row>
    <row r="297" spans="1:4" x14ac:dyDescent="0.25">
      <c r="A297" t="s">
        <v>279</v>
      </c>
      <c r="B297" s="1" t="s">
        <v>150</v>
      </c>
      <c r="C297" t="s">
        <v>281</v>
      </c>
      <c r="D297" t="s">
        <v>295</v>
      </c>
    </row>
    <row r="298" spans="1:4" x14ac:dyDescent="0.25">
      <c r="A298" t="s">
        <v>279</v>
      </c>
      <c r="B298" s="1" t="s">
        <v>151</v>
      </c>
      <c r="C298" t="s">
        <v>223</v>
      </c>
      <c r="D298" t="s">
        <v>238</v>
      </c>
    </row>
    <row r="299" spans="1:4" x14ac:dyDescent="0.25">
      <c r="A299" t="s">
        <v>279</v>
      </c>
      <c r="B299" s="1" t="s">
        <v>152</v>
      </c>
      <c r="C299" t="s">
        <v>223</v>
      </c>
      <c r="D299" t="s">
        <v>238</v>
      </c>
    </row>
    <row r="300" spans="1:4" x14ac:dyDescent="0.25">
      <c r="A300" t="s">
        <v>279</v>
      </c>
      <c r="B300" s="1" t="s">
        <v>153</v>
      </c>
      <c r="C300" t="s">
        <v>287</v>
      </c>
      <c r="D300" t="s">
        <v>294</v>
      </c>
    </row>
    <row r="301" spans="1:4" x14ac:dyDescent="0.25">
      <c r="A301" t="s">
        <v>279</v>
      </c>
      <c r="B301" s="1" t="s">
        <v>154</v>
      </c>
      <c r="C301" t="s">
        <v>287</v>
      </c>
      <c r="D301" t="s">
        <v>294</v>
      </c>
    </row>
    <row r="302" spans="1:4" x14ac:dyDescent="0.25">
      <c r="A302" t="s">
        <v>279</v>
      </c>
      <c r="B302" s="1" t="s">
        <v>155</v>
      </c>
      <c r="C302" t="s">
        <v>288</v>
      </c>
      <c r="D302" t="s">
        <v>294</v>
      </c>
    </row>
    <row r="303" spans="1:4" x14ac:dyDescent="0.25">
      <c r="A303" t="s">
        <v>279</v>
      </c>
      <c r="B303" s="1" t="s">
        <v>156</v>
      </c>
      <c r="C303" t="s">
        <v>287</v>
      </c>
      <c r="D303" t="s">
        <v>294</v>
      </c>
    </row>
    <row r="304" spans="1:4" x14ac:dyDescent="0.25">
      <c r="A304" t="s">
        <v>279</v>
      </c>
      <c r="B304" s="1" t="s">
        <v>157</v>
      </c>
      <c r="C304" t="s">
        <v>289</v>
      </c>
      <c r="D304" t="s">
        <v>294</v>
      </c>
    </row>
    <row r="305" spans="1:4" x14ac:dyDescent="0.25">
      <c r="A305" t="s">
        <v>279</v>
      </c>
      <c r="B305" s="1" t="s">
        <v>158</v>
      </c>
      <c r="C305" t="s">
        <v>290</v>
      </c>
      <c r="D305" t="s">
        <v>294</v>
      </c>
    </row>
    <row r="306" spans="1:4" x14ac:dyDescent="0.25">
      <c r="A306" t="s">
        <v>279</v>
      </c>
      <c r="B306" s="1" t="s">
        <v>159</v>
      </c>
      <c r="C306" t="s">
        <v>291</v>
      </c>
      <c r="D306" t="s">
        <v>294</v>
      </c>
    </row>
    <row r="307" spans="1:4" x14ac:dyDescent="0.25">
      <c r="A307" t="s">
        <v>279</v>
      </c>
      <c r="B307" s="1" t="s">
        <v>160</v>
      </c>
      <c r="C307" t="s">
        <v>270</v>
      </c>
      <c r="D307" t="s">
        <v>294</v>
      </c>
    </row>
    <row r="308" spans="1:4" x14ac:dyDescent="0.25">
      <c r="A308" t="s">
        <v>279</v>
      </c>
      <c r="B308" s="1" t="s">
        <v>161</v>
      </c>
      <c r="C308" t="s">
        <v>292</v>
      </c>
      <c r="D308" t="s">
        <v>294</v>
      </c>
    </row>
    <row r="309" spans="1:4" x14ac:dyDescent="0.25">
      <c r="A309" t="s">
        <v>279</v>
      </c>
      <c r="B309" s="1" t="s">
        <v>162</v>
      </c>
      <c r="C309" t="s">
        <v>292</v>
      </c>
      <c r="D309" t="s">
        <v>294</v>
      </c>
    </row>
    <row r="310" spans="1:4" x14ac:dyDescent="0.25">
      <c r="A310" t="s">
        <v>279</v>
      </c>
      <c r="B310" s="1" t="s">
        <v>163</v>
      </c>
      <c r="C310" t="s">
        <v>270</v>
      </c>
      <c r="D310" t="s">
        <v>294</v>
      </c>
    </row>
    <row r="311" spans="1:4" x14ac:dyDescent="0.25">
      <c r="A311" t="s">
        <v>279</v>
      </c>
      <c r="B311" s="1" t="s">
        <v>164</v>
      </c>
      <c r="C311" t="s">
        <v>291</v>
      </c>
      <c r="D311" t="s">
        <v>294</v>
      </c>
    </row>
    <row r="312" spans="1:4" x14ac:dyDescent="0.25">
      <c r="A312" t="s">
        <v>279</v>
      </c>
      <c r="B312" s="1" t="s">
        <v>165</v>
      </c>
      <c r="C312" t="s">
        <v>286</v>
      </c>
      <c r="D312" t="s">
        <v>295</v>
      </c>
    </row>
    <row r="313" spans="1:4" x14ac:dyDescent="0.25">
      <c r="A313" t="s">
        <v>279</v>
      </c>
      <c r="B313" s="1" t="s">
        <v>166</v>
      </c>
      <c r="C313" t="s">
        <v>286</v>
      </c>
      <c r="D313" t="s">
        <v>295</v>
      </c>
    </row>
    <row r="314" spans="1:4" x14ac:dyDescent="0.25">
      <c r="A314" t="s">
        <v>279</v>
      </c>
      <c r="B314" s="1" t="s">
        <v>167</v>
      </c>
      <c r="C314" t="s">
        <v>286</v>
      </c>
      <c r="D314" t="s">
        <v>295</v>
      </c>
    </row>
    <row r="315" spans="1:4" hidden="1" x14ac:dyDescent="0.25">
      <c r="A315" t="s">
        <v>279</v>
      </c>
      <c r="B315" s="1" t="s">
        <v>298</v>
      </c>
      <c r="C315" t="s">
        <v>308</v>
      </c>
      <c r="D315" t="s">
        <v>335</v>
      </c>
    </row>
    <row r="316" spans="1:4" hidden="1" x14ac:dyDescent="0.25">
      <c r="A316" t="s">
        <v>279</v>
      </c>
      <c r="B316" s="1" t="s">
        <v>299</v>
      </c>
      <c r="C316" t="s">
        <v>308</v>
      </c>
      <c r="D316" t="s">
        <v>335</v>
      </c>
    </row>
    <row r="317" spans="1:4" hidden="1" x14ac:dyDescent="0.25">
      <c r="A317" t="s">
        <v>279</v>
      </c>
      <c r="B317" s="1" t="s">
        <v>300</v>
      </c>
      <c r="C317" t="s">
        <v>308</v>
      </c>
      <c r="D317" t="s">
        <v>335</v>
      </c>
    </row>
    <row r="318" spans="1:4" hidden="1" x14ac:dyDescent="0.25">
      <c r="A318" t="s">
        <v>279</v>
      </c>
      <c r="B318" s="1" t="s">
        <v>301</v>
      </c>
      <c r="C318" t="s">
        <v>308</v>
      </c>
      <c r="D318" t="s">
        <v>335</v>
      </c>
    </row>
    <row r="319" spans="1:4" hidden="1" x14ac:dyDescent="0.25">
      <c r="A319" t="s">
        <v>279</v>
      </c>
      <c r="B319" s="1" t="s">
        <v>302</v>
      </c>
      <c r="C319" t="s">
        <v>308</v>
      </c>
      <c r="D319" t="s">
        <v>335</v>
      </c>
    </row>
    <row r="320" spans="1:4" hidden="1" x14ac:dyDescent="0.25">
      <c r="A320" t="s">
        <v>279</v>
      </c>
      <c r="B320" s="1" t="s">
        <v>303</v>
      </c>
      <c r="C320" t="s">
        <v>308</v>
      </c>
      <c r="D320" t="s">
        <v>335</v>
      </c>
    </row>
    <row r="321" spans="1:4" hidden="1" x14ac:dyDescent="0.25">
      <c r="A321" t="s">
        <v>279</v>
      </c>
      <c r="B321" s="1" t="s">
        <v>304</v>
      </c>
      <c r="C321" t="s">
        <v>308</v>
      </c>
      <c r="D321" t="s">
        <v>335</v>
      </c>
    </row>
    <row r="322" spans="1:4" hidden="1" x14ac:dyDescent="0.25">
      <c r="A322" t="s">
        <v>279</v>
      </c>
      <c r="B322" s="1" t="s">
        <v>305</v>
      </c>
      <c r="C322" t="s">
        <v>308</v>
      </c>
      <c r="D322" t="s">
        <v>335</v>
      </c>
    </row>
    <row r="323" spans="1:4" hidden="1" x14ac:dyDescent="0.25">
      <c r="A323" t="s">
        <v>279</v>
      </c>
      <c r="B323" s="1" t="s">
        <v>306</v>
      </c>
      <c r="C323" t="s">
        <v>308</v>
      </c>
      <c r="D323" t="s">
        <v>335</v>
      </c>
    </row>
    <row r="324" spans="1:4" hidden="1" x14ac:dyDescent="0.25">
      <c r="A324" t="s">
        <v>279</v>
      </c>
      <c r="B324" s="1" t="s">
        <v>307</v>
      </c>
      <c r="C324" t="s">
        <v>308</v>
      </c>
      <c r="D324" t="s">
        <v>335</v>
      </c>
    </row>
    <row r="325" spans="1:4" hidden="1" x14ac:dyDescent="0.25">
      <c r="A325" t="s">
        <v>279</v>
      </c>
      <c r="B325" s="1" t="s">
        <v>313</v>
      </c>
      <c r="C325" t="s">
        <v>308</v>
      </c>
      <c r="D325" t="s">
        <v>335</v>
      </c>
    </row>
    <row r="326" spans="1:4" hidden="1" x14ac:dyDescent="0.25">
      <c r="A326" t="s">
        <v>279</v>
      </c>
      <c r="B326" s="1" t="s">
        <v>123</v>
      </c>
      <c r="C326" t="s">
        <v>293</v>
      </c>
      <c r="D326" t="s">
        <v>263</v>
      </c>
    </row>
    <row r="327" spans="1:4" hidden="1" x14ac:dyDescent="0.25">
      <c r="A327" t="s">
        <v>279</v>
      </c>
      <c r="B327" s="1" t="s">
        <v>168</v>
      </c>
      <c r="C327" t="s">
        <v>293</v>
      </c>
      <c r="D327" t="s">
        <v>263</v>
      </c>
    </row>
    <row r="328" spans="1:4" hidden="1" x14ac:dyDescent="0.25">
      <c r="A328" t="s">
        <v>279</v>
      </c>
      <c r="B328" s="1" t="s">
        <v>169</v>
      </c>
      <c r="C328" t="s">
        <v>293</v>
      </c>
      <c r="D328" t="s">
        <v>263</v>
      </c>
    </row>
    <row r="329" spans="1:4" hidden="1" x14ac:dyDescent="0.25">
      <c r="A329" t="s">
        <v>279</v>
      </c>
      <c r="B329" s="1" t="s">
        <v>170</v>
      </c>
      <c r="C329" t="s">
        <v>293</v>
      </c>
      <c r="D329" t="s">
        <v>263</v>
      </c>
    </row>
    <row r="330" spans="1:4" hidden="1" x14ac:dyDescent="0.25">
      <c r="A330" t="s">
        <v>279</v>
      </c>
      <c r="B330" s="1" t="s">
        <v>171</v>
      </c>
      <c r="C330" t="s">
        <v>293</v>
      </c>
      <c r="D330" t="s">
        <v>263</v>
      </c>
    </row>
    <row r="331" spans="1:4" hidden="1" x14ac:dyDescent="0.25">
      <c r="A331" t="s">
        <v>279</v>
      </c>
      <c r="B331" s="1" t="s">
        <v>172</v>
      </c>
      <c r="C331" t="s">
        <v>293</v>
      </c>
      <c r="D331" t="s">
        <v>263</v>
      </c>
    </row>
    <row r="332" spans="1:4" hidden="1" x14ac:dyDescent="0.25">
      <c r="A332" t="s">
        <v>279</v>
      </c>
      <c r="B332" s="1" t="s">
        <v>173</v>
      </c>
      <c r="C332" t="s">
        <v>293</v>
      </c>
      <c r="D332" t="s">
        <v>263</v>
      </c>
    </row>
    <row r="333" spans="1:4" hidden="1" x14ac:dyDescent="0.25">
      <c r="A333" t="s">
        <v>279</v>
      </c>
      <c r="B333" s="1" t="s">
        <v>174</v>
      </c>
      <c r="C333" t="s">
        <v>293</v>
      </c>
      <c r="D333" t="s">
        <v>263</v>
      </c>
    </row>
    <row r="334" spans="1:4" hidden="1" x14ac:dyDescent="0.25">
      <c r="A334" t="s">
        <v>279</v>
      </c>
      <c r="B334" s="1" t="s">
        <v>314</v>
      </c>
      <c r="C334" t="s">
        <v>317</v>
      </c>
      <c r="D334" t="s">
        <v>335</v>
      </c>
    </row>
    <row r="335" spans="1:4" hidden="1" x14ac:dyDescent="0.25">
      <c r="A335" t="s">
        <v>279</v>
      </c>
      <c r="B335" s="1" t="s">
        <v>175</v>
      </c>
      <c r="C335" t="s">
        <v>199</v>
      </c>
      <c r="D335" t="s">
        <v>335</v>
      </c>
    </row>
    <row r="336" spans="1:4" hidden="1" x14ac:dyDescent="0.25">
      <c r="A336" t="s">
        <v>279</v>
      </c>
      <c r="B336" s="1" t="s">
        <v>176</v>
      </c>
      <c r="C336" t="s">
        <v>199</v>
      </c>
      <c r="D336" t="s">
        <v>335</v>
      </c>
    </row>
    <row r="337" spans="1:4" hidden="1" x14ac:dyDescent="0.25">
      <c r="A337" t="s">
        <v>279</v>
      </c>
      <c r="B337" s="1" t="s">
        <v>177</v>
      </c>
      <c r="C337" t="s">
        <v>199</v>
      </c>
      <c r="D337" t="s">
        <v>335</v>
      </c>
    </row>
    <row r="338" spans="1:4" hidden="1" x14ac:dyDescent="0.25">
      <c r="A338" t="s">
        <v>279</v>
      </c>
      <c r="B338" s="1" t="s">
        <v>178</v>
      </c>
      <c r="C338" t="s">
        <v>199</v>
      </c>
      <c r="D338" t="s">
        <v>335</v>
      </c>
    </row>
    <row r="339" spans="1:4" hidden="1" x14ac:dyDescent="0.25">
      <c r="A339" t="s">
        <v>279</v>
      </c>
      <c r="B339" s="1" t="s">
        <v>179</v>
      </c>
      <c r="C339" t="s">
        <v>199</v>
      </c>
      <c r="D339" t="s">
        <v>335</v>
      </c>
    </row>
    <row r="340" spans="1:4" hidden="1" x14ac:dyDescent="0.25">
      <c r="A340" t="s">
        <v>279</v>
      </c>
      <c r="B340" s="1" t="s">
        <v>180</v>
      </c>
      <c r="C340" t="s">
        <v>199</v>
      </c>
      <c r="D340" t="s">
        <v>335</v>
      </c>
    </row>
    <row r="341" spans="1:4" hidden="1" x14ac:dyDescent="0.25">
      <c r="A341" t="s">
        <v>279</v>
      </c>
      <c r="B341" s="1" t="s">
        <v>181</v>
      </c>
      <c r="C341" t="s">
        <v>199</v>
      </c>
      <c r="D341" t="s">
        <v>335</v>
      </c>
    </row>
    <row r="342" spans="1:4" hidden="1" x14ac:dyDescent="0.25">
      <c r="A342" t="s">
        <v>279</v>
      </c>
      <c r="B342" s="1" t="s">
        <v>182</v>
      </c>
      <c r="C342" t="s">
        <v>199</v>
      </c>
      <c r="D342" t="s">
        <v>335</v>
      </c>
    </row>
    <row r="343" spans="1:4" hidden="1" x14ac:dyDescent="0.25">
      <c r="A343" t="s">
        <v>279</v>
      </c>
      <c r="B343" s="1" t="s">
        <v>54</v>
      </c>
      <c r="C343" t="s">
        <v>200</v>
      </c>
      <c r="D343" t="s">
        <v>335</v>
      </c>
    </row>
    <row r="344" spans="1:4" hidden="1" x14ac:dyDescent="0.25">
      <c r="A344" t="s">
        <v>279</v>
      </c>
      <c r="B344" s="1" t="s">
        <v>126</v>
      </c>
      <c r="C344" t="s">
        <v>200</v>
      </c>
      <c r="D344" t="s">
        <v>335</v>
      </c>
    </row>
    <row r="345" spans="1:4" hidden="1" x14ac:dyDescent="0.25">
      <c r="A345" t="s">
        <v>279</v>
      </c>
      <c r="B345" s="1" t="s">
        <v>127</v>
      </c>
      <c r="C345" t="s">
        <v>200</v>
      </c>
      <c r="D345" t="s">
        <v>335</v>
      </c>
    </row>
    <row r="346" spans="1:4" hidden="1" x14ac:dyDescent="0.25">
      <c r="A346" t="s">
        <v>279</v>
      </c>
      <c r="B346" s="1" t="s">
        <v>183</v>
      </c>
      <c r="C346" t="s">
        <v>200</v>
      </c>
      <c r="D346" t="s">
        <v>335</v>
      </c>
    </row>
    <row r="347" spans="1:4" hidden="1" x14ac:dyDescent="0.25">
      <c r="A347" t="s">
        <v>279</v>
      </c>
      <c r="B347" s="1" t="s">
        <v>184</v>
      </c>
      <c r="C347" t="s">
        <v>200</v>
      </c>
      <c r="D347" t="s">
        <v>335</v>
      </c>
    </row>
    <row r="348" spans="1:4" hidden="1" x14ac:dyDescent="0.25">
      <c r="A348" t="s">
        <v>279</v>
      </c>
      <c r="B348" s="1" t="s">
        <v>185</v>
      </c>
      <c r="C348" t="s">
        <v>200</v>
      </c>
      <c r="D348" t="s">
        <v>335</v>
      </c>
    </row>
    <row r="349" spans="1:4" hidden="1" x14ac:dyDescent="0.25">
      <c r="A349" t="s">
        <v>279</v>
      </c>
      <c r="B349" s="1" t="s">
        <v>186</v>
      </c>
      <c r="C349" t="s">
        <v>200</v>
      </c>
      <c r="D349" t="s">
        <v>335</v>
      </c>
    </row>
    <row r="350" spans="1:4" hidden="1" x14ac:dyDescent="0.25">
      <c r="A350" t="s">
        <v>279</v>
      </c>
      <c r="B350" s="1" t="s">
        <v>187</v>
      </c>
      <c r="C350" t="s">
        <v>201</v>
      </c>
      <c r="D350" t="s">
        <v>335</v>
      </c>
    </row>
    <row r="351" spans="1:4" hidden="1" x14ac:dyDescent="0.25">
      <c r="A351" t="s">
        <v>279</v>
      </c>
      <c r="B351" s="1" t="s">
        <v>188</v>
      </c>
      <c r="C351" t="s">
        <v>201</v>
      </c>
      <c r="D351" t="s">
        <v>335</v>
      </c>
    </row>
    <row r="352" spans="1:4" hidden="1" x14ac:dyDescent="0.25">
      <c r="A352" t="s">
        <v>279</v>
      </c>
      <c r="B352" s="1" t="s">
        <v>189</v>
      </c>
      <c r="C352" t="s">
        <v>201</v>
      </c>
      <c r="D352" t="s">
        <v>335</v>
      </c>
    </row>
    <row r="353" spans="1:4" hidden="1" x14ac:dyDescent="0.25">
      <c r="A353" t="s">
        <v>279</v>
      </c>
      <c r="B353" s="1" t="s">
        <v>190</v>
      </c>
      <c r="C353" t="s">
        <v>201</v>
      </c>
      <c r="D353" t="s">
        <v>335</v>
      </c>
    </row>
    <row r="354" spans="1:4" hidden="1" x14ac:dyDescent="0.25">
      <c r="A354" t="s">
        <v>279</v>
      </c>
      <c r="B354" s="1" t="s">
        <v>315</v>
      </c>
      <c r="C354" t="s">
        <v>200</v>
      </c>
      <c r="D354" t="s">
        <v>335</v>
      </c>
    </row>
    <row r="355" spans="1:4" hidden="1" x14ac:dyDescent="0.25">
      <c r="A355" t="s">
        <v>279</v>
      </c>
      <c r="B355" s="1" t="s">
        <v>316</v>
      </c>
      <c r="C355" t="s">
        <v>200</v>
      </c>
      <c r="D355" t="s">
        <v>335</v>
      </c>
    </row>
    <row r="356" spans="1:4" hidden="1" x14ac:dyDescent="0.25">
      <c r="A356" t="s">
        <v>279</v>
      </c>
      <c r="B356" s="1" t="s">
        <v>9</v>
      </c>
      <c r="C356" t="s">
        <v>297</v>
      </c>
      <c r="D356" t="s">
        <v>238</v>
      </c>
    </row>
    <row r="357" spans="1:4" hidden="1" x14ac:dyDescent="0.25">
      <c r="A357" t="s">
        <v>279</v>
      </c>
      <c r="B357" s="1" t="s">
        <v>10</v>
      </c>
      <c r="C357" t="s">
        <v>297</v>
      </c>
      <c r="D357" t="s">
        <v>238</v>
      </c>
    </row>
    <row r="358" spans="1:4" hidden="1" x14ac:dyDescent="0.25">
      <c r="A358" t="s">
        <v>279</v>
      </c>
      <c r="B358" s="1" t="s">
        <v>11</v>
      </c>
      <c r="C358" t="s">
        <v>226</v>
      </c>
      <c r="D358" t="s">
        <v>239</v>
      </c>
    </row>
    <row r="359" spans="1:4" hidden="1" x14ac:dyDescent="0.25">
      <c r="A359" t="s">
        <v>279</v>
      </c>
      <c r="B359" s="1" t="s">
        <v>12</v>
      </c>
      <c r="C359" t="s">
        <v>270</v>
      </c>
      <c r="D359" t="s">
        <v>265</v>
      </c>
    </row>
    <row r="360" spans="1:4" hidden="1" x14ac:dyDescent="0.25">
      <c r="A360" t="s">
        <v>279</v>
      </c>
      <c r="B360" s="1" t="s">
        <v>13</v>
      </c>
      <c r="C360" t="s">
        <v>270</v>
      </c>
      <c r="D360" t="s">
        <v>265</v>
      </c>
    </row>
    <row r="361" spans="1:4" hidden="1" x14ac:dyDescent="0.25">
      <c r="A361" t="s">
        <v>279</v>
      </c>
      <c r="B361" s="1" t="s">
        <v>14</v>
      </c>
      <c r="C361" t="s">
        <v>342</v>
      </c>
      <c r="D361" t="s">
        <v>271</v>
      </c>
    </row>
    <row r="362" spans="1:4" hidden="1" x14ac:dyDescent="0.25">
      <c r="A362" t="s">
        <v>279</v>
      </c>
      <c r="B362" s="1" t="s">
        <v>55</v>
      </c>
      <c r="C362" t="s">
        <v>343</v>
      </c>
      <c r="D362" t="s">
        <v>238</v>
      </c>
    </row>
    <row r="363" spans="1:4" hidden="1" x14ac:dyDescent="0.25">
      <c r="A363" t="s">
        <v>279</v>
      </c>
      <c r="B363" s="1" t="s">
        <v>56</v>
      </c>
      <c r="C363" t="s">
        <v>224</v>
      </c>
      <c r="D363" t="s">
        <v>238</v>
      </c>
    </row>
    <row r="364" spans="1:4" hidden="1" x14ac:dyDescent="0.25">
      <c r="A364" t="s">
        <v>279</v>
      </c>
      <c r="B364" s="1" t="s">
        <v>57</v>
      </c>
      <c r="C364" t="s">
        <v>224</v>
      </c>
      <c r="D364" t="s">
        <v>238</v>
      </c>
    </row>
    <row r="365" spans="1:4" hidden="1" x14ac:dyDescent="0.25">
      <c r="A365" t="s">
        <v>279</v>
      </c>
      <c r="B365" s="1" t="s">
        <v>58</v>
      </c>
      <c r="C365" t="s">
        <v>297</v>
      </c>
      <c r="D365" t="s">
        <v>238</v>
      </c>
    </row>
    <row r="366" spans="1:4" hidden="1" x14ac:dyDescent="0.25">
      <c r="A366" t="s">
        <v>279</v>
      </c>
      <c r="B366" s="1" t="s">
        <v>59</v>
      </c>
      <c r="C366" t="s">
        <v>297</v>
      </c>
      <c r="D366" t="s">
        <v>238</v>
      </c>
    </row>
    <row r="367" spans="1:4" hidden="1" x14ac:dyDescent="0.25">
      <c r="A367" t="s">
        <v>279</v>
      </c>
      <c r="B367" s="1" t="s">
        <v>60</v>
      </c>
      <c r="C367" t="s">
        <v>297</v>
      </c>
      <c r="D367" t="s">
        <v>238</v>
      </c>
    </row>
    <row r="368" spans="1:4" hidden="1" x14ac:dyDescent="0.25">
      <c r="A368" t="s">
        <v>279</v>
      </c>
      <c r="B368" s="1" t="s">
        <v>61</v>
      </c>
      <c r="C368" t="s">
        <v>297</v>
      </c>
      <c r="D368" t="s">
        <v>238</v>
      </c>
    </row>
    <row r="369" spans="1:4" hidden="1" x14ac:dyDescent="0.25">
      <c r="A369" t="s">
        <v>279</v>
      </c>
      <c r="B369" s="1" t="s">
        <v>62</v>
      </c>
      <c r="C369" t="s">
        <v>297</v>
      </c>
      <c r="D369" t="s">
        <v>238</v>
      </c>
    </row>
    <row r="370" spans="1:4" hidden="1" x14ac:dyDescent="0.25">
      <c r="A370" t="s">
        <v>279</v>
      </c>
      <c r="B370" s="1" t="s">
        <v>63</v>
      </c>
      <c r="C370" t="s">
        <v>297</v>
      </c>
      <c r="D370" t="s">
        <v>238</v>
      </c>
    </row>
    <row r="371" spans="1:4" hidden="1" x14ac:dyDescent="0.25">
      <c r="A371" t="s">
        <v>279</v>
      </c>
      <c r="B371" s="1" t="s">
        <v>191</v>
      </c>
      <c r="C371" t="s">
        <v>202</v>
      </c>
      <c r="D371" t="s">
        <v>335</v>
      </c>
    </row>
    <row r="372" spans="1:4" hidden="1" x14ac:dyDescent="0.25">
      <c r="A372" t="s">
        <v>279</v>
      </c>
      <c r="B372" s="1" t="s">
        <v>192</v>
      </c>
      <c r="C372" t="s">
        <v>203</v>
      </c>
      <c r="D372" t="s">
        <v>335</v>
      </c>
    </row>
    <row r="373" spans="1:4" hidden="1" x14ac:dyDescent="0.25">
      <c r="A373" t="s">
        <v>279</v>
      </c>
      <c r="B373" s="1" t="s">
        <v>17</v>
      </c>
      <c r="C373" t="s">
        <v>204</v>
      </c>
      <c r="D373" t="s">
        <v>335</v>
      </c>
    </row>
    <row r="374" spans="1:4" hidden="1" x14ac:dyDescent="0.25">
      <c r="A374" t="s">
        <v>279</v>
      </c>
      <c r="B374" s="1" t="s">
        <v>18</v>
      </c>
      <c r="C374" t="s">
        <v>204</v>
      </c>
      <c r="D374" t="s">
        <v>335</v>
      </c>
    </row>
    <row r="375" spans="1:4" hidden="1" x14ac:dyDescent="0.25">
      <c r="A375" t="s">
        <v>279</v>
      </c>
      <c r="B375" s="1" t="s">
        <v>19</v>
      </c>
      <c r="C375" t="s">
        <v>205</v>
      </c>
      <c r="D375" t="s">
        <v>335</v>
      </c>
    </row>
    <row r="376" spans="1:4" hidden="1" x14ac:dyDescent="0.25">
      <c r="A376" t="s">
        <v>279</v>
      </c>
      <c r="B376" s="1" t="s">
        <v>109</v>
      </c>
      <c r="C376" t="s">
        <v>205</v>
      </c>
      <c r="D376" t="s">
        <v>335</v>
      </c>
    </row>
    <row r="377" spans="1:4" hidden="1" x14ac:dyDescent="0.25">
      <c r="A377" t="s">
        <v>279</v>
      </c>
      <c r="B377" s="1" t="s">
        <v>110</v>
      </c>
      <c r="C377" t="s">
        <v>278</v>
      </c>
      <c r="D377" t="s">
        <v>335</v>
      </c>
    </row>
    <row r="378" spans="1:4" hidden="1" x14ac:dyDescent="0.25">
      <c r="A378" t="s">
        <v>279</v>
      </c>
      <c r="B378" s="1" t="s">
        <v>193</v>
      </c>
      <c r="C378" t="s">
        <v>204</v>
      </c>
      <c r="D378" t="s">
        <v>335</v>
      </c>
    </row>
    <row r="379" spans="1:4" hidden="1" x14ac:dyDescent="0.25">
      <c r="A379" t="s">
        <v>279</v>
      </c>
      <c r="B379" s="1" t="s">
        <v>194</v>
      </c>
      <c r="C379" t="s">
        <v>204</v>
      </c>
      <c r="D379" t="s">
        <v>335</v>
      </c>
    </row>
    <row r="380" spans="1:4" hidden="1" x14ac:dyDescent="0.25">
      <c r="A380" t="s">
        <v>279</v>
      </c>
      <c r="B380" s="1" t="s">
        <v>195</v>
      </c>
      <c r="C380" t="s">
        <v>204</v>
      </c>
      <c r="D380" t="s">
        <v>335</v>
      </c>
    </row>
    <row r="381" spans="1:4" hidden="1" x14ac:dyDescent="0.25">
      <c r="A381" t="s">
        <v>279</v>
      </c>
      <c r="B381" s="1" t="s">
        <v>196</v>
      </c>
      <c r="C381" t="s">
        <v>204</v>
      </c>
      <c r="D381" t="s">
        <v>335</v>
      </c>
    </row>
    <row r="382" spans="1:4" hidden="1" x14ac:dyDescent="0.25">
      <c r="A382" t="s">
        <v>279</v>
      </c>
      <c r="B382" s="1" t="s">
        <v>197</v>
      </c>
      <c r="C382" t="s">
        <v>204</v>
      </c>
      <c r="D382" t="s">
        <v>335</v>
      </c>
    </row>
    <row r="383" spans="1:4" hidden="1" x14ac:dyDescent="0.25">
      <c r="A383" t="s">
        <v>279</v>
      </c>
      <c r="B383" s="1" t="s">
        <v>198</v>
      </c>
      <c r="C383" t="s">
        <v>204</v>
      </c>
      <c r="D383" t="s">
        <v>335</v>
      </c>
    </row>
    <row r="384" spans="1:4" x14ac:dyDescent="0.25">
      <c r="A384" t="s">
        <v>274</v>
      </c>
      <c r="B384" s="1" t="s">
        <v>0</v>
      </c>
      <c r="C384" t="s">
        <v>223</v>
      </c>
      <c r="D384" t="s">
        <v>238</v>
      </c>
    </row>
    <row r="385" spans="1:4" x14ac:dyDescent="0.25">
      <c r="A385" t="s">
        <v>274</v>
      </c>
      <c r="B385" s="1" t="s">
        <v>1</v>
      </c>
      <c r="C385" t="s">
        <v>223</v>
      </c>
      <c r="D385" t="s">
        <v>238</v>
      </c>
    </row>
    <row r="386" spans="1:4" x14ac:dyDescent="0.25">
      <c r="A386" t="s">
        <v>274</v>
      </c>
      <c r="B386" s="1" t="s">
        <v>2</v>
      </c>
      <c r="C386" t="s">
        <v>206</v>
      </c>
      <c r="D386" t="s">
        <v>238</v>
      </c>
    </row>
    <row r="387" spans="1:4" x14ac:dyDescent="0.25">
      <c r="A387" t="s">
        <v>274</v>
      </c>
      <c r="B387" s="1" t="s">
        <v>3</v>
      </c>
      <c r="C387" t="s">
        <v>206</v>
      </c>
      <c r="D387" t="s">
        <v>238</v>
      </c>
    </row>
    <row r="388" spans="1:4" hidden="1" x14ac:dyDescent="0.25">
      <c r="A388" t="s">
        <v>274</v>
      </c>
      <c r="B388" s="1" t="s">
        <v>298</v>
      </c>
      <c r="C388" t="s">
        <v>308</v>
      </c>
      <c r="D388" t="s">
        <v>335</v>
      </c>
    </row>
    <row r="389" spans="1:4" hidden="1" x14ac:dyDescent="0.25">
      <c r="A389" t="s">
        <v>274</v>
      </c>
      <c r="B389" s="1" t="s">
        <v>299</v>
      </c>
      <c r="C389" t="s">
        <v>308</v>
      </c>
      <c r="D389" t="s">
        <v>335</v>
      </c>
    </row>
    <row r="390" spans="1:4" hidden="1" x14ac:dyDescent="0.25">
      <c r="A390" t="s">
        <v>274</v>
      </c>
      <c r="B390" s="1" t="s">
        <v>123</v>
      </c>
      <c r="C390" t="s">
        <v>252</v>
      </c>
      <c r="D390" t="s">
        <v>263</v>
      </c>
    </row>
    <row r="391" spans="1:4" hidden="1" x14ac:dyDescent="0.25">
      <c r="A391" t="s">
        <v>274</v>
      </c>
      <c r="B391" s="1" t="s">
        <v>168</v>
      </c>
      <c r="C391" t="s">
        <v>252</v>
      </c>
      <c r="D391" t="s">
        <v>263</v>
      </c>
    </row>
    <row r="392" spans="1:4" hidden="1" x14ac:dyDescent="0.25">
      <c r="A392" t="s">
        <v>274</v>
      </c>
      <c r="B392" s="1" t="s">
        <v>175</v>
      </c>
      <c r="C392" t="s">
        <v>199</v>
      </c>
      <c r="D392" t="s">
        <v>335</v>
      </c>
    </row>
    <row r="393" spans="1:4" hidden="1" x14ac:dyDescent="0.25">
      <c r="A393" t="s">
        <v>274</v>
      </c>
      <c r="B393" s="1" t="s">
        <v>176</v>
      </c>
      <c r="C393" t="s">
        <v>199</v>
      </c>
      <c r="D393" t="s">
        <v>335</v>
      </c>
    </row>
    <row r="394" spans="1:4" hidden="1" x14ac:dyDescent="0.25">
      <c r="A394" t="s">
        <v>274</v>
      </c>
      <c r="B394" s="1" t="s">
        <v>9</v>
      </c>
      <c r="C394" t="s">
        <v>209</v>
      </c>
      <c r="D394" t="s">
        <v>238</v>
      </c>
    </row>
    <row r="395" spans="1:4" hidden="1" x14ac:dyDescent="0.25">
      <c r="A395" t="s">
        <v>274</v>
      </c>
      <c r="B395" s="1" t="s">
        <v>10</v>
      </c>
      <c r="C395" t="s">
        <v>209</v>
      </c>
      <c r="D395" t="s">
        <v>238</v>
      </c>
    </row>
    <row r="396" spans="1:4" hidden="1" x14ac:dyDescent="0.25">
      <c r="A396" t="s">
        <v>274</v>
      </c>
      <c r="B396" s="1" t="s">
        <v>17</v>
      </c>
      <c r="C396" t="s">
        <v>204</v>
      </c>
      <c r="D396" t="s">
        <v>335</v>
      </c>
    </row>
    <row r="397" spans="1:4" hidden="1" x14ac:dyDescent="0.25">
      <c r="A397" t="s">
        <v>274</v>
      </c>
      <c r="B397" s="1" t="s">
        <v>18</v>
      </c>
      <c r="C397" t="s">
        <v>204</v>
      </c>
      <c r="D397" t="s">
        <v>335</v>
      </c>
    </row>
    <row r="398" spans="1:4" x14ac:dyDescent="0.25">
      <c r="A398" t="s">
        <v>379</v>
      </c>
      <c r="B398" s="1" t="s">
        <v>0</v>
      </c>
      <c r="C398" t="s">
        <v>255</v>
      </c>
      <c r="D398" t="s">
        <v>294</v>
      </c>
    </row>
    <row r="399" spans="1:4" x14ac:dyDescent="0.25">
      <c r="A399" t="s">
        <v>379</v>
      </c>
      <c r="B399" s="1" t="s">
        <v>1</v>
      </c>
      <c r="C399" t="s">
        <v>284</v>
      </c>
      <c r="D399" t="s">
        <v>294</v>
      </c>
    </row>
    <row r="400" spans="1:4" x14ac:dyDescent="0.25">
      <c r="A400" t="s">
        <v>379</v>
      </c>
      <c r="B400" s="1" t="s">
        <v>2</v>
      </c>
      <c r="C400" t="s">
        <v>380</v>
      </c>
      <c r="D400" t="s">
        <v>294</v>
      </c>
    </row>
    <row r="401" spans="1:4" x14ac:dyDescent="0.25">
      <c r="A401" t="s">
        <v>379</v>
      </c>
      <c r="B401" s="1" t="s">
        <v>3</v>
      </c>
      <c r="C401" t="s">
        <v>381</v>
      </c>
      <c r="D401" t="s">
        <v>294</v>
      </c>
    </row>
    <row r="402" spans="1:4" x14ac:dyDescent="0.25">
      <c r="A402" t="s">
        <v>379</v>
      </c>
      <c r="B402" s="1" t="s">
        <v>4</v>
      </c>
      <c r="C402" t="s">
        <v>382</v>
      </c>
      <c r="D402" t="s">
        <v>294</v>
      </c>
    </row>
    <row r="403" spans="1:4" x14ac:dyDescent="0.25">
      <c r="A403" t="s">
        <v>379</v>
      </c>
      <c r="B403" s="1" t="s">
        <v>4</v>
      </c>
      <c r="C403" t="s">
        <v>383</v>
      </c>
      <c r="D403" t="s">
        <v>294</v>
      </c>
    </row>
    <row r="404" spans="1:4" x14ac:dyDescent="0.25">
      <c r="A404" t="s">
        <v>379</v>
      </c>
      <c r="B404" s="1" t="s">
        <v>5</v>
      </c>
      <c r="C404" t="s">
        <v>289</v>
      </c>
      <c r="D404" t="s">
        <v>294</v>
      </c>
    </row>
    <row r="405" spans="1:4" x14ac:dyDescent="0.25">
      <c r="A405" t="s">
        <v>379</v>
      </c>
      <c r="B405" s="1" t="s">
        <v>6</v>
      </c>
      <c r="C405" t="s">
        <v>312</v>
      </c>
      <c r="D405" t="s">
        <v>294</v>
      </c>
    </row>
    <row r="406" spans="1:4" x14ac:dyDescent="0.25">
      <c r="A406" t="s">
        <v>379</v>
      </c>
      <c r="B406" s="1" t="s">
        <v>6</v>
      </c>
      <c r="C406" t="s">
        <v>384</v>
      </c>
      <c r="D406" t="s">
        <v>294</v>
      </c>
    </row>
    <row r="407" spans="1:4" x14ac:dyDescent="0.25">
      <c r="A407" t="s">
        <v>379</v>
      </c>
      <c r="B407" s="1" t="s">
        <v>6</v>
      </c>
      <c r="C407" t="s">
        <v>385</v>
      </c>
      <c r="D407" t="s">
        <v>294</v>
      </c>
    </row>
    <row r="408" spans="1:4" x14ac:dyDescent="0.25">
      <c r="A408" t="s">
        <v>379</v>
      </c>
      <c r="B408" s="1" t="s">
        <v>25</v>
      </c>
      <c r="C408" t="s">
        <v>206</v>
      </c>
      <c r="D408" t="s">
        <v>238</v>
      </c>
    </row>
    <row r="409" spans="1:4" x14ac:dyDescent="0.25">
      <c r="A409" t="s">
        <v>379</v>
      </c>
      <c r="B409" s="1" t="s">
        <v>26</v>
      </c>
      <c r="C409" t="s">
        <v>273</v>
      </c>
      <c r="D409" t="s">
        <v>239</v>
      </c>
    </row>
    <row r="410" spans="1:4" x14ac:dyDescent="0.25">
      <c r="A410" t="s">
        <v>379</v>
      </c>
      <c r="B410" s="1" t="s">
        <v>27</v>
      </c>
      <c r="C410" t="s">
        <v>269</v>
      </c>
      <c r="D410" t="s">
        <v>238</v>
      </c>
    </row>
    <row r="411" spans="1:4" x14ac:dyDescent="0.25">
      <c r="A411" t="s">
        <v>379</v>
      </c>
      <c r="B411" s="1" t="s">
        <v>28</v>
      </c>
      <c r="C411" t="s">
        <v>206</v>
      </c>
      <c r="D411" t="s">
        <v>238</v>
      </c>
    </row>
    <row r="412" spans="1:4" x14ac:dyDescent="0.25">
      <c r="A412" t="s">
        <v>379</v>
      </c>
      <c r="B412" s="1" t="s">
        <v>29</v>
      </c>
      <c r="C412" t="s">
        <v>223</v>
      </c>
      <c r="D412" t="s">
        <v>238</v>
      </c>
    </row>
    <row r="413" spans="1:4" x14ac:dyDescent="0.25">
      <c r="A413" t="s">
        <v>379</v>
      </c>
      <c r="B413" s="1" t="s">
        <v>30</v>
      </c>
      <c r="C413" t="s">
        <v>269</v>
      </c>
      <c r="D413" t="s">
        <v>238</v>
      </c>
    </row>
    <row r="414" spans="1:4" x14ac:dyDescent="0.25">
      <c r="A414" t="s">
        <v>379</v>
      </c>
      <c r="B414" s="1" t="s">
        <v>31</v>
      </c>
      <c r="C414" t="s">
        <v>206</v>
      </c>
      <c r="D414" t="s">
        <v>238</v>
      </c>
    </row>
    <row r="415" spans="1:4" x14ac:dyDescent="0.25">
      <c r="A415" t="s">
        <v>379</v>
      </c>
      <c r="B415" s="1" t="s">
        <v>32</v>
      </c>
      <c r="C415" t="s">
        <v>386</v>
      </c>
      <c r="D415" t="s">
        <v>238</v>
      </c>
    </row>
    <row r="416" spans="1:4" x14ac:dyDescent="0.25">
      <c r="A416" t="s">
        <v>379</v>
      </c>
      <c r="B416" s="1" t="s">
        <v>33</v>
      </c>
      <c r="C416" t="s">
        <v>273</v>
      </c>
      <c r="D416" t="s">
        <v>239</v>
      </c>
    </row>
    <row r="417" spans="1:4" x14ac:dyDescent="0.25">
      <c r="A417" t="s">
        <v>379</v>
      </c>
      <c r="B417" s="1" t="s">
        <v>34</v>
      </c>
      <c r="C417" t="s">
        <v>222</v>
      </c>
      <c r="D417" t="s">
        <v>238</v>
      </c>
    </row>
    <row r="418" spans="1:4" x14ac:dyDescent="0.25">
      <c r="A418" t="s">
        <v>379</v>
      </c>
      <c r="B418" s="1" t="s">
        <v>35</v>
      </c>
      <c r="C418" t="s">
        <v>206</v>
      </c>
      <c r="D418" t="s">
        <v>238</v>
      </c>
    </row>
    <row r="419" spans="1:4" x14ac:dyDescent="0.25">
      <c r="A419" t="s">
        <v>379</v>
      </c>
      <c r="B419" s="1" t="s">
        <v>36</v>
      </c>
      <c r="C419" t="s">
        <v>222</v>
      </c>
      <c r="D419" t="s">
        <v>238</v>
      </c>
    </row>
    <row r="420" spans="1:4" x14ac:dyDescent="0.25">
      <c r="A420" t="s">
        <v>379</v>
      </c>
      <c r="B420" s="1" t="s">
        <v>37</v>
      </c>
      <c r="C420" t="s">
        <v>206</v>
      </c>
      <c r="D420" t="s">
        <v>238</v>
      </c>
    </row>
    <row r="421" spans="1:4" x14ac:dyDescent="0.25">
      <c r="A421" t="s">
        <v>379</v>
      </c>
      <c r="B421" s="1" t="s">
        <v>38</v>
      </c>
      <c r="C421" t="s">
        <v>251</v>
      </c>
      <c r="D421" t="s">
        <v>238</v>
      </c>
    </row>
    <row r="422" spans="1:4" x14ac:dyDescent="0.25">
      <c r="A422" t="s">
        <v>379</v>
      </c>
      <c r="B422" s="1" t="s">
        <v>39</v>
      </c>
      <c r="C422" t="s">
        <v>251</v>
      </c>
      <c r="D422" t="s">
        <v>238</v>
      </c>
    </row>
    <row r="423" spans="1:4" x14ac:dyDescent="0.25">
      <c r="A423" t="s">
        <v>379</v>
      </c>
      <c r="B423" s="1" t="s">
        <v>40</v>
      </c>
      <c r="C423" t="s">
        <v>387</v>
      </c>
      <c r="D423" t="s">
        <v>238</v>
      </c>
    </row>
    <row r="424" spans="1:4" x14ac:dyDescent="0.25">
      <c r="A424" t="s">
        <v>379</v>
      </c>
      <c r="B424" s="1" t="s">
        <v>41</v>
      </c>
      <c r="C424" t="s">
        <v>387</v>
      </c>
      <c r="D424" t="s">
        <v>238</v>
      </c>
    </row>
    <row r="425" spans="1:4" x14ac:dyDescent="0.25">
      <c r="A425" t="s">
        <v>379</v>
      </c>
      <c r="B425" s="1" t="s">
        <v>42</v>
      </c>
      <c r="C425" t="s">
        <v>387</v>
      </c>
      <c r="D425" t="s">
        <v>238</v>
      </c>
    </row>
    <row r="426" spans="1:4" x14ac:dyDescent="0.25">
      <c r="A426" t="s">
        <v>379</v>
      </c>
      <c r="B426" s="1" t="s">
        <v>43</v>
      </c>
      <c r="C426" t="s">
        <v>387</v>
      </c>
      <c r="D426" t="s">
        <v>238</v>
      </c>
    </row>
    <row r="427" spans="1:4" x14ac:dyDescent="0.25">
      <c r="A427" t="s">
        <v>379</v>
      </c>
      <c r="B427" s="1" t="s">
        <v>44</v>
      </c>
      <c r="C427" t="s">
        <v>387</v>
      </c>
      <c r="D427" t="s">
        <v>238</v>
      </c>
    </row>
    <row r="428" spans="1:4" x14ac:dyDescent="0.25">
      <c r="A428" t="s">
        <v>379</v>
      </c>
      <c r="B428" s="1" t="s">
        <v>45</v>
      </c>
      <c r="C428" t="s">
        <v>387</v>
      </c>
      <c r="D428" t="s">
        <v>238</v>
      </c>
    </row>
    <row r="429" spans="1:4" x14ac:dyDescent="0.25">
      <c r="A429" t="s">
        <v>379</v>
      </c>
      <c r="B429" s="1" t="s">
        <v>46</v>
      </c>
      <c r="C429" t="s">
        <v>387</v>
      </c>
      <c r="D429" t="s">
        <v>238</v>
      </c>
    </row>
    <row r="430" spans="1:4" x14ac:dyDescent="0.25">
      <c r="A430" t="s">
        <v>379</v>
      </c>
      <c r="B430" s="1" t="s">
        <v>47</v>
      </c>
      <c r="C430" t="s">
        <v>206</v>
      </c>
      <c r="D430" t="s">
        <v>238</v>
      </c>
    </row>
    <row r="431" spans="1:4" x14ac:dyDescent="0.25">
      <c r="A431" t="s">
        <v>379</v>
      </c>
      <c r="B431" s="1" t="s">
        <v>48</v>
      </c>
      <c r="C431" t="s">
        <v>206</v>
      </c>
      <c r="D431" t="s">
        <v>238</v>
      </c>
    </row>
    <row r="432" spans="1:4" x14ac:dyDescent="0.25">
      <c r="A432" t="s">
        <v>379</v>
      </c>
      <c r="B432" s="1" t="s">
        <v>49</v>
      </c>
      <c r="C432" t="s">
        <v>206</v>
      </c>
      <c r="D432" t="s">
        <v>238</v>
      </c>
    </row>
    <row r="433" spans="1:4" x14ac:dyDescent="0.25">
      <c r="A433" t="s">
        <v>379</v>
      </c>
      <c r="B433" s="1" t="s">
        <v>50</v>
      </c>
      <c r="C433" t="s">
        <v>206</v>
      </c>
      <c r="D433" t="s">
        <v>238</v>
      </c>
    </row>
    <row r="434" spans="1:4" x14ac:dyDescent="0.25">
      <c r="A434" t="s">
        <v>379</v>
      </c>
      <c r="B434" s="1" t="s">
        <v>51</v>
      </c>
      <c r="C434" t="s">
        <v>206</v>
      </c>
      <c r="D434" t="s">
        <v>238</v>
      </c>
    </row>
    <row r="435" spans="1:4" x14ac:dyDescent="0.25">
      <c r="A435" t="s">
        <v>379</v>
      </c>
      <c r="B435" s="1" t="s">
        <v>52</v>
      </c>
      <c r="C435" t="s">
        <v>206</v>
      </c>
      <c r="D435" t="s">
        <v>238</v>
      </c>
    </row>
    <row r="436" spans="1:4" x14ac:dyDescent="0.25">
      <c r="A436" t="s">
        <v>379</v>
      </c>
      <c r="B436" s="1" t="s">
        <v>140</v>
      </c>
      <c r="C436" t="s">
        <v>206</v>
      </c>
      <c r="D436" t="s">
        <v>238</v>
      </c>
    </row>
    <row r="437" spans="1:4" x14ac:dyDescent="0.25">
      <c r="A437" t="s">
        <v>379</v>
      </c>
      <c r="B437" s="1" t="s">
        <v>141</v>
      </c>
      <c r="C437" t="s">
        <v>388</v>
      </c>
      <c r="D437" t="s">
        <v>238</v>
      </c>
    </row>
    <row r="438" spans="1:4" x14ac:dyDescent="0.25">
      <c r="A438" t="s">
        <v>379</v>
      </c>
      <c r="B438" s="1" t="s">
        <v>142</v>
      </c>
      <c r="C438" t="s">
        <v>388</v>
      </c>
      <c r="D438" t="s">
        <v>238</v>
      </c>
    </row>
    <row r="439" spans="1:4" x14ac:dyDescent="0.25">
      <c r="A439" t="s">
        <v>379</v>
      </c>
      <c r="B439" s="1" t="s">
        <v>143</v>
      </c>
      <c r="C439" t="s">
        <v>206</v>
      </c>
      <c r="D439" t="s">
        <v>238</v>
      </c>
    </row>
    <row r="440" spans="1:4" x14ac:dyDescent="0.25">
      <c r="A440" t="s">
        <v>379</v>
      </c>
      <c r="B440" s="1" t="s">
        <v>144</v>
      </c>
      <c r="C440" t="s">
        <v>387</v>
      </c>
      <c r="D440" t="s">
        <v>238</v>
      </c>
    </row>
    <row r="441" spans="1:4" x14ac:dyDescent="0.25">
      <c r="A441" t="s">
        <v>379</v>
      </c>
      <c r="B441" s="1" t="s">
        <v>145</v>
      </c>
      <c r="C441" t="s">
        <v>387</v>
      </c>
      <c r="D441" t="s">
        <v>238</v>
      </c>
    </row>
    <row r="442" spans="1:4" x14ac:dyDescent="0.25">
      <c r="A442" t="s">
        <v>379</v>
      </c>
      <c r="B442" s="1" t="s">
        <v>146</v>
      </c>
      <c r="C442" t="s">
        <v>206</v>
      </c>
      <c r="D442" t="s">
        <v>238</v>
      </c>
    </row>
    <row r="443" spans="1:4" x14ac:dyDescent="0.25">
      <c r="A443" t="s">
        <v>379</v>
      </c>
      <c r="B443" s="1" t="s">
        <v>147</v>
      </c>
      <c r="C443" t="s">
        <v>387</v>
      </c>
      <c r="D443" t="s">
        <v>238</v>
      </c>
    </row>
    <row r="444" spans="1:4" x14ac:dyDescent="0.25">
      <c r="A444" t="s">
        <v>379</v>
      </c>
      <c r="B444" s="1" t="s">
        <v>148</v>
      </c>
      <c r="C444" t="s">
        <v>206</v>
      </c>
      <c r="D444" t="s">
        <v>238</v>
      </c>
    </row>
    <row r="445" spans="1:4" x14ac:dyDescent="0.25">
      <c r="A445" t="s">
        <v>379</v>
      </c>
      <c r="B445" s="1" t="s">
        <v>149</v>
      </c>
      <c r="C445" t="s">
        <v>387</v>
      </c>
      <c r="D445" t="s">
        <v>238</v>
      </c>
    </row>
    <row r="446" spans="1:4" x14ac:dyDescent="0.25">
      <c r="A446" t="s">
        <v>379</v>
      </c>
      <c r="B446" s="1" t="s">
        <v>150</v>
      </c>
      <c r="C446" t="s">
        <v>206</v>
      </c>
      <c r="D446" t="s">
        <v>238</v>
      </c>
    </row>
    <row r="447" spans="1:4" x14ac:dyDescent="0.25">
      <c r="A447" t="s">
        <v>379</v>
      </c>
      <c r="B447" s="1" t="s">
        <v>151</v>
      </c>
      <c r="C447" t="s">
        <v>387</v>
      </c>
      <c r="D447" t="s">
        <v>238</v>
      </c>
    </row>
    <row r="448" spans="1:4" x14ac:dyDescent="0.25">
      <c r="A448" t="s">
        <v>379</v>
      </c>
      <c r="B448" s="1" t="s">
        <v>152</v>
      </c>
      <c r="C448" t="s">
        <v>206</v>
      </c>
      <c r="D448" t="s">
        <v>238</v>
      </c>
    </row>
    <row r="449" spans="1:4" x14ac:dyDescent="0.25">
      <c r="A449" t="s">
        <v>379</v>
      </c>
      <c r="B449" s="1" t="s">
        <v>153</v>
      </c>
      <c r="C449" t="s">
        <v>387</v>
      </c>
      <c r="D449" t="s">
        <v>238</v>
      </c>
    </row>
    <row r="450" spans="1:4" x14ac:dyDescent="0.25">
      <c r="A450" t="s">
        <v>379</v>
      </c>
      <c r="B450" s="1" t="s">
        <v>154</v>
      </c>
      <c r="C450" t="s">
        <v>206</v>
      </c>
      <c r="D450" t="s">
        <v>238</v>
      </c>
    </row>
    <row r="451" spans="1:4" x14ac:dyDescent="0.25">
      <c r="A451" t="s">
        <v>379</v>
      </c>
      <c r="B451" s="1" t="s">
        <v>155</v>
      </c>
      <c r="C451" t="s">
        <v>387</v>
      </c>
      <c r="D451" t="s">
        <v>238</v>
      </c>
    </row>
    <row r="452" spans="1:4" x14ac:dyDescent="0.25">
      <c r="A452" t="s">
        <v>379</v>
      </c>
      <c r="B452" s="1" t="s">
        <v>156</v>
      </c>
      <c r="C452" t="s">
        <v>206</v>
      </c>
      <c r="D452" t="s">
        <v>238</v>
      </c>
    </row>
    <row r="453" spans="1:4" x14ac:dyDescent="0.25">
      <c r="A453" t="s">
        <v>379</v>
      </c>
      <c r="B453" s="1" t="s">
        <v>157</v>
      </c>
      <c r="C453" t="s">
        <v>387</v>
      </c>
      <c r="D453" t="s">
        <v>238</v>
      </c>
    </row>
    <row r="454" spans="1:4" x14ac:dyDescent="0.25">
      <c r="A454" t="s">
        <v>379</v>
      </c>
      <c r="B454" s="1" t="s">
        <v>158</v>
      </c>
      <c r="C454" t="s">
        <v>206</v>
      </c>
      <c r="D454" t="s">
        <v>238</v>
      </c>
    </row>
    <row r="455" spans="1:4" x14ac:dyDescent="0.25">
      <c r="A455" t="s">
        <v>379</v>
      </c>
      <c r="B455" s="1" t="s">
        <v>159</v>
      </c>
      <c r="C455" t="s">
        <v>223</v>
      </c>
      <c r="D455" t="s">
        <v>238</v>
      </c>
    </row>
    <row r="456" spans="1:4" x14ac:dyDescent="0.25">
      <c r="A456" t="s">
        <v>379</v>
      </c>
      <c r="B456" s="1" t="s">
        <v>160</v>
      </c>
      <c r="C456" t="s">
        <v>22</v>
      </c>
      <c r="D456" t="s">
        <v>335</v>
      </c>
    </row>
    <row r="457" spans="1:4" x14ac:dyDescent="0.25">
      <c r="A457" t="s">
        <v>379</v>
      </c>
      <c r="B457" s="1" t="s">
        <v>161</v>
      </c>
      <c r="C457" t="s">
        <v>206</v>
      </c>
      <c r="D457" t="s">
        <v>238</v>
      </c>
    </row>
    <row r="458" spans="1:4" x14ac:dyDescent="0.25">
      <c r="A458" t="s">
        <v>379</v>
      </c>
      <c r="B458" s="1" t="s">
        <v>162</v>
      </c>
      <c r="C458" t="s">
        <v>272</v>
      </c>
      <c r="D458" t="s">
        <v>335</v>
      </c>
    </row>
    <row r="459" spans="1:4" x14ac:dyDescent="0.25">
      <c r="A459" t="s">
        <v>379</v>
      </c>
      <c r="B459" s="1" t="s">
        <v>163</v>
      </c>
      <c r="C459" t="s">
        <v>206</v>
      </c>
      <c r="D459" t="s">
        <v>238</v>
      </c>
    </row>
    <row r="460" spans="1:4" hidden="1" x14ac:dyDescent="0.25">
      <c r="A460" t="s">
        <v>379</v>
      </c>
      <c r="B460" s="1" t="s">
        <v>53</v>
      </c>
      <c r="C460" t="s">
        <v>119</v>
      </c>
      <c r="D460" t="s">
        <v>335</v>
      </c>
    </row>
    <row r="461" spans="1:4" hidden="1" x14ac:dyDescent="0.25">
      <c r="A461" t="s">
        <v>379</v>
      </c>
      <c r="B461" s="1" t="s">
        <v>298</v>
      </c>
      <c r="C461" t="s">
        <v>308</v>
      </c>
      <c r="D461" t="s">
        <v>335</v>
      </c>
    </row>
    <row r="462" spans="1:4" hidden="1" x14ac:dyDescent="0.25">
      <c r="A462" t="s">
        <v>379</v>
      </c>
      <c r="B462" s="1" t="s">
        <v>299</v>
      </c>
      <c r="C462" t="s">
        <v>308</v>
      </c>
      <c r="D462" t="s">
        <v>335</v>
      </c>
    </row>
    <row r="463" spans="1:4" hidden="1" x14ac:dyDescent="0.25">
      <c r="A463" t="s">
        <v>379</v>
      </c>
      <c r="B463" s="1" t="s">
        <v>300</v>
      </c>
      <c r="C463" t="s">
        <v>308</v>
      </c>
      <c r="D463" t="s">
        <v>335</v>
      </c>
    </row>
    <row r="464" spans="1:4" hidden="1" x14ac:dyDescent="0.25">
      <c r="A464" t="s">
        <v>379</v>
      </c>
      <c r="B464" s="1" t="s">
        <v>301</v>
      </c>
      <c r="C464" t="s">
        <v>308</v>
      </c>
      <c r="D464" t="s">
        <v>335</v>
      </c>
    </row>
    <row r="465" spans="1:4" hidden="1" x14ac:dyDescent="0.25">
      <c r="A465" t="s">
        <v>379</v>
      </c>
      <c r="B465" s="1" t="s">
        <v>302</v>
      </c>
      <c r="C465" t="s">
        <v>308</v>
      </c>
      <c r="D465" t="s">
        <v>335</v>
      </c>
    </row>
    <row r="466" spans="1:4" hidden="1" x14ac:dyDescent="0.25">
      <c r="A466" t="s">
        <v>379</v>
      </c>
      <c r="B466" s="1" t="s">
        <v>303</v>
      </c>
      <c r="C466" t="s">
        <v>389</v>
      </c>
      <c r="D466" t="s">
        <v>335</v>
      </c>
    </row>
    <row r="467" spans="1:4" hidden="1" x14ac:dyDescent="0.25">
      <c r="A467" t="s">
        <v>379</v>
      </c>
      <c r="B467" s="1" t="s">
        <v>304</v>
      </c>
      <c r="C467" t="s">
        <v>308</v>
      </c>
      <c r="D467" t="s">
        <v>335</v>
      </c>
    </row>
    <row r="468" spans="1:4" hidden="1" x14ac:dyDescent="0.25">
      <c r="A468" t="s">
        <v>379</v>
      </c>
      <c r="B468" s="1" t="s">
        <v>305</v>
      </c>
      <c r="C468" t="s">
        <v>308</v>
      </c>
      <c r="D468" t="s">
        <v>335</v>
      </c>
    </row>
    <row r="469" spans="1:4" hidden="1" x14ac:dyDescent="0.25">
      <c r="A469" t="s">
        <v>379</v>
      </c>
      <c r="B469" s="1" t="s">
        <v>306</v>
      </c>
      <c r="C469" t="s">
        <v>308</v>
      </c>
      <c r="D469" t="s">
        <v>335</v>
      </c>
    </row>
    <row r="470" spans="1:4" hidden="1" x14ac:dyDescent="0.25">
      <c r="A470" t="s">
        <v>379</v>
      </c>
      <c r="B470" s="1" t="s">
        <v>307</v>
      </c>
      <c r="C470" t="s">
        <v>308</v>
      </c>
      <c r="D470" t="s">
        <v>335</v>
      </c>
    </row>
    <row r="471" spans="1:4" hidden="1" x14ac:dyDescent="0.25">
      <c r="A471" t="s">
        <v>379</v>
      </c>
      <c r="B471" s="1" t="s">
        <v>313</v>
      </c>
      <c r="C471" t="s">
        <v>308</v>
      </c>
      <c r="D471" t="s">
        <v>335</v>
      </c>
    </row>
    <row r="472" spans="1:4" hidden="1" x14ac:dyDescent="0.25">
      <c r="A472" t="s">
        <v>379</v>
      </c>
      <c r="B472" s="1" t="s">
        <v>344</v>
      </c>
      <c r="C472" t="s">
        <v>308</v>
      </c>
      <c r="D472" t="s">
        <v>335</v>
      </c>
    </row>
    <row r="473" spans="1:4" hidden="1" x14ac:dyDescent="0.25">
      <c r="A473" t="s">
        <v>379</v>
      </c>
      <c r="B473" s="1" t="s">
        <v>345</v>
      </c>
      <c r="C473" t="s">
        <v>308</v>
      </c>
      <c r="D473" t="s">
        <v>335</v>
      </c>
    </row>
    <row r="474" spans="1:4" hidden="1" x14ac:dyDescent="0.25">
      <c r="A474" t="s">
        <v>379</v>
      </c>
      <c r="B474" s="1" t="s">
        <v>346</v>
      </c>
      <c r="C474" t="s">
        <v>308</v>
      </c>
      <c r="D474" t="s">
        <v>335</v>
      </c>
    </row>
    <row r="475" spans="1:4" hidden="1" x14ac:dyDescent="0.25">
      <c r="A475" t="s">
        <v>379</v>
      </c>
      <c r="B475" s="1" t="s">
        <v>347</v>
      </c>
      <c r="C475" t="s">
        <v>308</v>
      </c>
      <c r="D475" t="s">
        <v>335</v>
      </c>
    </row>
    <row r="476" spans="1:4" hidden="1" x14ac:dyDescent="0.25">
      <c r="A476" t="s">
        <v>379</v>
      </c>
      <c r="B476" s="1" t="s">
        <v>348</v>
      </c>
      <c r="C476" t="s">
        <v>308</v>
      </c>
      <c r="D476" t="s">
        <v>335</v>
      </c>
    </row>
    <row r="477" spans="1:4" hidden="1" x14ac:dyDescent="0.25">
      <c r="A477" t="s">
        <v>379</v>
      </c>
      <c r="B477" s="1" t="s">
        <v>349</v>
      </c>
      <c r="C477" t="s">
        <v>308</v>
      </c>
      <c r="D477" t="s">
        <v>335</v>
      </c>
    </row>
    <row r="478" spans="1:4" hidden="1" x14ac:dyDescent="0.25">
      <c r="A478" t="s">
        <v>379</v>
      </c>
      <c r="B478" s="1" t="s">
        <v>350</v>
      </c>
      <c r="C478" t="s">
        <v>308</v>
      </c>
      <c r="D478" t="s">
        <v>335</v>
      </c>
    </row>
    <row r="479" spans="1:4" hidden="1" x14ac:dyDescent="0.25">
      <c r="A479" t="s">
        <v>379</v>
      </c>
      <c r="B479" s="1" t="s">
        <v>351</v>
      </c>
      <c r="C479" t="s">
        <v>308</v>
      </c>
      <c r="D479" t="s">
        <v>335</v>
      </c>
    </row>
    <row r="480" spans="1:4" hidden="1" x14ac:dyDescent="0.25">
      <c r="A480" t="s">
        <v>379</v>
      </c>
      <c r="B480" s="1" t="s">
        <v>352</v>
      </c>
      <c r="C480" t="s">
        <v>308</v>
      </c>
      <c r="D480" t="s">
        <v>335</v>
      </c>
    </row>
    <row r="481" spans="1:4" hidden="1" x14ac:dyDescent="0.25">
      <c r="A481" t="s">
        <v>379</v>
      </c>
      <c r="B481" s="1" t="s">
        <v>353</v>
      </c>
      <c r="C481" t="s">
        <v>308</v>
      </c>
      <c r="D481" t="s">
        <v>335</v>
      </c>
    </row>
    <row r="482" spans="1:4" hidden="1" x14ac:dyDescent="0.25">
      <c r="A482" t="s">
        <v>379</v>
      </c>
      <c r="B482" s="1" t="s">
        <v>123</v>
      </c>
      <c r="C482" t="s">
        <v>252</v>
      </c>
      <c r="D482" t="s">
        <v>263</v>
      </c>
    </row>
    <row r="483" spans="1:4" hidden="1" x14ac:dyDescent="0.25">
      <c r="A483" t="s">
        <v>379</v>
      </c>
      <c r="B483" s="1" t="s">
        <v>168</v>
      </c>
      <c r="C483" t="s">
        <v>390</v>
      </c>
      <c r="D483" t="s">
        <v>263</v>
      </c>
    </row>
    <row r="484" spans="1:4" hidden="1" x14ac:dyDescent="0.25">
      <c r="A484" t="s">
        <v>379</v>
      </c>
      <c r="B484" s="1" t="s">
        <v>169</v>
      </c>
      <c r="C484" t="s">
        <v>390</v>
      </c>
      <c r="D484" t="s">
        <v>263</v>
      </c>
    </row>
    <row r="485" spans="1:4" hidden="1" x14ac:dyDescent="0.25">
      <c r="A485" t="s">
        <v>379</v>
      </c>
      <c r="B485" s="1" t="s">
        <v>170</v>
      </c>
      <c r="C485" t="s">
        <v>390</v>
      </c>
      <c r="D485" t="s">
        <v>263</v>
      </c>
    </row>
    <row r="486" spans="1:4" hidden="1" x14ac:dyDescent="0.25">
      <c r="A486" t="s">
        <v>379</v>
      </c>
      <c r="B486" s="1" t="s">
        <v>171</v>
      </c>
      <c r="C486" t="s">
        <v>390</v>
      </c>
      <c r="D486" t="s">
        <v>263</v>
      </c>
    </row>
    <row r="487" spans="1:4" hidden="1" x14ac:dyDescent="0.25">
      <c r="A487" t="s">
        <v>379</v>
      </c>
      <c r="B487" s="1" t="s">
        <v>172</v>
      </c>
      <c r="C487" t="s">
        <v>390</v>
      </c>
      <c r="D487" t="s">
        <v>263</v>
      </c>
    </row>
    <row r="488" spans="1:4" hidden="1" x14ac:dyDescent="0.25">
      <c r="A488" t="s">
        <v>379</v>
      </c>
      <c r="B488" s="1" t="s">
        <v>173</v>
      </c>
      <c r="C488" t="s">
        <v>390</v>
      </c>
      <c r="D488" t="s">
        <v>263</v>
      </c>
    </row>
    <row r="489" spans="1:4" hidden="1" x14ac:dyDescent="0.25">
      <c r="A489" t="s">
        <v>379</v>
      </c>
      <c r="B489" s="1" t="s">
        <v>174</v>
      </c>
      <c r="C489" t="s">
        <v>390</v>
      </c>
      <c r="D489" t="s">
        <v>263</v>
      </c>
    </row>
    <row r="490" spans="1:4" hidden="1" x14ac:dyDescent="0.25">
      <c r="A490" t="s">
        <v>379</v>
      </c>
      <c r="B490" s="1" t="s">
        <v>354</v>
      </c>
      <c r="C490" t="s">
        <v>390</v>
      </c>
      <c r="D490" t="s">
        <v>263</v>
      </c>
    </row>
    <row r="491" spans="1:4" hidden="1" x14ac:dyDescent="0.25">
      <c r="A491" t="s">
        <v>379</v>
      </c>
      <c r="B491" s="1" t="s">
        <v>355</v>
      </c>
      <c r="C491" t="s">
        <v>390</v>
      </c>
      <c r="D491" t="s">
        <v>263</v>
      </c>
    </row>
    <row r="492" spans="1:4" hidden="1" x14ac:dyDescent="0.25">
      <c r="A492" t="s">
        <v>379</v>
      </c>
      <c r="B492" s="1" t="s">
        <v>356</v>
      </c>
      <c r="C492" t="s">
        <v>390</v>
      </c>
      <c r="D492" t="s">
        <v>263</v>
      </c>
    </row>
    <row r="493" spans="1:4" hidden="1" x14ac:dyDescent="0.25">
      <c r="A493" t="s">
        <v>379</v>
      </c>
      <c r="B493" s="1" t="s">
        <v>357</v>
      </c>
      <c r="C493" t="s">
        <v>390</v>
      </c>
      <c r="D493" t="s">
        <v>263</v>
      </c>
    </row>
    <row r="494" spans="1:4" hidden="1" x14ac:dyDescent="0.25">
      <c r="A494" t="s">
        <v>379</v>
      </c>
      <c r="B494" s="1" t="s">
        <v>358</v>
      </c>
      <c r="C494" t="s">
        <v>390</v>
      </c>
      <c r="D494" t="s">
        <v>263</v>
      </c>
    </row>
    <row r="495" spans="1:4" hidden="1" x14ac:dyDescent="0.25">
      <c r="A495" t="s">
        <v>379</v>
      </c>
      <c r="B495" s="1" t="s">
        <v>359</v>
      </c>
      <c r="C495" t="s">
        <v>390</v>
      </c>
      <c r="D495" t="s">
        <v>263</v>
      </c>
    </row>
    <row r="496" spans="1:4" hidden="1" x14ac:dyDescent="0.25">
      <c r="A496" t="s">
        <v>379</v>
      </c>
      <c r="B496" s="1" t="s">
        <v>360</v>
      </c>
      <c r="C496" t="s">
        <v>390</v>
      </c>
      <c r="D496" t="s">
        <v>263</v>
      </c>
    </row>
    <row r="497" spans="1:4" hidden="1" x14ac:dyDescent="0.25">
      <c r="A497" t="s">
        <v>379</v>
      </c>
      <c r="B497" s="1" t="s">
        <v>361</v>
      </c>
      <c r="C497" t="s">
        <v>390</v>
      </c>
      <c r="D497" t="s">
        <v>263</v>
      </c>
    </row>
    <row r="498" spans="1:4" hidden="1" x14ac:dyDescent="0.25">
      <c r="A498" t="s">
        <v>379</v>
      </c>
      <c r="B498" s="1" t="s">
        <v>175</v>
      </c>
      <c r="C498" t="s">
        <v>199</v>
      </c>
      <c r="D498" t="s">
        <v>335</v>
      </c>
    </row>
    <row r="499" spans="1:4" hidden="1" x14ac:dyDescent="0.25">
      <c r="A499" t="s">
        <v>379</v>
      </c>
      <c r="B499" s="1" t="s">
        <v>176</v>
      </c>
      <c r="C499" t="s">
        <v>199</v>
      </c>
      <c r="D499" t="s">
        <v>335</v>
      </c>
    </row>
    <row r="500" spans="1:4" hidden="1" x14ac:dyDescent="0.25">
      <c r="A500" t="s">
        <v>379</v>
      </c>
      <c r="B500" s="1" t="s">
        <v>177</v>
      </c>
      <c r="C500" t="s">
        <v>199</v>
      </c>
      <c r="D500" t="s">
        <v>335</v>
      </c>
    </row>
    <row r="501" spans="1:4" hidden="1" x14ac:dyDescent="0.25">
      <c r="A501" t="s">
        <v>379</v>
      </c>
      <c r="B501" s="1" t="s">
        <v>178</v>
      </c>
      <c r="C501" t="s">
        <v>199</v>
      </c>
      <c r="D501" t="s">
        <v>335</v>
      </c>
    </row>
    <row r="502" spans="1:4" hidden="1" x14ac:dyDescent="0.25">
      <c r="A502" t="s">
        <v>379</v>
      </c>
      <c r="B502" s="1" t="s">
        <v>179</v>
      </c>
      <c r="C502" t="s">
        <v>199</v>
      </c>
      <c r="D502" t="s">
        <v>335</v>
      </c>
    </row>
    <row r="503" spans="1:4" hidden="1" x14ac:dyDescent="0.25">
      <c r="A503" t="s">
        <v>379</v>
      </c>
      <c r="B503" s="1" t="s">
        <v>180</v>
      </c>
      <c r="C503" t="s">
        <v>199</v>
      </c>
      <c r="D503" t="s">
        <v>335</v>
      </c>
    </row>
    <row r="504" spans="1:4" hidden="1" x14ac:dyDescent="0.25">
      <c r="A504" t="s">
        <v>379</v>
      </c>
      <c r="B504" s="1" t="s">
        <v>181</v>
      </c>
      <c r="C504" t="s">
        <v>199</v>
      </c>
      <c r="D504" t="s">
        <v>335</v>
      </c>
    </row>
    <row r="505" spans="1:4" hidden="1" x14ac:dyDescent="0.25">
      <c r="A505" t="s">
        <v>379</v>
      </c>
      <c r="B505" s="1" t="s">
        <v>182</v>
      </c>
      <c r="C505" t="s">
        <v>199</v>
      </c>
      <c r="D505" t="s">
        <v>335</v>
      </c>
    </row>
    <row r="506" spans="1:4" hidden="1" x14ac:dyDescent="0.25">
      <c r="A506" t="s">
        <v>379</v>
      </c>
      <c r="B506" s="1" t="s">
        <v>362</v>
      </c>
      <c r="C506" t="s">
        <v>199</v>
      </c>
      <c r="D506" t="s">
        <v>335</v>
      </c>
    </row>
    <row r="507" spans="1:4" hidden="1" x14ac:dyDescent="0.25">
      <c r="A507" t="s">
        <v>379</v>
      </c>
      <c r="B507" s="1" t="s">
        <v>363</v>
      </c>
      <c r="C507" t="s">
        <v>199</v>
      </c>
      <c r="D507" t="s">
        <v>335</v>
      </c>
    </row>
    <row r="508" spans="1:4" hidden="1" x14ac:dyDescent="0.25">
      <c r="A508" t="s">
        <v>379</v>
      </c>
      <c r="B508" s="1" t="s">
        <v>364</v>
      </c>
      <c r="C508" t="s">
        <v>199</v>
      </c>
      <c r="D508" t="s">
        <v>335</v>
      </c>
    </row>
    <row r="509" spans="1:4" hidden="1" x14ac:dyDescent="0.25">
      <c r="A509" t="s">
        <v>379</v>
      </c>
      <c r="B509" s="1" t="s">
        <v>365</v>
      </c>
      <c r="C509" t="s">
        <v>199</v>
      </c>
      <c r="D509" t="s">
        <v>335</v>
      </c>
    </row>
    <row r="510" spans="1:4" hidden="1" x14ac:dyDescent="0.25">
      <c r="A510" t="s">
        <v>379</v>
      </c>
      <c r="B510" s="1" t="s">
        <v>366</v>
      </c>
      <c r="C510" t="s">
        <v>199</v>
      </c>
      <c r="D510" t="s">
        <v>335</v>
      </c>
    </row>
    <row r="511" spans="1:4" hidden="1" x14ac:dyDescent="0.25">
      <c r="A511" t="s">
        <v>379</v>
      </c>
      <c r="B511" s="1" t="s">
        <v>367</v>
      </c>
      <c r="C511" t="s">
        <v>199</v>
      </c>
      <c r="D511" t="s">
        <v>335</v>
      </c>
    </row>
    <row r="512" spans="1:4" hidden="1" x14ac:dyDescent="0.25">
      <c r="A512" t="s">
        <v>379</v>
      </c>
      <c r="B512" s="1" t="s">
        <v>368</v>
      </c>
      <c r="C512" t="s">
        <v>199</v>
      </c>
      <c r="D512" t="s">
        <v>335</v>
      </c>
    </row>
    <row r="513" spans="1:4" hidden="1" x14ac:dyDescent="0.25">
      <c r="A513" t="s">
        <v>379</v>
      </c>
      <c r="B513" s="1" t="s">
        <v>369</v>
      </c>
      <c r="C513" t="s">
        <v>199</v>
      </c>
      <c r="D513" t="s">
        <v>335</v>
      </c>
    </row>
    <row r="514" spans="1:4" hidden="1" x14ac:dyDescent="0.25">
      <c r="A514" t="s">
        <v>379</v>
      </c>
      <c r="B514" s="1" t="s">
        <v>370</v>
      </c>
      <c r="C514" t="s">
        <v>199</v>
      </c>
      <c r="D514" t="s">
        <v>335</v>
      </c>
    </row>
    <row r="515" spans="1:4" hidden="1" x14ac:dyDescent="0.25">
      <c r="A515" t="s">
        <v>379</v>
      </c>
      <c r="B515" s="1" t="s">
        <v>54</v>
      </c>
      <c r="C515" t="s">
        <v>335</v>
      </c>
      <c r="D515" t="s">
        <v>335</v>
      </c>
    </row>
    <row r="516" spans="1:4" hidden="1" x14ac:dyDescent="0.25">
      <c r="A516" t="s">
        <v>379</v>
      </c>
      <c r="B516" s="1" t="s">
        <v>124</v>
      </c>
      <c r="C516" t="s">
        <v>335</v>
      </c>
      <c r="D516" t="s">
        <v>335</v>
      </c>
    </row>
    <row r="517" spans="1:4" hidden="1" x14ac:dyDescent="0.25">
      <c r="A517" t="s">
        <v>379</v>
      </c>
      <c r="B517" s="1" t="s">
        <v>125</v>
      </c>
      <c r="C517" t="s">
        <v>335</v>
      </c>
      <c r="D517" t="s">
        <v>335</v>
      </c>
    </row>
    <row r="518" spans="1:4" hidden="1" x14ac:dyDescent="0.25">
      <c r="A518" t="s">
        <v>379</v>
      </c>
      <c r="B518" s="1" t="s">
        <v>126</v>
      </c>
      <c r="C518" t="s">
        <v>335</v>
      </c>
      <c r="D518" t="s">
        <v>335</v>
      </c>
    </row>
    <row r="519" spans="1:4" hidden="1" x14ac:dyDescent="0.25">
      <c r="A519" t="s">
        <v>379</v>
      </c>
      <c r="B519" s="1" t="s">
        <v>127</v>
      </c>
      <c r="C519" t="s">
        <v>335</v>
      </c>
      <c r="D519" t="s">
        <v>335</v>
      </c>
    </row>
    <row r="520" spans="1:4" hidden="1" x14ac:dyDescent="0.25">
      <c r="A520" t="s">
        <v>379</v>
      </c>
      <c r="B520" s="1" t="s">
        <v>183</v>
      </c>
      <c r="C520" t="s">
        <v>335</v>
      </c>
      <c r="D520" t="s">
        <v>335</v>
      </c>
    </row>
    <row r="521" spans="1:4" hidden="1" x14ac:dyDescent="0.25">
      <c r="A521" t="s">
        <v>379</v>
      </c>
      <c r="B521" s="1" t="s">
        <v>184</v>
      </c>
      <c r="C521" t="s">
        <v>335</v>
      </c>
      <c r="D521" t="s">
        <v>335</v>
      </c>
    </row>
    <row r="522" spans="1:4" hidden="1" x14ac:dyDescent="0.25">
      <c r="A522" t="s">
        <v>379</v>
      </c>
      <c r="B522" s="1" t="s">
        <v>8</v>
      </c>
      <c r="C522" t="s">
        <v>120</v>
      </c>
      <c r="D522" t="s">
        <v>335</v>
      </c>
    </row>
    <row r="523" spans="1:4" hidden="1" x14ac:dyDescent="0.25">
      <c r="A523" t="s">
        <v>379</v>
      </c>
      <c r="B523" s="1" t="s">
        <v>9</v>
      </c>
      <c r="C523" t="s">
        <v>209</v>
      </c>
      <c r="D523" t="s">
        <v>238</v>
      </c>
    </row>
    <row r="524" spans="1:4" hidden="1" x14ac:dyDescent="0.25">
      <c r="A524" t="s">
        <v>379</v>
      </c>
      <c r="B524" s="1" t="s">
        <v>10</v>
      </c>
      <c r="C524" t="s">
        <v>209</v>
      </c>
      <c r="D524" t="s">
        <v>238</v>
      </c>
    </row>
    <row r="525" spans="1:4" hidden="1" x14ac:dyDescent="0.25">
      <c r="A525" t="s">
        <v>379</v>
      </c>
      <c r="B525" s="1" t="s">
        <v>11</v>
      </c>
      <c r="C525" t="s">
        <v>209</v>
      </c>
      <c r="D525" t="s">
        <v>238</v>
      </c>
    </row>
    <row r="526" spans="1:4" hidden="1" x14ac:dyDescent="0.25">
      <c r="A526" t="s">
        <v>379</v>
      </c>
      <c r="B526" s="1" t="s">
        <v>12</v>
      </c>
      <c r="C526" t="s">
        <v>270</v>
      </c>
      <c r="D526" t="s">
        <v>265</v>
      </c>
    </row>
    <row r="527" spans="1:4" hidden="1" x14ac:dyDescent="0.25">
      <c r="A527" t="s">
        <v>379</v>
      </c>
      <c r="B527" s="1" t="s">
        <v>13</v>
      </c>
      <c r="C527" t="s">
        <v>270</v>
      </c>
      <c r="D527" t="s">
        <v>265</v>
      </c>
    </row>
    <row r="528" spans="1:4" hidden="1" x14ac:dyDescent="0.25">
      <c r="A528" t="s">
        <v>379</v>
      </c>
      <c r="B528" s="1" t="s">
        <v>14</v>
      </c>
      <c r="C528" t="s">
        <v>258</v>
      </c>
      <c r="D528" t="s">
        <v>238</v>
      </c>
    </row>
    <row r="529" spans="1:4" hidden="1" x14ac:dyDescent="0.25">
      <c r="A529" t="s">
        <v>379</v>
      </c>
      <c r="B529" s="1" t="s">
        <v>55</v>
      </c>
      <c r="C529" t="s">
        <v>258</v>
      </c>
      <c r="D529" t="s">
        <v>238</v>
      </c>
    </row>
    <row r="530" spans="1:4" hidden="1" x14ac:dyDescent="0.25">
      <c r="A530" t="s">
        <v>379</v>
      </c>
      <c r="B530" s="1" t="s">
        <v>56</v>
      </c>
      <c r="C530" t="s">
        <v>228</v>
      </c>
      <c r="D530" t="s">
        <v>238</v>
      </c>
    </row>
    <row r="531" spans="1:4" hidden="1" x14ac:dyDescent="0.25">
      <c r="A531" t="s">
        <v>379</v>
      </c>
      <c r="B531" s="1" t="s">
        <v>57</v>
      </c>
      <c r="C531" t="s">
        <v>209</v>
      </c>
      <c r="D531" t="s">
        <v>265</v>
      </c>
    </row>
    <row r="532" spans="1:4" hidden="1" x14ac:dyDescent="0.25">
      <c r="A532" t="s">
        <v>379</v>
      </c>
      <c r="B532" s="1" t="s">
        <v>58</v>
      </c>
      <c r="C532" t="s">
        <v>224</v>
      </c>
      <c r="D532" t="s">
        <v>238</v>
      </c>
    </row>
    <row r="533" spans="1:4" hidden="1" x14ac:dyDescent="0.25">
      <c r="A533" t="s">
        <v>379</v>
      </c>
      <c r="B533" s="1" t="s">
        <v>59</v>
      </c>
      <c r="C533" t="s">
        <v>209</v>
      </c>
      <c r="D533" t="s">
        <v>238</v>
      </c>
    </row>
    <row r="534" spans="1:4" hidden="1" x14ac:dyDescent="0.25">
      <c r="A534" t="s">
        <v>379</v>
      </c>
      <c r="B534" s="1" t="s">
        <v>60</v>
      </c>
      <c r="C534" t="s">
        <v>228</v>
      </c>
      <c r="D534" t="s">
        <v>238</v>
      </c>
    </row>
    <row r="535" spans="1:4" hidden="1" x14ac:dyDescent="0.25">
      <c r="A535" t="s">
        <v>379</v>
      </c>
      <c r="B535" s="1" t="s">
        <v>61</v>
      </c>
      <c r="C535" t="s">
        <v>209</v>
      </c>
      <c r="D535" t="s">
        <v>265</v>
      </c>
    </row>
    <row r="536" spans="1:4" hidden="1" x14ac:dyDescent="0.25">
      <c r="A536" t="s">
        <v>379</v>
      </c>
      <c r="B536" s="1" t="s">
        <v>62</v>
      </c>
      <c r="C536" t="s">
        <v>209</v>
      </c>
      <c r="D536" t="s">
        <v>238</v>
      </c>
    </row>
    <row r="537" spans="1:4" hidden="1" x14ac:dyDescent="0.25">
      <c r="A537" t="s">
        <v>379</v>
      </c>
      <c r="B537" s="1" t="s">
        <v>63</v>
      </c>
      <c r="C537" t="s">
        <v>224</v>
      </c>
      <c r="D537" t="s">
        <v>238</v>
      </c>
    </row>
    <row r="538" spans="1:4" hidden="1" x14ac:dyDescent="0.25">
      <c r="A538" t="s">
        <v>379</v>
      </c>
      <c r="B538" s="1" t="s">
        <v>64</v>
      </c>
      <c r="C538" t="s">
        <v>224</v>
      </c>
      <c r="D538" t="s">
        <v>238</v>
      </c>
    </row>
    <row r="539" spans="1:4" hidden="1" x14ac:dyDescent="0.25">
      <c r="A539" t="s">
        <v>379</v>
      </c>
      <c r="B539" s="1" t="s">
        <v>65</v>
      </c>
      <c r="C539" t="s">
        <v>209</v>
      </c>
      <c r="D539" t="s">
        <v>238</v>
      </c>
    </row>
    <row r="540" spans="1:4" hidden="1" x14ac:dyDescent="0.25">
      <c r="A540" t="s">
        <v>379</v>
      </c>
      <c r="B540" s="1" t="s">
        <v>66</v>
      </c>
      <c r="C540" t="s">
        <v>209</v>
      </c>
      <c r="D540" t="s">
        <v>238</v>
      </c>
    </row>
    <row r="541" spans="1:4" hidden="1" x14ac:dyDescent="0.25">
      <c r="A541" t="s">
        <v>379</v>
      </c>
      <c r="B541" s="1" t="s">
        <v>67</v>
      </c>
      <c r="C541" t="s">
        <v>209</v>
      </c>
      <c r="D541" t="s">
        <v>238</v>
      </c>
    </row>
    <row r="542" spans="1:4" hidden="1" x14ac:dyDescent="0.25">
      <c r="A542" t="s">
        <v>379</v>
      </c>
      <c r="B542" s="1" t="s">
        <v>68</v>
      </c>
      <c r="C542" t="s">
        <v>209</v>
      </c>
      <c r="D542" t="s">
        <v>238</v>
      </c>
    </row>
    <row r="543" spans="1:4" hidden="1" x14ac:dyDescent="0.25">
      <c r="A543" t="s">
        <v>379</v>
      </c>
      <c r="B543" s="1" t="s">
        <v>69</v>
      </c>
      <c r="C543" t="s">
        <v>209</v>
      </c>
      <c r="D543" t="s">
        <v>238</v>
      </c>
    </row>
    <row r="544" spans="1:4" hidden="1" x14ac:dyDescent="0.25">
      <c r="A544" t="s">
        <v>379</v>
      </c>
      <c r="B544" s="1" t="s">
        <v>70</v>
      </c>
      <c r="C544" t="s">
        <v>209</v>
      </c>
      <c r="D544" t="s">
        <v>238</v>
      </c>
    </row>
    <row r="545" spans="1:4" hidden="1" x14ac:dyDescent="0.25">
      <c r="A545" t="s">
        <v>379</v>
      </c>
      <c r="B545" s="1" t="s">
        <v>71</v>
      </c>
      <c r="C545" t="s">
        <v>209</v>
      </c>
      <c r="D545" t="s">
        <v>238</v>
      </c>
    </row>
    <row r="546" spans="1:4" hidden="1" x14ac:dyDescent="0.25">
      <c r="A546" t="s">
        <v>379</v>
      </c>
      <c r="B546" s="1" t="s">
        <v>72</v>
      </c>
      <c r="C546" t="s">
        <v>391</v>
      </c>
      <c r="D546" t="s">
        <v>238</v>
      </c>
    </row>
    <row r="547" spans="1:4" hidden="1" x14ac:dyDescent="0.25">
      <c r="A547" t="s">
        <v>379</v>
      </c>
      <c r="B547" s="1" t="s">
        <v>73</v>
      </c>
      <c r="C547" t="s">
        <v>392</v>
      </c>
      <c r="D547" t="s">
        <v>238</v>
      </c>
    </row>
    <row r="548" spans="1:4" hidden="1" x14ac:dyDescent="0.25">
      <c r="A548" t="s">
        <v>379</v>
      </c>
      <c r="B548" s="1" t="s">
        <v>74</v>
      </c>
      <c r="C548" t="s">
        <v>393</v>
      </c>
      <c r="D548" t="s">
        <v>238</v>
      </c>
    </row>
    <row r="549" spans="1:4" hidden="1" x14ac:dyDescent="0.25">
      <c r="A549" t="s">
        <v>379</v>
      </c>
      <c r="B549" s="1" t="s">
        <v>75</v>
      </c>
      <c r="C549" t="s">
        <v>391</v>
      </c>
      <c r="D549" t="s">
        <v>238</v>
      </c>
    </row>
    <row r="550" spans="1:4" hidden="1" x14ac:dyDescent="0.25">
      <c r="A550" t="s">
        <v>379</v>
      </c>
      <c r="B550" s="1" t="s">
        <v>76</v>
      </c>
      <c r="C550" t="s">
        <v>209</v>
      </c>
      <c r="D550" t="s">
        <v>238</v>
      </c>
    </row>
    <row r="551" spans="1:4" hidden="1" x14ac:dyDescent="0.25">
      <c r="A551" t="s">
        <v>379</v>
      </c>
      <c r="B551" s="1" t="s">
        <v>77</v>
      </c>
      <c r="C551" t="s">
        <v>209</v>
      </c>
      <c r="D551" t="s">
        <v>238</v>
      </c>
    </row>
    <row r="552" spans="1:4" hidden="1" x14ac:dyDescent="0.25">
      <c r="A552" t="s">
        <v>379</v>
      </c>
      <c r="B552" s="1" t="s">
        <v>78</v>
      </c>
      <c r="C552" t="s">
        <v>209</v>
      </c>
      <c r="D552" t="s">
        <v>238</v>
      </c>
    </row>
    <row r="553" spans="1:4" hidden="1" x14ac:dyDescent="0.25">
      <c r="A553" t="s">
        <v>379</v>
      </c>
      <c r="B553" s="1" t="s">
        <v>79</v>
      </c>
      <c r="C553" t="s">
        <v>209</v>
      </c>
      <c r="D553" t="s">
        <v>238</v>
      </c>
    </row>
    <row r="554" spans="1:4" hidden="1" x14ac:dyDescent="0.25">
      <c r="A554" t="s">
        <v>379</v>
      </c>
      <c r="B554" s="1" t="s">
        <v>80</v>
      </c>
      <c r="C554" t="s">
        <v>209</v>
      </c>
      <c r="D554" t="s">
        <v>238</v>
      </c>
    </row>
    <row r="555" spans="1:4" hidden="1" x14ac:dyDescent="0.25">
      <c r="A555" t="s">
        <v>379</v>
      </c>
      <c r="B555" s="1" t="s">
        <v>81</v>
      </c>
      <c r="C555" t="s">
        <v>209</v>
      </c>
      <c r="D555" t="s">
        <v>238</v>
      </c>
    </row>
    <row r="556" spans="1:4" hidden="1" x14ac:dyDescent="0.25">
      <c r="A556" t="s">
        <v>379</v>
      </c>
      <c r="B556" s="1" t="s">
        <v>82</v>
      </c>
      <c r="C556" t="s">
        <v>209</v>
      </c>
      <c r="D556" t="s">
        <v>238</v>
      </c>
    </row>
    <row r="557" spans="1:4" hidden="1" x14ac:dyDescent="0.25">
      <c r="A557" t="s">
        <v>379</v>
      </c>
      <c r="B557" s="1" t="s">
        <v>83</v>
      </c>
      <c r="C557" t="s">
        <v>209</v>
      </c>
      <c r="D557" t="s">
        <v>238</v>
      </c>
    </row>
    <row r="558" spans="1:4" hidden="1" x14ac:dyDescent="0.25">
      <c r="A558" t="s">
        <v>379</v>
      </c>
      <c r="B558" s="1" t="s">
        <v>100</v>
      </c>
      <c r="C558" t="s">
        <v>394</v>
      </c>
      <c r="D558" t="s">
        <v>335</v>
      </c>
    </row>
    <row r="559" spans="1:4" hidden="1" x14ac:dyDescent="0.25">
      <c r="A559" t="s">
        <v>379</v>
      </c>
      <c r="B559" s="1" t="s">
        <v>101</v>
      </c>
      <c r="C559" t="s">
        <v>394</v>
      </c>
      <c r="D559" t="s">
        <v>335</v>
      </c>
    </row>
    <row r="560" spans="1:4" hidden="1" x14ac:dyDescent="0.25">
      <c r="A560" t="s">
        <v>379</v>
      </c>
      <c r="B560" s="1" t="s">
        <v>102</v>
      </c>
      <c r="C560" t="s">
        <v>395</v>
      </c>
      <c r="D560" t="s">
        <v>242</v>
      </c>
    </row>
    <row r="561" spans="1:4" hidden="1" x14ac:dyDescent="0.25">
      <c r="A561" t="s">
        <v>379</v>
      </c>
      <c r="B561" s="1" t="s">
        <v>191</v>
      </c>
      <c r="C561" t="s">
        <v>202</v>
      </c>
      <c r="D561" t="s">
        <v>335</v>
      </c>
    </row>
    <row r="562" spans="1:4" hidden="1" x14ac:dyDescent="0.25">
      <c r="A562" t="s">
        <v>379</v>
      </c>
      <c r="B562" s="1" t="s">
        <v>192</v>
      </c>
      <c r="C562" t="s">
        <v>396</v>
      </c>
      <c r="D562" t="s">
        <v>335</v>
      </c>
    </row>
    <row r="563" spans="1:4" hidden="1" x14ac:dyDescent="0.25">
      <c r="A563" t="s">
        <v>379</v>
      </c>
      <c r="B563" s="1" t="s">
        <v>15</v>
      </c>
      <c r="C563" t="s">
        <v>232</v>
      </c>
      <c r="D563" t="s">
        <v>245</v>
      </c>
    </row>
    <row r="564" spans="1:4" hidden="1" x14ac:dyDescent="0.25">
      <c r="A564" t="s">
        <v>379</v>
      </c>
      <c r="B564" s="1" t="s">
        <v>17</v>
      </c>
      <c r="C564" t="s">
        <v>204</v>
      </c>
      <c r="D564" t="s">
        <v>335</v>
      </c>
    </row>
    <row r="565" spans="1:4" hidden="1" x14ac:dyDescent="0.25">
      <c r="A565" t="s">
        <v>379</v>
      </c>
      <c r="B565" s="1" t="s">
        <v>18</v>
      </c>
      <c r="C565" t="s">
        <v>205</v>
      </c>
      <c r="D565" t="s">
        <v>335</v>
      </c>
    </row>
    <row r="566" spans="1:4" hidden="1" x14ac:dyDescent="0.25">
      <c r="A566" t="s">
        <v>379</v>
      </c>
      <c r="B566" s="1" t="s">
        <v>19</v>
      </c>
      <c r="C566" t="s">
        <v>205</v>
      </c>
      <c r="D566" t="s">
        <v>335</v>
      </c>
    </row>
    <row r="567" spans="1:4" hidden="1" x14ac:dyDescent="0.25">
      <c r="A567" t="s">
        <v>379</v>
      </c>
      <c r="B567" s="1" t="s">
        <v>109</v>
      </c>
      <c r="C567" t="s">
        <v>204</v>
      </c>
      <c r="D567" t="s">
        <v>335</v>
      </c>
    </row>
    <row r="568" spans="1:4" hidden="1" x14ac:dyDescent="0.25">
      <c r="A568" t="s">
        <v>379</v>
      </c>
      <c r="B568" s="1" t="s">
        <v>110</v>
      </c>
      <c r="C568" t="s">
        <v>204</v>
      </c>
      <c r="D568" t="s">
        <v>335</v>
      </c>
    </row>
    <row r="569" spans="1:4" hidden="1" x14ac:dyDescent="0.25">
      <c r="A569" t="s">
        <v>379</v>
      </c>
      <c r="B569" s="1" t="s">
        <v>193</v>
      </c>
      <c r="C569" t="s">
        <v>204</v>
      </c>
      <c r="D569" t="s">
        <v>335</v>
      </c>
    </row>
    <row r="570" spans="1:4" hidden="1" x14ac:dyDescent="0.25">
      <c r="A570" t="s">
        <v>379</v>
      </c>
      <c r="B570" s="1" t="s">
        <v>194</v>
      </c>
      <c r="C570" t="s">
        <v>204</v>
      </c>
      <c r="D570" t="s">
        <v>335</v>
      </c>
    </row>
    <row r="571" spans="1:4" hidden="1" x14ac:dyDescent="0.25">
      <c r="A571" t="s">
        <v>379</v>
      </c>
      <c r="B571" s="1" t="s">
        <v>195</v>
      </c>
      <c r="C571" t="s">
        <v>204</v>
      </c>
      <c r="D571" t="s">
        <v>335</v>
      </c>
    </row>
    <row r="572" spans="1:4" hidden="1" x14ac:dyDescent="0.25">
      <c r="A572" t="s">
        <v>379</v>
      </c>
      <c r="B572" s="1" t="s">
        <v>196</v>
      </c>
      <c r="C572" t="s">
        <v>204</v>
      </c>
      <c r="D572" t="s">
        <v>335</v>
      </c>
    </row>
    <row r="573" spans="1:4" hidden="1" x14ac:dyDescent="0.25">
      <c r="A573" t="s">
        <v>379</v>
      </c>
      <c r="B573" s="1" t="s">
        <v>197</v>
      </c>
      <c r="C573" t="s">
        <v>204</v>
      </c>
      <c r="D573" t="s">
        <v>335</v>
      </c>
    </row>
    <row r="574" spans="1:4" hidden="1" x14ac:dyDescent="0.25">
      <c r="A574" t="s">
        <v>379</v>
      </c>
      <c r="B574" s="1" t="s">
        <v>198</v>
      </c>
      <c r="C574" t="s">
        <v>204</v>
      </c>
      <c r="D574" t="s">
        <v>263</v>
      </c>
    </row>
    <row r="575" spans="1:4" hidden="1" x14ac:dyDescent="0.25">
      <c r="A575" t="s">
        <v>379</v>
      </c>
      <c r="B575" s="1" t="s">
        <v>371</v>
      </c>
      <c r="C575" t="s">
        <v>204</v>
      </c>
      <c r="D575" t="s">
        <v>335</v>
      </c>
    </row>
    <row r="576" spans="1:4" hidden="1" x14ac:dyDescent="0.25">
      <c r="A576" t="s">
        <v>379</v>
      </c>
      <c r="B576" s="1" t="s">
        <v>372</v>
      </c>
      <c r="C576" t="s">
        <v>204</v>
      </c>
      <c r="D576" t="s">
        <v>335</v>
      </c>
    </row>
    <row r="577" spans="1:4" hidden="1" x14ac:dyDescent="0.25">
      <c r="A577" t="s">
        <v>379</v>
      </c>
      <c r="B577" s="1" t="s">
        <v>373</v>
      </c>
      <c r="C577" t="s">
        <v>204</v>
      </c>
      <c r="D577" t="s">
        <v>335</v>
      </c>
    </row>
    <row r="578" spans="1:4" hidden="1" x14ac:dyDescent="0.25">
      <c r="A578" t="s">
        <v>379</v>
      </c>
      <c r="B578" s="1" t="s">
        <v>374</v>
      </c>
      <c r="C578" t="s">
        <v>204</v>
      </c>
      <c r="D578" t="s">
        <v>335</v>
      </c>
    </row>
    <row r="579" spans="1:4" hidden="1" x14ac:dyDescent="0.25">
      <c r="A579" t="s">
        <v>379</v>
      </c>
      <c r="B579" s="1" t="s">
        <v>375</v>
      </c>
      <c r="C579" t="s">
        <v>204</v>
      </c>
      <c r="D579" t="s">
        <v>335</v>
      </c>
    </row>
    <row r="580" spans="1:4" hidden="1" x14ac:dyDescent="0.25">
      <c r="A580" t="s">
        <v>379</v>
      </c>
      <c r="B580" s="1" t="s">
        <v>376</v>
      </c>
      <c r="C580" t="s">
        <v>204</v>
      </c>
      <c r="D580" t="s">
        <v>335</v>
      </c>
    </row>
    <row r="581" spans="1:4" hidden="1" x14ac:dyDescent="0.25">
      <c r="A581" t="s">
        <v>379</v>
      </c>
      <c r="B581" s="1" t="s">
        <v>377</v>
      </c>
      <c r="C581" t="s">
        <v>204</v>
      </c>
      <c r="D581" t="s">
        <v>335</v>
      </c>
    </row>
    <row r="582" spans="1:4" hidden="1" x14ac:dyDescent="0.25">
      <c r="A582" t="s">
        <v>379</v>
      </c>
      <c r="B582" s="1" t="s">
        <v>378</v>
      </c>
      <c r="C582" t="s">
        <v>397</v>
      </c>
      <c r="D582" t="s">
        <v>335</v>
      </c>
    </row>
    <row r="583" spans="1:4" hidden="1" x14ac:dyDescent="0.25">
      <c r="A583" t="s">
        <v>379</v>
      </c>
      <c r="B583" s="1" t="s">
        <v>20</v>
      </c>
      <c r="C583" t="s">
        <v>229</v>
      </c>
      <c r="D583" t="s">
        <v>335</v>
      </c>
    </row>
    <row r="584" spans="1:4" hidden="1" x14ac:dyDescent="0.25">
      <c r="A584" t="s">
        <v>379</v>
      </c>
      <c r="B584" s="1" t="s">
        <v>111</v>
      </c>
      <c r="C584" t="s">
        <v>229</v>
      </c>
      <c r="D584" t="s">
        <v>335</v>
      </c>
    </row>
    <row r="585" spans="1:4" hidden="1" x14ac:dyDescent="0.25">
      <c r="A585" t="s">
        <v>379</v>
      </c>
      <c r="B585" s="1" t="s">
        <v>112</v>
      </c>
      <c r="C585" t="s">
        <v>398</v>
      </c>
      <c r="D585" t="s">
        <v>340</v>
      </c>
    </row>
  </sheetData>
  <autoFilter ref="A1:D585" xr:uid="{65159257-16A7-4545-B5C5-E9790402DA82}">
    <filterColumn colId="1">
      <filters>
        <filter val="C1"/>
        <filter val="C10"/>
        <filter val="C11"/>
        <filter val="C12"/>
        <filter val="C13"/>
        <filter val="C14"/>
        <filter val="C15"/>
        <filter val="C16"/>
        <filter val="C17"/>
        <filter val="C18"/>
        <filter val="C19"/>
        <filter val="C2"/>
        <filter val="C20"/>
        <filter val="C21"/>
        <filter val="C22"/>
        <filter val="C23"/>
        <filter val="C24"/>
        <filter val="C25"/>
        <filter val="C26"/>
        <filter val="C27"/>
        <filter val="C28"/>
        <filter val="C29"/>
        <filter val="C3"/>
        <filter val="C30"/>
        <filter val="C31"/>
        <filter val="C32"/>
        <filter val="C33"/>
        <filter val="C34"/>
        <filter val="C35"/>
        <filter val="C36"/>
        <filter val="C37"/>
        <filter val="C38"/>
        <filter val="C39"/>
        <filter val="C4"/>
        <filter val="C40"/>
        <filter val="C41"/>
        <filter val="C42"/>
        <filter val="C43"/>
        <filter val="C44"/>
        <filter val="C45"/>
        <filter val="C46"/>
        <filter val="C47"/>
        <filter val="C48"/>
        <filter val="C49"/>
        <filter val="C5"/>
        <filter val="C50"/>
        <filter val="C51"/>
        <filter val="C52"/>
        <filter val="C53"/>
        <filter val="C54"/>
        <filter val="C55"/>
        <filter val="C56"/>
        <filter val="C57"/>
        <filter val="C58"/>
        <filter val="C59"/>
        <filter val="C6"/>
        <filter val="C60"/>
        <filter val="C61"/>
        <filter val="C62"/>
        <filter val="C63"/>
        <filter val="C7"/>
        <filter val="C8"/>
        <filter val="C9"/>
      </filters>
    </filterColumn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A2-2871-4FE1-ACD8-B324875567BF}">
  <dimension ref="A1:H160"/>
  <sheetViews>
    <sheetView workbookViewId="0">
      <selection activeCell="D166" sqref="D166"/>
    </sheetView>
  </sheetViews>
  <sheetFormatPr defaultRowHeight="15" x14ac:dyDescent="0.25"/>
  <cols>
    <col min="1" max="1" width="18.42578125" style="6" customWidth="1"/>
    <col min="2" max="2" width="14.140625" style="6" customWidth="1"/>
    <col min="3" max="3" width="22.7109375" style="6" customWidth="1"/>
    <col min="4" max="4" width="10.28515625" style="11" customWidth="1"/>
    <col min="5" max="6" width="9.140625" style="6"/>
    <col min="7" max="7" width="0" style="6" hidden="1" customWidth="1"/>
    <col min="8" max="16384" width="9.140625" style="6"/>
  </cols>
  <sheetData>
    <row r="1" spans="1:8" s="10" customFormat="1" x14ac:dyDescent="0.25">
      <c r="A1" s="5"/>
      <c r="B1" s="5"/>
      <c r="C1" s="5"/>
      <c r="D1" s="9"/>
    </row>
    <row r="2" spans="1:8" x14ac:dyDescent="0.25">
      <c r="A2" s="6" t="s">
        <v>221</v>
      </c>
      <c r="B2" s="11" t="s">
        <v>65</v>
      </c>
      <c r="C2" t="s">
        <v>121</v>
      </c>
      <c r="D2" t="s">
        <v>335</v>
      </c>
      <c r="E2" s="6">
        <v>2</v>
      </c>
      <c r="G2" s="14"/>
    </row>
    <row r="3" spans="1:8" hidden="1" x14ac:dyDescent="0.25">
      <c r="A3" s="6" t="s">
        <v>221</v>
      </c>
      <c r="B3" s="11" t="s">
        <v>66</v>
      </c>
      <c r="C3" t="s">
        <v>121</v>
      </c>
      <c r="D3" t="s">
        <v>335</v>
      </c>
      <c r="G3" s="14"/>
    </row>
    <row r="4" spans="1:8" x14ac:dyDescent="0.25">
      <c r="A4" s="6" t="s">
        <v>221</v>
      </c>
      <c r="B4" s="11" t="s">
        <v>12</v>
      </c>
      <c r="C4" t="s">
        <v>226</v>
      </c>
      <c r="D4" t="s">
        <v>238</v>
      </c>
      <c r="E4" s="8">
        <v>12</v>
      </c>
      <c r="F4" s="8"/>
      <c r="G4" s="14" t="s">
        <v>404</v>
      </c>
      <c r="H4" s="14" t="str">
        <f>HYPERLINK(G4,G4)</f>
        <v>https://www.electronshik.ru/item/YAG/RC0805JR-07100RL</v>
      </c>
    </row>
    <row r="5" spans="1:8" hidden="1" x14ac:dyDescent="0.25">
      <c r="A5" s="6" t="s">
        <v>221</v>
      </c>
      <c r="B5" s="11" t="s">
        <v>55</v>
      </c>
      <c r="C5" t="s">
        <v>226</v>
      </c>
      <c r="D5" t="s">
        <v>238</v>
      </c>
      <c r="G5" s="14"/>
    </row>
    <row r="6" spans="1:8" hidden="1" x14ac:dyDescent="0.25">
      <c r="A6" s="6" t="s">
        <v>221</v>
      </c>
      <c r="B6" s="11" t="s">
        <v>61</v>
      </c>
      <c r="C6" t="s">
        <v>226</v>
      </c>
      <c r="D6" t="s">
        <v>238</v>
      </c>
      <c r="G6" s="14"/>
    </row>
    <row r="7" spans="1:8" hidden="1" x14ac:dyDescent="0.25">
      <c r="A7" s="6" t="s">
        <v>221</v>
      </c>
      <c r="B7" s="11" t="s">
        <v>63</v>
      </c>
      <c r="C7" t="s">
        <v>226</v>
      </c>
      <c r="D7" t="s">
        <v>238</v>
      </c>
      <c r="G7" s="14"/>
    </row>
    <row r="8" spans="1:8" hidden="1" x14ac:dyDescent="0.25">
      <c r="A8" s="6" t="s">
        <v>221</v>
      </c>
      <c r="B8" s="11" t="s">
        <v>67</v>
      </c>
      <c r="C8" t="s">
        <v>226</v>
      </c>
      <c r="D8" t="s">
        <v>238</v>
      </c>
      <c r="G8" s="14"/>
    </row>
    <row r="9" spans="1:8" hidden="1" x14ac:dyDescent="0.25">
      <c r="A9" s="6" t="s">
        <v>221</v>
      </c>
      <c r="B9" s="11" t="s">
        <v>72</v>
      </c>
      <c r="C9" t="s">
        <v>226</v>
      </c>
      <c r="D9" t="s">
        <v>238</v>
      </c>
      <c r="G9" s="14"/>
    </row>
    <row r="10" spans="1:8" hidden="1" x14ac:dyDescent="0.25">
      <c r="A10" s="6" t="s">
        <v>221</v>
      </c>
      <c r="B10" s="11" t="s">
        <v>74</v>
      </c>
      <c r="C10" t="s">
        <v>226</v>
      </c>
      <c r="D10" t="s">
        <v>238</v>
      </c>
      <c r="G10" s="14"/>
    </row>
    <row r="11" spans="1:8" hidden="1" x14ac:dyDescent="0.25">
      <c r="A11" s="6" t="s">
        <v>221</v>
      </c>
      <c r="B11" s="11" t="s">
        <v>80</v>
      </c>
      <c r="C11" t="s">
        <v>226</v>
      </c>
      <c r="D11" t="s">
        <v>238</v>
      </c>
      <c r="G11" s="14"/>
    </row>
    <row r="12" spans="1:8" hidden="1" x14ac:dyDescent="0.25">
      <c r="A12" s="6" t="s">
        <v>221</v>
      </c>
      <c r="B12" s="11" t="s">
        <v>86</v>
      </c>
      <c r="C12" t="s">
        <v>226</v>
      </c>
      <c r="D12" t="s">
        <v>238</v>
      </c>
      <c r="G12" s="14"/>
    </row>
    <row r="13" spans="1:8" hidden="1" x14ac:dyDescent="0.25">
      <c r="A13" s="6" t="s">
        <v>221</v>
      </c>
      <c r="B13" s="11" t="s">
        <v>92</v>
      </c>
      <c r="C13" t="s">
        <v>226</v>
      </c>
      <c r="D13" t="s">
        <v>238</v>
      </c>
      <c r="G13" s="14"/>
    </row>
    <row r="14" spans="1:8" hidden="1" x14ac:dyDescent="0.25">
      <c r="A14" t="s">
        <v>268</v>
      </c>
      <c r="B14" s="11" t="s">
        <v>83</v>
      </c>
      <c r="C14" t="s">
        <v>226</v>
      </c>
      <c r="D14" t="s">
        <v>238</v>
      </c>
      <c r="G14" s="14"/>
    </row>
    <row r="15" spans="1:8" hidden="1" x14ac:dyDescent="0.25">
      <c r="A15" t="s">
        <v>268</v>
      </c>
      <c r="B15" s="11" t="s">
        <v>93</v>
      </c>
      <c r="C15" t="s">
        <v>226</v>
      </c>
      <c r="D15" t="s">
        <v>238</v>
      </c>
      <c r="G15" s="14"/>
    </row>
    <row r="16" spans="1:8" x14ac:dyDescent="0.25">
      <c r="A16" t="s">
        <v>220</v>
      </c>
      <c r="B16" s="6" t="s">
        <v>11</v>
      </c>
      <c r="C16" t="s">
        <v>337</v>
      </c>
      <c r="D16" t="s">
        <v>238</v>
      </c>
      <c r="E16" s="8">
        <v>1</v>
      </c>
      <c r="F16" s="8"/>
      <c r="G16" s="14" t="s">
        <v>406</v>
      </c>
      <c r="H16" s="14" t="str">
        <f>HYPERLINK(G16,G16)</f>
        <v>https://www.electronshik.ru/item/YAG/RT0805BRD07100KL</v>
      </c>
    </row>
    <row r="17" spans="1:8" x14ac:dyDescent="0.25">
      <c r="A17" s="6" t="s">
        <v>221</v>
      </c>
      <c r="B17" s="11" t="s">
        <v>9</v>
      </c>
      <c r="C17" t="s">
        <v>209</v>
      </c>
      <c r="D17" t="s">
        <v>238</v>
      </c>
      <c r="E17" s="8">
        <f>44+16*2+2*8</f>
        <v>92</v>
      </c>
      <c r="F17" s="8"/>
      <c r="G17" s="14" t="s">
        <v>405</v>
      </c>
      <c r="H17" s="14" t="str">
        <f t="shared" ref="H17:H74" si="0">HYPERLINK(G17,G17)</f>
        <v>https://www.electronshik.ru/item/YAG/RC0805JR-0710KL</v>
      </c>
    </row>
    <row r="18" spans="1:8" hidden="1" x14ac:dyDescent="0.25">
      <c r="A18" s="6" t="s">
        <v>221</v>
      </c>
      <c r="B18" s="11" t="s">
        <v>10</v>
      </c>
      <c r="C18" t="s">
        <v>209</v>
      </c>
      <c r="D18" t="s">
        <v>238</v>
      </c>
      <c r="G18" s="14"/>
      <c r="H18" s="14"/>
    </row>
    <row r="19" spans="1:8" hidden="1" x14ac:dyDescent="0.25">
      <c r="A19" s="6" t="s">
        <v>221</v>
      </c>
      <c r="B19" s="11" t="s">
        <v>56</v>
      </c>
      <c r="C19" t="s">
        <v>209</v>
      </c>
      <c r="D19" t="s">
        <v>238</v>
      </c>
      <c r="G19" s="14"/>
      <c r="H19" s="14"/>
    </row>
    <row r="20" spans="1:8" hidden="1" x14ac:dyDescent="0.25">
      <c r="A20" s="6" t="s">
        <v>221</v>
      </c>
      <c r="B20" s="11" t="s">
        <v>57</v>
      </c>
      <c r="C20" t="s">
        <v>209</v>
      </c>
      <c r="D20" t="s">
        <v>238</v>
      </c>
      <c r="G20" s="14"/>
      <c r="H20" s="14"/>
    </row>
    <row r="21" spans="1:8" hidden="1" x14ac:dyDescent="0.25">
      <c r="A21" s="6" t="s">
        <v>221</v>
      </c>
      <c r="B21" s="11" t="s">
        <v>58</v>
      </c>
      <c r="C21" t="s">
        <v>209</v>
      </c>
      <c r="D21" t="s">
        <v>238</v>
      </c>
      <c r="G21" s="14"/>
      <c r="H21" s="14"/>
    </row>
    <row r="22" spans="1:8" hidden="1" x14ac:dyDescent="0.25">
      <c r="A22" s="6" t="s">
        <v>221</v>
      </c>
      <c r="B22" s="11" t="s">
        <v>62</v>
      </c>
      <c r="C22" t="s">
        <v>209</v>
      </c>
      <c r="D22" t="s">
        <v>238</v>
      </c>
      <c r="G22" s="14"/>
      <c r="H22" s="14"/>
    </row>
    <row r="23" spans="1:8" hidden="1" x14ac:dyDescent="0.25">
      <c r="A23" s="6" t="s">
        <v>221</v>
      </c>
      <c r="B23" s="11" t="s">
        <v>64</v>
      </c>
      <c r="C23" t="s">
        <v>209</v>
      </c>
      <c r="D23" t="s">
        <v>238</v>
      </c>
      <c r="G23" s="14"/>
      <c r="H23" s="14"/>
    </row>
    <row r="24" spans="1:8" hidden="1" x14ac:dyDescent="0.25">
      <c r="A24" s="6" t="s">
        <v>221</v>
      </c>
      <c r="B24" s="11" t="s">
        <v>68</v>
      </c>
      <c r="C24" t="s">
        <v>209</v>
      </c>
      <c r="D24" t="s">
        <v>238</v>
      </c>
      <c r="G24" s="14"/>
      <c r="H24" s="14"/>
    </row>
    <row r="25" spans="1:8" hidden="1" x14ac:dyDescent="0.25">
      <c r="A25" s="6" t="s">
        <v>221</v>
      </c>
      <c r="B25" s="11" t="s">
        <v>69</v>
      </c>
      <c r="C25" t="s">
        <v>209</v>
      </c>
      <c r="D25" t="s">
        <v>238</v>
      </c>
      <c r="G25" s="14"/>
      <c r="H25" s="14"/>
    </row>
    <row r="26" spans="1:8" hidden="1" x14ac:dyDescent="0.25">
      <c r="A26" s="6" t="s">
        <v>221</v>
      </c>
      <c r="B26" s="11" t="s">
        <v>73</v>
      </c>
      <c r="C26" t="s">
        <v>209</v>
      </c>
      <c r="D26" t="s">
        <v>238</v>
      </c>
      <c r="G26" s="14"/>
      <c r="H26" s="14"/>
    </row>
    <row r="27" spans="1:8" hidden="1" x14ac:dyDescent="0.25">
      <c r="A27" s="6" t="s">
        <v>221</v>
      </c>
      <c r="B27" s="11" t="s">
        <v>75</v>
      </c>
      <c r="C27" t="s">
        <v>209</v>
      </c>
      <c r="D27" t="s">
        <v>238</v>
      </c>
      <c r="G27" s="14"/>
      <c r="H27" s="14"/>
    </row>
    <row r="28" spans="1:8" hidden="1" x14ac:dyDescent="0.25">
      <c r="A28" s="6" t="s">
        <v>221</v>
      </c>
      <c r="B28" s="11" t="s">
        <v>76</v>
      </c>
      <c r="C28" t="s">
        <v>209</v>
      </c>
      <c r="D28" t="s">
        <v>238</v>
      </c>
      <c r="G28" s="14"/>
      <c r="H28" s="14"/>
    </row>
    <row r="29" spans="1:8" hidden="1" x14ac:dyDescent="0.25">
      <c r="A29" s="6" t="s">
        <v>221</v>
      </c>
      <c r="B29" s="11" t="s">
        <v>77</v>
      </c>
      <c r="C29" t="s">
        <v>209</v>
      </c>
      <c r="D29" t="s">
        <v>238</v>
      </c>
      <c r="G29" s="14"/>
      <c r="H29" s="14"/>
    </row>
    <row r="30" spans="1:8" hidden="1" x14ac:dyDescent="0.25">
      <c r="A30" s="6" t="s">
        <v>221</v>
      </c>
      <c r="B30" s="11" t="s">
        <v>82</v>
      </c>
      <c r="C30" t="s">
        <v>209</v>
      </c>
      <c r="D30" t="s">
        <v>238</v>
      </c>
      <c r="G30" s="14"/>
      <c r="H30" s="14"/>
    </row>
    <row r="31" spans="1:8" hidden="1" x14ac:dyDescent="0.25">
      <c r="A31" s="6" t="s">
        <v>221</v>
      </c>
      <c r="B31" s="11" t="s">
        <v>84</v>
      </c>
      <c r="C31" t="s">
        <v>209</v>
      </c>
      <c r="D31" t="s">
        <v>238</v>
      </c>
      <c r="G31" s="14"/>
      <c r="H31" s="14"/>
    </row>
    <row r="32" spans="1:8" hidden="1" x14ac:dyDescent="0.25">
      <c r="A32" s="6" t="s">
        <v>221</v>
      </c>
      <c r="B32" s="11" t="s">
        <v>87</v>
      </c>
      <c r="C32" t="s">
        <v>209</v>
      </c>
      <c r="D32" t="s">
        <v>238</v>
      </c>
      <c r="G32" s="14"/>
      <c r="H32" s="14"/>
    </row>
    <row r="33" spans="1:8" hidden="1" x14ac:dyDescent="0.25">
      <c r="A33" s="6" t="s">
        <v>221</v>
      </c>
      <c r="B33" s="11" t="s">
        <v>88</v>
      </c>
      <c r="C33" t="s">
        <v>209</v>
      </c>
      <c r="D33" t="s">
        <v>238</v>
      </c>
      <c r="G33" s="14"/>
      <c r="H33" s="14"/>
    </row>
    <row r="34" spans="1:8" hidden="1" x14ac:dyDescent="0.25">
      <c r="A34" s="6" t="s">
        <v>221</v>
      </c>
      <c r="B34" s="11" t="s">
        <v>90</v>
      </c>
      <c r="C34" t="s">
        <v>209</v>
      </c>
      <c r="D34" t="s">
        <v>238</v>
      </c>
      <c r="G34" s="14"/>
      <c r="H34" s="14"/>
    </row>
    <row r="35" spans="1:8" hidden="1" x14ac:dyDescent="0.25">
      <c r="A35" s="6" t="s">
        <v>221</v>
      </c>
      <c r="B35" s="11" t="s">
        <v>94</v>
      </c>
      <c r="C35" t="s">
        <v>209</v>
      </c>
      <c r="D35" t="s">
        <v>238</v>
      </c>
      <c r="G35" s="14"/>
      <c r="H35" s="14"/>
    </row>
    <row r="36" spans="1:8" hidden="1" x14ac:dyDescent="0.25">
      <c r="A36" s="6" t="s">
        <v>221</v>
      </c>
      <c r="B36" s="11" t="s">
        <v>95</v>
      </c>
      <c r="C36" t="s">
        <v>209</v>
      </c>
      <c r="D36" t="s">
        <v>238</v>
      </c>
      <c r="G36" s="14"/>
      <c r="H36" s="14"/>
    </row>
    <row r="37" spans="1:8" hidden="1" x14ac:dyDescent="0.25">
      <c r="A37" s="6" t="s">
        <v>221</v>
      </c>
      <c r="B37" s="11" t="s">
        <v>96</v>
      </c>
      <c r="C37" t="s">
        <v>209</v>
      </c>
      <c r="D37" t="s">
        <v>238</v>
      </c>
      <c r="G37" s="14"/>
      <c r="H37" s="14"/>
    </row>
    <row r="38" spans="1:8" hidden="1" x14ac:dyDescent="0.25">
      <c r="A38" s="6" t="s">
        <v>221</v>
      </c>
      <c r="B38" s="11" t="s">
        <v>97</v>
      </c>
      <c r="C38" t="s">
        <v>209</v>
      </c>
      <c r="D38" t="s">
        <v>238</v>
      </c>
      <c r="G38" s="14"/>
      <c r="H38" s="14"/>
    </row>
    <row r="39" spans="1:8" hidden="1" x14ac:dyDescent="0.25">
      <c r="A39" t="s">
        <v>274</v>
      </c>
      <c r="B39" s="11" t="s">
        <v>9</v>
      </c>
      <c r="C39" t="s">
        <v>209</v>
      </c>
      <c r="D39" t="s">
        <v>238</v>
      </c>
      <c r="G39" s="14"/>
      <c r="H39" s="14"/>
    </row>
    <row r="40" spans="1:8" hidden="1" x14ac:dyDescent="0.25">
      <c r="A40" t="s">
        <v>274</v>
      </c>
      <c r="B40" s="11" t="s">
        <v>10</v>
      </c>
      <c r="C40" t="s">
        <v>209</v>
      </c>
      <c r="D40" t="s">
        <v>238</v>
      </c>
      <c r="G40" s="14"/>
      <c r="H40" s="14"/>
    </row>
    <row r="41" spans="1:8" hidden="1" x14ac:dyDescent="0.25">
      <c r="A41" t="s">
        <v>379</v>
      </c>
      <c r="B41" s="11" t="s">
        <v>9</v>
      </c>
      <c r="C41" t="s">
        <v>209</v>
      </c>
      <c r="D41" t="s">
        <v>238</v>
      </c>
      <c r="G41" s="14"/>
      <c r="H41" s="14"/>
    </row>
    <row r="42" spans="1:8" hidden="1" x14ac:dyDescent="0.25">
      <c r="A42" t="s">
        <v>379</v>
      </c>
      <c r="B42" s="11" t="s">
        <v>10</v>
      </c>
      <c r="C42" t="s">
        <v>209</v>
      </c>
      <c r="D42" t="s">
        <v>238</v>
      </c>
      <c r="G42" s="14"/>
      <c r="H42" s="14"/>
    </row>
    <row r="43" spans="1:8" hidden="1" x14ac:dyDescent="0.25">
      <c r="A43" t="s">
        <v>379</v>
      </c>
      <c r="B43" s="11" t="s">
        <v>11</v>
      </c>
      <c r="C43" t="s">
        <v>209</v>
      </c>
      <c r="D43" t="s">
        <v>238</v>
      </c>
      <c r="G43" s="14"/>
      <c r="H43" s="14"/>
    </row>
    <row r="44" spans="1:8" hidden="1" x14ac:dyDescent="0.25">
      <c r="A44" t="s">
        <v>379</v>
      </c>
      <c r="B44" s="11" t="s">
        <v>59</v>
      </c>
      <c r="C44" t="s">
        <v>209</v>
      </c>
      <c r="D44" t="s">
        <v>238</v>
      </c>
      <c r="G44" s="14"/>
      <c r="H44" s="14"/>
    </row>
    <row r="45" spans="1:8" hidden="1" x14ac:dyDescent="0.25">
      <c r="A45" t="s">
        <v>379</v>
      </c>
      <c r="B45" s="11" t="s">
        <v>62</v>
      </c>
      <c r="C45" t="s">
        <v>209</v>
      </c>
      <c r="D45" t="s">
        <v>238</v>
      </c>
      <c r="G45" s="14"/>
      <c r="H45" s="14"/>
    </row>
    <row r="46" spans="1:8" hidden="1" x14ac:dyDescent="0.25">
      <c r="A46" t="s">
        <v>379</v>
      </c>
      <c r="B46" s="11" t="s">
        <v>65</v>
      </c>
      <c r="C46" t="s">
        <v>209</v>
      </c>
      <c r="D46" t="s">
        <v>238</v>
      </c>
      <c r="G46" s="14"/>
      <c r="H46" s="14"/>
    </row>
    <row r="47" spans="1:8" hidden="1" x14ac:dyDescent="0.25">
      <c r="A47" t="s">
        <v>379</v>
      </c>
      <c r="B47" s="11" t="s">
        <v>66</v>
      </c>
      <c r="C47" t="s">
        <v>209</v>
      </c>
      <c r="D47" t="s">
        <v>238</v>
      </c>
      <c r="G47" s="14"/>
      <c r="H47" s="14"/>
    </row>
    <row r="48" spans="1:8" hidden="1" x14ac:dyDescent="0.25">
      <c r="A48" t="s">
        <v>379</v>
      </c>
      <c r="B48" s="11" t="s">
        <v>67</v>
      </c>
      <c r="C48" t="s">
        <v>209</v>
      </c>
      <c r="D48" t="s">
        <v>238</v>
      </c>
      <c r="G48" s="14"/>
      <c r="H48" s="14"/>
    </row>
    <row r="49" spans="1:8" hidden="1" x14ac:dyDescent="0.25">
      <c r="A49" t="s">
        <v>379</v>
      </c>
      <c r="B49" s="11" t="s">
        <v>68</v>
      </c>
      <c r="C49" t="s">
        <v>209</v>
      </c>
      <c r="D49" t="s">
        <v>238</v>
      </c>
      <c r="G49" s="14"/>
      <c r="H49" s="14"/>
    </row>
    <row r="50" spans="1:8" hidden="1" x14ac:dyDescent="0.25">
      <c r="A50" t="s">
        <v>379</v>
      </c>
      <c r="B50" s="11" t="s">
        <v>69</v>
      </c>
      <c r="C50" t="s">
        <v>209</v>
      </c>
      <c r="D50" t="s">
        <v>238</v>
      </c>
      <c r="G50" s="14"/>
      <c r="H50" s="14"/>
    </row>
    <row r="51" spans="1:8" hidden="1" x14ac:dyDescent="0.25">
      <c r="A51" t="s">
        <v>379</v>
      </c>
      <c r="B51" s="11" t="s">
        <v>70</v>
      </c>
      <c r="C51" t="s">
        <v>209</v>
      </c>
      <c r="D51" t="s">
        <v>238</v>
      </c>
      <c r="G51" s="14"/>
      <c r="H51" s="14"/>
    </row>
    <row r="52" spans="1:8" hidden="1" x14ac:dyDescent="0.25">
      <c r="A52" t="s">
        <v>379</v>
      </c>
      <c r="B52" s="11" t="s">
        <v>71</v>
      </c>
      <c r="C52" t="s">
        <v>209</v>
      </c>
      <c r="D52" t="s">
        <v>238</v>
      </c>
      <c r="G52" s="14"/>
      <c r="H52" s="14"/>
    </row>
    <row r="53" spans="1:8" hidden="1" x14ac:dyDescent="0.25">
      <c r="A53" t="s">
        <v>379</v>
      </c>
      <c r="B53" s="11" t="s">
        <v>76</v>
      </c>
      <c r="C53" t="s">
        <v>209</v>
      </c>
      <c r="D53" t="s">
        <v>238</v>
      </c>
      <c r="G53" s="14"/>
      <c r="H53" s="14"/>
    </row>
    <row r="54" spans="1:8" hidden="1" x14ac:dyDescent="0.25">
      <c r="A54" t="s">
        <v>379</v>
      </c>
      <c r="B54" s="11" t="s">
        <v>77</v>
      </c>
      <c r="C54" t="s">
        <v>209</v>
      </c>
      <c r="D54" t="s">
        <v>238</v>
      </c>
      <c r="G54" s="14"/>
      <c r="H54" s="14"/>
    </row>
    <row r="55" spans="1:8" hidden="1" x14ac:dyDescent="0.25">
      <c r="A55" t="s">
        <v>379</v>
      </c>
      <c r="B55" s="11" t="s">
        <v>78</v>
      </c>
      <c r="C55" t="s">
        <v>209</v>
      </c>
      <c r="D55" t="s">
        <v>238</v>
      </c>
      <c r="G55" s="14"/>
      <c r="H55" s="14"/>
    </row>
    <row r="56" spans="1:8" hidden="1" x14ac:dyDescent="0.25">
      <c r="A56" t="s">
        <v>379</v>
      </c>
      <c r="B56" s="11" t="s">
        <v>79</v>
      </c>
      <c r="C56" t="s">
        <v>209</v>
      </c>
      <c r="D56" t="s">
        <v>238</v>
      </c>
      <c r="G56" s="14"/>
      <c r="H56" s="14"/>
    </row>
    <row r="57" spans="1:8" hidden="1" x14ac:dyDescent="0.25">
      <c r="A57" t="s">
        <v>379</v>
      </c>
      <c r="B57" s="11" t="s">
        <v>80</v>
      </c>
      <c r="C57" t="s">
        <v>209</v>
      </c>
      <c r="D57" t="s">
        <v>238</v>
      </c>
      <c r="G57" s="14"/>
      <c r="H57" s="14"/>
    </row>
    <row r="58" spans="1:8" hidden="1" x14ac:dyDescent="0.25">
      <c r="A58" t="s">
        <v>379</v>
      </c>
      <c r="B58" s="11" t="s">
        <v>81</v>
      </c>
      <c r="C58" t="s">
        <v>209</v>
      </c>
      <c r="D58" t="s">
        <v>238</v>
      </c>
      <c r="G58" s="14"/>
      <c r="H58" s="14"/>
    </row>
    <row r="59" spans="1:8" hidden="1" x14ac:dyDescent="0.25">
      <c r="A59" t="s">
        <v>379</v>
      </c>
      <c r="B59" s="11" t="s">
        <v>82</v>
      </c>
      <c r="C59" t="s">
        <v>209</v>
      </c>
      <c r="D59" t="s">
        <v>238</v>
      </c>
      <c r="G59" s="14"/>
      <c r="H59" s="14"/>
    </row>
    <row r="60" spans="1:8" hidden="1" x14ac:dyDescent="0.25">
      <c r="A60" t="s">
        <v>379</v>
      </c>
      <c r="B60" s="11" t="s">
        <v>83</v>
      </c>
      <c r="C60" t="s">
        <v>209</v>
      </c>
      <c r="D60" t="s">
        <v>238</v>
      </c>
      <c r="G60" s="14"/>
      <c r="H60" s="14"/>
    </row>
    <row r="61" spans="1:8" hidden="1" x14ac:dyDescent="0.25">
      <c r="A61" t="s">
        <v>379</v>
      </c>
      <c r="B61" s="11" t="s">
        <v>72</v>
      </c>
      <c r="C61" t="s">
        <v>391</v>
      </c>
      <c r="D61" t="s">
        <v>238</v>
      </c>
      <c r="G61" s="14"/>
      <c r="H61" s="14"/>
    </row>
    <row r="62" spans="1:8" hidden="1" x14ac:dyDescent="0.25">
      <c r="A62" t="s">
        <v>379</v>
      </c>
      <c r="B62" s="11" t="s">
        <v>75</v>
      </c>
      <c r="C62" t="s">
        <v>391</v>
      </c>
      <c r="D62" t="s">
        <v>238</v>
      </c>
      <c r="G62" s="14"/>
      <c r="H62" s="14"/>
    </row>
    <row r="63" spans="1:8" hidden="1" x14ac:dyDescent="0.25">
      <c r="A63" t="s">
        <v>279</v>
      </c>
      <c r="B63" s="11" t="s">
        <v>9</v>
      </c>
      <c r="C63" t="s">
        <v>297</v>
      </c>
      <c r="D63" t="s">
        <v>238</v>
      </c>
      <c r="G63" s="14"/>
      <c r="H63" s="14"/>
    </row>
    <row r="64" spans="1:8" hidden="1" x14ac:dyDescent="0.25">
      <c r="A64" t="s">
        <v>279</v>
      </c>
      <c r="B64" s="11" t="s">
        <v>10</v>
      </c>
      <c r="C64" t="s">
        <v>297</v>
      </c>
      <c r="D64" t="s">
        <v>238</v>
      </c>
      <c r="G64" s="14"/>
      <c r="H64" s="14"/>
    </row>
    <row r="65" spans="1:8" hidden="1" x14ac:dyDescent="0.25">
      <c r="A65" t="s">
        <v>279</v>
      </c>
      <c r="B65" s="11" t="s">
        <v>58</v>
      </c>
      <c r="C65" t="s">
        <v>297</v>
      </c>
      <c r="D65" t="s">
        <v>238</v>
      </c>
      <c r="G65" s="14"/>
      <c r="H65" s="14"/>
    </row>
    <row r="66" spans="1:8" hidden="1" x14ac:dyDescent="0.25">
      <c r="A66" t="s">
        <v>279</v>
      </c>
      <c r="B66" s="11" t="s">
        <v>59</v>
      </c>
      <c r="C66" t="s">
        <v>297</v>
      </c>
      <c r="D66" t="s">
        <v>238</v>
      </c>
      <c r="G66" s="14"/>
      <c r="H66" s="14"/>
    </row>
    <row r="67" spans="1:8" hidden="1" x14ac:dyDescent="0.25">
      <c r="A67" t="s">
        <v>279</v>
      </c>
      <c r="B67" s="11" t="s">
        <v>60</v>
      </c>
      <c r="C67" t="s">
        <v>297</v>
      </c>
      <c r="D67" t="s">
        <v>238</v>
      </c>
      <c r="G67" s="14"/>
      <c r="H67" s="14"/>
    </row>
    <row r="68" spans="1:8" hidden="1" x14ac:dyDescent="0.25">
      <c r="A68" t="s">
        <v>279</v>
      </c>
      <c r="B68" s="11" t="s">
        <v>61</v>
      </c>
      <c r="C68" t="s">
        <v>297</v>
      </c>
      <c r="D68" t="s">
        <v>238</v>
      </c>
      <c r="G68" s="14"/>
      <c r="H68" s="14"/>
    </row>
    <row r="69" spans="1:8" hidden="1" x14ac:dyDescent="0.25">
      <c r="A69" t="s">
        <v>279</v>
      </c>
      <c r="B69" s="11" t="s">
        <v>62</v>
      </c>
      <c r="C69" t="s">
        <v>297</v>
      </c>
      <c r="D69" t="s">
        <v>238</v>
      </c>
      <c r="G69" s="14"/>
      <c r="H69" s="14"/>
    </row>
    <row r="70" spans="1:8" hidden="1" x14ac:dyDescent="0.25">
      <c r="A70" t="s">
        <v>279</v>
      </c>
      <c r="B70" s="11" t="s">
        <v>63</v>
      </c>
      <c r="C70" t="s">
        <v>297</v>
      </c>
      <c r="D70" t="s">
        <v>238</v>
      </c>
      <c r="G70" s="14"/>
      <c r="H70" s="14"/>
    </row>
    <row r="71" spans="1:8" x14ac:dyDescent="0.25">
      <c r="A71" t="s">
        <v>379</v>
      </c>
      <c r="B71" s="11" t="s">
        <v>74</v>
      </c>
      <c r="C71" t="s">
        <v>393</v>
      </c>
      <c r="D71" t="s">
        <v>238</v>
      </c>
      <c r="E71" s="8">
        <v>16</v>
      </c>
      <c r="F71" s="8"/>
      <c r="G71" s="14" t="s">
        <v>407</v>
      </c>
      <c r="H71" s="14" t="str">
        <f t="shared" si="0"/>
        <v>https://www.electronshik.ru/item/YAG/RC0805JR-0710RL</v>
      </c>
    </row>
    <row r="72" spans="1:8" x14ac:dyDescent="0.25">
      <c r="A72" t="s">
        <v>268</v>
      </c>
      <c r="B72" s="11" t="s">
        <v>88</v>
      </c>
      <c r="C72" t="s">
        <v>259</v>
      </c>
      <c r="D72" t="s">
        <v>238</v>
      </c>
      <c r="E72" s="8">
        <v>2</v>
      </c>
      <c r="F72" s="8"/>
      <c r="G72" s="14" t="s">
        <v>408</v>
      </c>
      <c r="H72" s="14" t="str">
        <f t="shared" si="0"/>
        <v>https://www.electronshik.ru/item/YAG/RC0805JR-0711KL</v>
      </c>
    </row>
    <row r="73" spans="1:8" hidden="1" x14ac:dyDescent="0.25">
      <c r="A73" t="s">
        <v>268</v>
      </c>
      <c r="B73" s="11" t="s">
        <v>96</v>
      </c>
      <c r="C73" t="s">
        <v>259</v>
      </c>
      <c r="D73" t="s">
        <v>238</v>
      </c>
      <c r="G73" s="14"/>
      <c r="H73" s="14"/>
    </row>
    <row r="74" spans="1:8" x14ac:dyDescent="0.25">
      <c r="A74" s="6" t="s">
        <v>221</v>
      </c>
      <c r="B74" s="11" t="s">
        <v>11</v>
      </c>
      <c r="C74" t="s">
        <v>224</v>
      </c>
      <c r="D74" t="s">
        <v>238</v>
      </c>
      <c r="E74" s="8">
        <f>16+16</f>
        <v>32</v>
      </c>
      <c r="F74" s="8"/>
      <c r="G74" s="14" t="s">
        <v>409</v>
      </c>
      <c r="H74" s="14" t="str">
        <f t="shared" si="0"/>
        <v>https://www.electronshik.ru/item/YAG/RC0805JR-071KL</v>
      </c>
    </row>
    <row r="75" spans="1:8" hidden="1" x14ac:dyDescent="0.25">
      <c r="A75" s="6" t="s">
        <v>221</v>
      </c>
      <c r="B75" s="11" t="s">
        <v>13</v>
      </c>
      <c r="C75" t="s">
        <v>224</v>
      </c>
      <c r="D75" t="s">
        <v>238</v>
      </c>
      <c r="G75" s="14"/>
      <c r="H75" s="14"/>
    </row>
    <row r="76" spans="1:8" hidden="1" x14ac:dyDescent="0.25">
      <c r="A76" s="6" t="s">
        <v>221</v>
      </c>
      <c r="B76" s="11" t="s">
        <v>59</v>
      </c>
      <c r="C76" t="s">
        <v>224</v>
      </c>
      <c r="D76" t="s">
        <v>238</v>
      </c>
      <c r="G76" s="14"/>
      <c r="H76" s="14"/>
    </row>
    <row r="77" spans="1:8" hidden="1" x14ac:dyDescent="0.25">
      <c r="A77" s="6" t="s">
        <v>221</v>
      </c>
      <c r="B77" s="11" t="s">
        <v>60</v>
      </c>
      <c r="C77" t="s">
        <v>224</v>
      </c>
      <c r="D77" t="s">
        <v>238</v>
      </c>
      <c r="G77" s="14"/>
      <c r="H77" s="14"/>
    </row>
    <row r="78" spans="1:8" hidden="1" x14ac:dyDescent="0.25">
      <c r="A78" s="6" t="s">
        <v>221</v>
      </c>
      <c r="B78" s="11" t="s">
        <v>71</v>
      </c>
      <c r="C78" t="s">
        <v>224</v>
      </c>
      <c r="D78" t="s">
        <v>238</v>
      </c>
      <c r="G78" s="14"/>
      <c r="H78" s="14"/>
    </row>
    <row r="79" spans="1:8" hidden="1" x14ac:dyDescent="0.25">
      <c r="A79" s="6" t="s">
        <v>221</v>
      </c>
      <c r="B79" s="11" t="s">
        <v>79</v>
      </c>
      <c r="C79" t="s">
        <v>224</v>
      </c>
      <c r="D79" t="s">
        <v>238</v>
      </c>
      <c r="G79" s="14"/>
      <c r="H79" s="14"/>
    </row>
    <row r="80" spans="1:8" hidden="1" x14ac:dyDescent="0.25">
      <c r="A80" s="6" t="s">
        <v>221</v>
      </c>
      <c r="B80" s="11" t="s">
        <v>85</v>
      </c>
      <c r="C80" t="s">
        <v>224</v>
      </c>
      <c r="D80" t="s">
        <v>238</v>
      </c>
      <c r="G80" s="14"/>
      <c r="H80" s="14"/>
    </row>
    <row r="81" spans="1:8" hidden="1" x14ac:dyDescent="0.25">
      <c r="A81" s="6" t="s">
        <v>221</v>
      </c>
      <c r="B81" s="11" t="s">
        <v>91</v>
      </c>
      <c r="C81" t="s">
        <v>224</v>
      </c>
      <c r="D81" t="s">
        <v>238</v>
      </c>
      <c r="G81" s="14"/>
      <c r="H81" s="14"/>
    </row>
    <row r="82" spans="1:8" hidden="1" x14ac:dyDescent="0.25">
      <c r="A82" t="s">
        <v>268</v>
      </c>
      <c r="B82" s="11" t="s">
        <v>78</v>
      </c>
      <c r="C82" t="s">
        <v>224</v>
      </c>
      <c r="D82" t="s">
        <v>238</v>
      </c>
      <c r="G82" s="14"/>
      <c r="H82" s="14"/>
    </row>
    <row r="83" spans="1:8" hidden="1" x14ac:dyDescent="0.25">
      <c r="A83" t="s">
        <v>268</v>
      </c>
      <c r="B83" s="11" t="s">
        <v>90</v>
      </c>
      <c r="C83" t="s">
        <v>224</v>
      </c>
      <c r="D83" t="s">
        <v>238</v>
      </c>
      <c r="G83" s="14"/>
      <c r="H83" s="14"/>
    </row>
    <row r="84" spans="1:8" hidden="1" x14ac:dyDescent="0.25">
      <c r="A84" t="s">
        <v>268</v>
      </c>
      <c r="B84" s="11" t="s">
        <v>98</v>
      </c>
      <c r="C84" t="s">
        <v>224</v>
      </c>
      <c r="D84" t="s">
        <v>238</v>
      </c>
      <c r="G84" s="14"/>
      <c r="H84" s="14"/>
    </row>
    <row r="85" spans="1:8" hidden="1" x14ac:dyDescent="0.25">
      <c r="A85" t="s">
        <v>279</v>
      </c>
      <c r="B85" s="11" t="s">
        <v>56</v>
      </c>
      <c r="C85" t="s">
        <v>224</v>
      </c>
      <c r="D85" t="s">
        <v>238</v>
      </c>
      <c r="G85" s="14"/>
      <c r="H85" s="14"/>
    </row>
    <row r="86" spans="1:8" hidden="1" x14ac:dyDescent="0.25">
      <c r="A86" t="s">
        <v>279</v>
      </c>
      <c r="B86" s="11" t="s">
        <v>57</v>
      </c>
      <c r="C86" t="s">
        <v>224</v>
      </c>
      <c r="D86" t="s">
        <v>238</v>
      </c>
      <c r="G86" s="14"/>
      <c r="H86" s="14"/>
    </row>
    <row r="87" spans="1:8" hidden="1" x14ac:dyDescent="0.25">
      <c r="A87" t="s">
        <v>379</v>
      </c>
      <c r="B87" s="11" t="s">
        <v>58</v>
      </c>
      <c r="C87" t="s">
        <v>224</v>
      </c>
      <c r="D87" t="s">
        <v>238</v>
      </c>
      <c r="G87" s="14"/>
      <c r="H87" s="14"/>
    </row>
    <row r="88" spans="1:8" hidden="1" x14ac:dyDescent="0.25">
      <c r="A88" t="s">
        <v>379</v>
      </c>
      <c r="B88" s="11" t="s">
        <v>63</v>
      </c>
      <c r="C88" t="s">
        <v>224</v>
      </c>
      <c r="D88" t="s">
        <v>238</v>
      </c>
      <c r="G88" s="14"/>
      <c r="H88" s="14"/>
    </row>
    <row r="89" spans="1:8" hidden="1" x14ac:dyDescent="0.25">
      <c r="A89" t="s">
        <v>379</v>
      </c>
      <c r="B89" s="11" t="s">
        <v>64</v>
      </c>
      <c r="C89" t="s">
        <v>224</v>
      </c>
      <c r="D89" t="s">
        <v>238</v>
      </c>
      <c r="G89" s="14"/>
      <c r="H89" s="14"/>
    </row>
    <row r="90" spans="1:8" hidden="1" x14ac:dyDescent="0.25">
      <c r="A90" t="s">
        <v>379</v>
      </c>
      <c r="B90" s="11" t="s">
        <v>73</v>
      </c>
      <c r="C90" t="s">
        <v>392</v>
      </c>
      <c r="D90" t="s">
        <v>238</v>
      </c>
      <c r="G90" s="14"/>
      <c r="H90" s="14"/>
    </row>
    <row r="91" spans="1:8" x14ac:dyDescent="0.25">
      <c r="A91" s="6" t="s">
        <v>221</v>
      </c>
      <c r="B91" s="11" t="s">
        <v>70</v>
      </c>
      <c r="C91" t="s">
        <v>227</v>
      </c>
      <c r="D91" t="s">
        <v>238</v>
      </c>
      <c r="E91" s="8">
        <v>2</v>
      </c>
      <c r="F91" s="8"/>
      <c r="G91" s="14" t="s">
        <v>410</v>
      </c>
      <c r="H91" s="14" t="str">
        <f t="shared" ref="H91:H143" si="1">HYPERLINK(G91,G91)</f>
        <v>https://www.electronshik.ru/item/YAG/RC0805JR-072K2L</v>
      </c>
    </row>
    <row r="92" spans="1:8" hidden="1" x14ac:dyDescent="0.25">
      <c r="A92" s="6" t="s">
        <v>221</v>
      </c>
      <c r="B92" s="11" t="s">
        <v>93</v>
      </c>
      <c r="C92" t="s">
        <v>227</v>
      </c>
      <c r="D92" t="s">
        <v>238</v>
      </c>
      <c r="G92" s="14"/>
      <c r="H92" s="14"/>
    </row>
    <row r="93" spans="1:8" x14ac:dyDescent="0.25">
      <c r="A93" t="s">
        <v>379</v>
      </c>
      <c r="B93" s="11" t="s">
        <v>56</v>
      </c>
      <c r="C93" t="s">
        <v>228</v>
      </c>
      <c r="D93" t="s">
        <v>238</v>
      </c>
      <c r="E93" s="8">
        <v>2</v>
      </c>
      <c r="F93" s="8"/>
      <c r="G93" s="14" t="s">
        <v>411</v>
      </c>
      <c r="H93" s="14" t="str">
        <f t="shared" si="1"/>
        <v>https://www.electronshik.ru/item/YAG/RC0805JR-0722KL</v>
      </c>
    </row>
    <row r="94" spans="1:8" hidden="1" x14ac:dyDescent="0.25">
      <c r="A94" t="s">
        <v>379</v>
      </c>
      <c r="B94" s="11" t="s">
        <v>60</v>
      </c>
      <c r="C94" t="s">
        <v>228</v>
      </c>
      <c r="D94" t="s">
        <v>238</v>
      </c>
      <c r="G94" s="14"/>
      <c r="H94" s="14"/>
    </row>
    <row r="95" spans="1:8" x14ac:dyDescent="0.25">
      <c r="A95" t="s">
        <v>268</v>
      </c>
      <c r="B95" s="11" t="s">
        <v>95</v>
      </c>
      <c r="C95" t="s">
        <v>261</v>
      </c>
      <c r="D95" t="s">
        <v>238</v>
      </c>
      <c r="E95" s="8">
        <v>1</v>
      </c>
      <c r="F95" s="8"/>
      <c r="G95" s="14" t="s">
        <v>412</v>
      </c>
      <c r="H95" s="14" t="str">
        <f t="shared" si="1"/>
        <v>https://www.electronshik.ru/item/YAG/RC0805JR-072KL</v>
      </c>
    </row>
    <row r="96" spans="1:8" x14ac:dyDescent="0.25">
      <c r="A96" t="s">
        <v>268</v>
      </c>
      <c r="B96" s="11" t="s">
        <v>89</v>
      </c>
      <c r="C96" t="s">
        <v>260</v>
      </c>
      <c r="D96" t="s">
        <v>238</v>
      </c>
      <c r="E96" s="8">
        <v>2</v>
      </c>
      <c r="F96" s="8"/>
      <c r="G96" s="14" t="s">
        <v>413</v>
      </c>
      <c r="H96" s="14" t="str">
        <f t="shared" si="1"/>
        <v>https://www.electronshik.ru/item/YAG/RC0805JR-073KL</v>
      </c>
    </row>
    <row r="97" spans="1:8" hidden="1" x14ac:dyDescent="0.25">
      <c r="A97" t="s">
        <v>268</v>
      </c>
      <c r="B97" s="11" t="s">
        <v>97</v>
      </c>
      <c r="C97" t="s">
        <v>260</v>
      </c>
      <c r="D97" t="s">
        <v>238</v>
      </c>
      <c r="G97" s="14"/>
      <c r="H97" s="14"/>
    </row>
    <row r="98" spans="1:8" x14ac:dyDescent="0.25">
      <c r="A98" s="6" t="s">
        <v>221</v>
      </c>
      <c r="B98" s="11" t="s">
        <v>81</v>
      </c>
      <c r="C98" t="s">
        <v>208</v>
      </c>
      <c r="D98" t="s">
        <v>238</v>
      </c>
      <c r="E98" s="8">
        <v>6</v>
      </c>
      <c r="F98" s="8"/>
      <c r="G98" s="14" t="s">
        <v>414</v>
      </c>
      <c r="H98" s="14" t="str">
        <f t="shared" si="1"/>
        <v>https://www.electronshik.ru/item/YAG/RC0805JR-074K7L</v>
      </c>
    </row>
    <row r="99" spans="1:8" hidden="1" x14ac:dyDescent="0.25">
      <c r="A99" s="6" t="s">
        <v>221</v>
      </c>
      <c r="B99" s="11" t="s">
        <v>89</v>
      </c>
      <c r="C99" t="s">
        <v>208</v>
      </c>
      <c r="D99" t="s">
        <v>238</v>
      </c>
      <c r="G99" s="14"/>
      <c r="H99" s="14"/>
    </row>
    <row r="100" spans="1:8" hidden="1" x14ac:dyDescent="0.25">
      <c r="A100" t="s">
        <v>268</v>
      </c>
      <c r="B100" s="11" t="s">
        <v>85</v>
      </c>
      <c r="C100" t="s">
        <v>208</v>
      </c>
      <c r="D100" t="s">
        <v>238</v>
      </c>
      <c r="G100" s="14"/>
      <c r="H100" s="14"/>
    </row>
    <row r="101" spans="1:8" hidden="1" x14ac:dyDescent="0.25">
      <c r="A101" t="s">
        <v>268</v>
      </c>
      <c r="B101" s="11" t="s">
        <v>94</v>
      </c>
      <c r="C101" t="s">
        <v>208</v>
      </c>
      <c r="D101" t="s">
        <v>238</v>
      </c>
      <c r="G101" s="14"/>
      <c r="H101" s="14"/>
    </row>
    <row r="102" spans="1:8" hidden="1" x14ac:dyDescent="0.25">
      <c r="A102" t="s">
        <v>279</v>
      </c>
      <c r="B102" s="11" t="s">
        <v>55</v>
      </c>
      <c r="C102" t="s">
        <v>343</v>
      </c>
      <c r="D102" t="s">
        <v>238</v>
      </c>
      <c r="G102" s="14"/>
      <c r="H102" s="14"/>
    </row>
    <row r="103" spans="1:8" hidden="1" x14ac:dyDescent="0.25">
      <c r="A103" s="6" t="s">
        <v>221</v>
      </c>
      <c r="B103" s="11" t="s">
        <v>14</v>
      </c>
      <c r="C103" t="s">
        <v>225</v>
      </c>
      <c r="D103" t="s">
        <v>238</v>
      </c>
      <c r="G103" s="14"/>
      <c r="H103" s="14"/>
    </row>
    <row r="104" spans="1:8" x14ac:dyDescent="0.25">
      <c r="A104" t="s">
        <v>268</v>
      </c>
      <c r="B104" s="11" t="s">
        <v>80</v>
      </c>
      <c r="C104" t="s">
        <v>258</v>
      </c>
      <c r="D104" t="s">
        <v>238</v>
      </c>
      <c r="E104" s="8">
        <v>4</v>
      </c>
      <c r="F104" s="8"/>
      <c r="G104" s="14" t="s">
        <v>415</v>
      </c>
      <c r="H104" s="14" t="str">
        <f t="shared" si="1"/>
        <v>https://www.electronshik.ru/item/YAG/RC0805JR-07510RL</v>
      </c>
    </row>
    <row r="105" spans="1:8" hidden="1" x14ac:dyDescent="0.25">
      <c r="A105" t="s">
        <v>268</v>
      </c>
      <c r="B105" s="11" t="s">
        <v>92</v>
      </c>
      <c r="C105" t="s">
        <v>258</v>
      </c>
      <c r="D105" t="s">
        <v>238</v>
      </c>
      <c r="G105" s="14"/>
      <c r="H105" s="14"/>
    </row>
    <row r="106" spans="1:8" hidden="1" x14ac:dyDescent="0.25">
      <c r="A106" t="s">
        <v>379</v>
      </c>
      <c r="B106" s="11" t="s">
        <v>14</v>
      </c>
      <c r="C106" t="s">
        <v>258</v>
      </c>
      <c r="D106" t="s">
        <v>238</v>
      </c>
      <c r="G106" s="14"/>
      <c r="H106" s="14"/>
    </row>
    <row r="107" spans="1:8" hidden="1" x14ac:dyDescent="0.25">
      <c r="A107" t="s">
        <v>379</v>
      </c>
      <c r="B107" s="11" t="s">
        <v>55</v>
      </c>
      <c r="C107" t="s">
        <v>258</v>
      </c>
      <c r="D107" t="s">
        <v>238</v>
      </c>
      <c r="G107" s="14"/>
      <c r="H107" s="14"/>
    </row>
    <row r="108" spans="1:8" x14ac:dyDescent="0.25">
      <c r="A108" t="s">
        <v>268</v>
      </c>
      <c r="B108" s="11" t="s">
        <v>11</v>
      </c>
      <c r="C108" t="s">
        <v>255</v>
      </c>
      <c r="D108" t="s">
        <v>239</v>
      </c>
      <c r="E108" s="8">
        <v>12</v>
      </c>
      <c r="F108" s="8"/>
      <c r="G108" s="14" t="s">
        <v>416</v>
      </c>
      <c r="H108" s="14" t="str">
        <f t="shared" si="1"/>
        <v>https://www.electronshik.ru/item/YAG/RC1206JR-0710RL</v>
      </c>
    </row>
    <row r="109" spans="1:8" hidden="1" x14ac:dyDescent="0.25">
      <c r="A109" t="s">
        <v>268</v>
      </c>
      <c r="B109" s="11" t="s">
        <v>12</v>
      </c>
      <c r="C109" t="s">
        <v>255</v>
      </c>
      <c r="D109" t="s">
        <v>239</v>
      </c>
      <c r="G109" s="14"/>
      <c r="H109" s="14"/>
    </row>
    <row r="110" spans="1:8" hidden="1" x14ac:dyDescent="0.25">
      <c r="A110" t="s">
        <v>268</v>
      </c>
      <c r="B110" s="11" t="s">
        <v>13</v>
      </c>
      <c r="C110" t="s">
        <v>255</v>
      </c>
      <c r="D110" t="s">
        <v>239</v>
      </c>
      <c r="G110" s="14"/>
      <c r="H110" s="14"/>
    </row>
    <row r="111" spans="1:8" hidden="1" x14ac:dyDescent="0.25">
      <c r="A111" t="s">
        <v>268</v>
      </c>
      <c r="B111" s="11" t="s">
        <v>55</v>
      </c>
      <c r="C111" t="s">
        <v>255</v>
      </c>
      <c r="D111" t="s">
        <v>239</v>
      </c>
      <c r="G111" s="14"/>
      <c r="H111" s="14"/>
    </row>
    <row r="112" spans="1:8" hidden="1" x14ac:dyDescent="0.25">
      <c r="A112" t="s">
        <v>268</v>
      </c>
      <c r="B112" s="11" t="s">
        <v>58</v>
      </c>
      <c r="C112" t="s">
        <v>255</v>
      </c>
      <c r="D112" t="s">
        <v>239</v>
      </c>
      <c r="G112" s="14"/>
      <c r="H112" s="14"/>
    </row>
    <row r="113" spans="1:8" hidden="1" x14ac:dyDescent="0.25">
      <c r="A113" t="s">
        <v>268</v>
      </c>
      <c r="B113" s="11" t="s">
        <v>60</v>
      </c>
      <c r="C113" t="s">
        <v>255</v>
      </c>
      <c r="D113" t="s">
        <v>239</v>
      </c>
      <c r="G113" s="14"/>
      <c r="H113" s="14"/>
    </row>
    <row r="114" spans="1:8" hidden="1" x14ac:dyDescent="0.25">
      <c r="A114" t="s">
        <v>268</v>
      </c>
      <c r="B114" s="11" t="s">
        <v>73</v>
      </c>
      <c r="C114" t="s">
        <v>255</v>
      </c>
      <c r="D114" t="s">
        <v>239</v>
      </c>
      <c r="G114" s="14"/>
      <c r="H114" s="14"/>
    </row>
    <row r="115" spans="1:8" hidden="1" x14ac:dyDescent="0.25">
      <c r="A115" t="s">
        <v>268</v>
      </c>
      <c r="B115" s="11" t="s">
        <v>75</v>
      </c>
      <c r="C115" t="s">
        <v>255</v>
      </c>
      <c r="D115" t="s">
        <v>239</v>
      </c>
      <c r="G115" s="14"/>
      <c r="H115" s="14"/>
    </row>
    <row r="116" spans="1:8" hidden="1" x14ac:dyDescent="0.25">
      <c r="A116" t="s">
        <v>268</v>
      </c>
      <c r="B116" s="11" t="s">
        <v>77</v>
      </c>
      <c r="C116" t="s">
        <v>255</v>
      </c>
      <c r="D116" t="s">
        <v>239</v>
      </c>
      <c r="G116" s="14"/>
      <c r="H116" s="14"/>
    </row>
    <row r="117" spans="1:8" hidden="1" x14ac:dyDescent="0.25">
      <c r="A117" t="s">
        <v>268</v>
      </c>
      <c r="B117" s="11" t="s">
        <v>79</v>
      </c>
      <c r="C117" t="s">
        <v>255</v>
      </c>
      <c r="D117" t="s">
        <v>239</v>
      </c>
      <c r="G117" s="14"/>
      <c r="H117" s="14"/>
    </row>
    <row r="118" spans="1:8" hidden="1" x14ac:dyDescent="0.25">
      <c r="A118" t="s">
        <v>268</v>
      </c>
      <c r="B118" s="11" t="s">
        <v>81</v>
      </c>
      <c r="C118" t="s">
        <v>255</v>
      </c>
      <c r="D118" t="s">
        <v>239</v>
      </c>
      <c r="G118" s="14"/>
      <c r="H118" s="14"/>
    </row>
    <row r="119" spans="1:8" hidden="1" x14ac:dyDescent="0.25">
      <c r="A119" t="s">
        <v>268</v>
      </c>
      <c r="B119" s="11" t="s">
        <v>84</v>
      </c>
      <c r="C119" t="s">
        <v>255</v>
      </c>
      <c r="D119" t="s">
        <v>239</v>
      </c>
      <c r="G119" s="14"/>
      <c r="H119" s="14"/>
    </row>
    <row r="120" spans="1:8" x14ac:dyDescent="0.25">
      <c r="A120" t="s">
        <v>279</v>
      </c>
      <c r="B120" s="11" t="s">
        <v>11</v>
      </c>
      <c r="C120" t="s">
        <v>226</v>
      </c>
      <c r="D120" t="s">
        <v>239</v>
      </c>
      <c r="E120" s="8">
        <v>1</v>
      </c>
      <c r="F120" s="8"/>
      <c r="G120" s="14" t="s">
        <v>417</v>
      </c>
      <c r="H120" s="14" t="str">
        <f t="shared" si="1"/>
        <v>https://www.electronshik.ru/item/YAG/RC1206JR-07100RL</v>
      </c>
    </row>
    <row r="121" spans="1:8" x14ac:dyDescent="0.25">
      <c r="A121" t="s">
        <v>268</v>
      </c>
      <c r="B121" s="11" t="s">
        <v>63</v>
      </c>
      <c r="C121" t="s">
        <v>227</v>
      </c>
      <c r="D121" t="s">
        <v>239</v>
      </c>
      <c r="E121" s="8">
        <v>2</v>
      </c>
      <c r="F121" s="8"/>
      <c r="G121" s="14" t="s">
        <v>418</v>
      </c>
      <c r="H121" s="14" t="str">
        <f t="shared" si="1"/>
        <v>https://www.electronshik.ru/item/YAG/RC1206JR-072K2L</v>
      </c>
    </row>
    <row r="122" spans="1:8" hidden="1" x14ac:dyDescent="0.25">
      <c r="A122" t="s">
        <v>268</v>
      </c>
      <c r="B122" s="11" t="s">
        <v>72</v>
      </c>
      <c r="C122" t="s">
        <v>227</v>
      </c>
      <c r="D122" t="s">
        <v>239</v>
      </c>
      <c r="G122" s="14"/>
      <c r="H122" s="14"/>
    </row>
    <row r="123" spans="1:8" x14ac:dyDescent="0.25">
      <c r="A123" t="s">
        <v>220</v>
      </c>
      <c r="B123" s="6" t="s">
        <v>12</v>
      </c>
      <c r="C123" t="s">
        <v>209</v>
      </c>
      <c r="D123" t="s">
        <v>216</v>
      </c>
      <c r="E123" s="8">
        <v>3</v>
      </c>
      <c r="F123" s="8"/>
      <c r="G123" s="14" t="s">
        <v>419</v>
      </c>
      <c r="H123" s="14" t="str">
        <f t="shared" si="1"/>
        <v>https://www.electronshik.ru/item/YAG/RC1210JR-0710KL</v>
      </c>
    </row>
    <row r="124" spans="1:8" hidden="1" x14ac:dyDescent="0.25">
      <c r="A124" t="s">
        <v>220</v>
      </c>
      <c r="B124" s="6" t="s">
        <v>13</v>
      </c>
      <c r="C124" t="s">
        <v>209</v>
      </c>
      <c r="D124" t="s">
        <v>216</v>
      </c>
      <c r="G124" s="14"/>
      <c r="H124" s="14"/>
    </row>
    <row r="125" spans="1:8" hidden="1" x14ac:dyDescent="0.25">
      <c r="A125" t="s">
        <v>220</v>
      </c>
      <c r="B125" s="6" t="s">
        <v>14</v>
      </c>
      <c r="C125" t="s">
        <v>209</v>
      </c>
      <c r="D125" t="s">
        <v>216</v>
      </c>
      <c r="G125" s="14"/>
      <c r="H125" s="14"/>
    </row>
    <row r="126" spans="1:8" x14ac:dyDescent="0.25">
      <c r="A126" t="s">
        <v>220</v>
      </c>
      <c r="B126" s="6" t="s">
        <v>10</v>
      </c>
      <c r="C126" t="s">
        <v>208</v>
      </c>
      <c r="D126" t="s">
        <v>216</v>
      </c>
      <c r="E126" s="8">
        <v>1</v>
      </c>
      <c r="F126" s="8"/>
      <c r="G126" s="14" t="s">
        <v>420</v>
      </c>
      <c r="H126" s="14" t="str">
        <f t="shared" si="1"/>
        <v>https://www.electronshik.ru/item/YAG/RC1210JR-074K7L</v>
      </c>
    </row>
    <row r="127" spans="1:8" x14ac:dyDescent="0.25">
      <c r="A127" t="s">
        <v>268</v>
      </c>
      <c r="B127" s="11" t="s">
        <v>10</v>
      </c>
      <c r="C127" t="s">
        <v>254</v>
      </c>
      <c r="D127" t="s">
        <v>265</v>
      </c>
      <c r="E127" s="8">
        <v>14</v>
      </c>
      <c r="F127" s="8"/>
      <c r="G127" s="14" t="s">
        <v>421</v>
      </c>
      <c r="H127" s="14" t="str">
        <f t="shared" si="1"/>
        <v>https://www.electronshik.ru/item/YAG/RC2512JK-07100RL</v>
      </c>
    </row>
    <row r="128" spans="1:8" hidden="1" x14ac:dyDescent="0.25">
      <c r="A128" t="s">
        <v>268</v>
      </c>
      <c r="B128" s="11" t="s">
        <v>56</v>
      </c>
      <c r="C128" t="s">
        <v>254</v>
      </c>
      <c r="D128" t="s">
        <v>265</v>
      </c>
      <c r="G128" s="14"/>
      <c r="H128" s="14"/>
    </row>
    <row r="129" spans="1:8" hidden="1" x14ac:dyDescent="0.25">
      <c r="A129" t="s">
        <v>268</v>
      </c>
      <c r="B129" s="11" t="s">
        <v>59</v>
      </c>
      <c r="C129" t="s">
        <v>254</v>
      </c>
      <c r="D129" t="s">
        <v>265</v>
      </c>
      <c r="G129" s="14"/>
      <c r="H129" s="14"/>
    </row>
    <row r="130" spans="1:8" hidden="1" x14ac:dyDescent="0.25">
      <c r="A130" t="s">
        <v>268</v>
      </c>
      <c r="B130" s="11" t="s">
        <v>61</v>
      </c>
      <c r="C130" t="s">
        <v>254</v>
      </c>
      <c r="D130" t="s">
        <v>265</v>
      </c>
      <c r="G130" s="14"/>
      <c r="H130" s="14"/>
    </row>
    <row r="131" spans="1:8" hidden="1" x14ac:dyDescent="0.25">
      <c r="A131" t="s">
        <v>268</v>
      </c>
      <c r="B131" s="11" t="s">
        <v>64</v>
      </c>
      <c r="C131" t="s">
        <v>254</v>
      </c>
      <c r="D131" t="s">
        <v>265</v>
      </c>
      <c r="G131" s="14"/>
      <c r="H131" s="14"/>
    </row>
    <row r="132" spans="1:8" hidden="1" x14ac:dyDescent="0.25">
      <c r="A132" t="s">
        <v>268</v>
      </c>
      <c r="B132" s="11" t="s">
        <v>87</v>
      </c>
      <c r="C132" t="s">
        <v>254</v>
      </c>
      <c r="D132" t="s">
        <v>265</v>
      </c>
      <c r="G132" s="14"/>
      <c r="H132" s="14"/>
    </row>
    <row r="133" spans="1:8" hidden="1" x14ac:dyDescent="0.25">
      <c r="A133" t="s">
        <v>279</v>
      </c>
      <c r="B133" s="11" t="s">
        <v>12</v>
      </c>
      <c r="C133" t="s">
        <v>270</v>
      </c>
      <c r="D133" t="s">
        <v>265</v>
      </c>
      <c r="G133" s="14"/>
      <c r="H133" s="14"/>
    </row>
    <row r="134" spans="1:8" hidden="1" x14ac:dyDescent="0.25">
      <c r="A134" t="s">
        <v>279</v>
      </c>
      <c r="B134" s="11" t="s">
        <v>13</v>
      </c>
      <c r="C134" t="s">
        <v>270</v>
      </c>
      <c r="D134" t="s">
        <v>265</v>
      </c>
      <c r="G134" s="14"/>
      <c r="H134" s="14"/>
    </row>
    <row r="135" spans="1:8" hidden="1" x14ac:dyDescent="0.25">
      <c r="A135" t="s">
        <v>379</v>
      </c>
      <c r="B135" s="11" t="s">
        <v>12</v>
      </c>
      <c r="C135" t="s">
        <v>270</v>
      </c>
      <c r="D135" t="s">
        <v>265</v>
      </c>
      <c r="G135" s="14"/>
      <c r="H135" s="14"/>
    </row>
    <row r="136" spans="1:8" hidden="1" x14ac:dyDescent="0.25">
      <c r="A136" t="s">
        <v>379</v>
      </c>
      <c r="B136" s="11" t="s">
        <v>13</v>
      </c>
      <c r="C136" t="s">
        <v>270</v>
      </c>
      <c r="D136" t="s">
        <v>265</v>
      </c>
      <c r="G136" s="14"/>
      <c r="H136" s="14"/>
    </row>
    <row r="137" spans="1:8" x14ac:dyDescent="0.25">
      <c r="A137" t="s">
        <v>379</v>
      </c>
      <c r="B137" s="11" t="s">
        <v>57</v>
      </c>
      <c r="C137" t="s">
        <v>209</v>
      </c>
      <c r="D137" t="s">
        <v>265</v>
      </c>
      <c r="E137" s="8">
        <v>2</v>
      </c>
      <c r="F137" s="8"/>
      <c r="G137" s="14" t="s">
        <v>422</v>
      </c>
      <c r="H137" s="14" t="str">
        <f t="shared" si="1"/>
        <v>https://www.electronshik.ru/item/YAG/RC2512JK-0710KL</v>
      </c>
    </row>
    <row r="138" spans="1:8" hidden="1" x14ac:dyDescent="0.25">
      <c r="A138" t="s">
        <v>379</v>
      </c>
      <c r="B138" s="11" t="s">
        <v>61</v>
      </c>
      <c r="C138" t="s">
        <v>209</v>
      </c>
      <c r="D138" t="s">
        <v>265</v>
      </c>
      <c r="G138" s="14"/>
      <c r="H138" s="14"/>
    </row>
    <row r="139" spans="1:8" x14ac:dyDescent="0.25">
      <c r="A139" t="s">
        <v>268</v>
      </c>
      <c r="B139" s="11" t="s">
        <v>14</v>
      </c>
      <c r="C139" t="s">
        <v>256</v>
      </c>
      <c r="D139" t="s">
        <v>265</v>
      </c>
      <c r="E139" s="8">
        <v>4</v>
      </c>
      <c r="F139" s="8"/>
      <c r="G139" s="14" t="s">
        <v>423</v>
      </c>
      <c r="H139" s="14" t="str">
        <f t="shared" si="1"/>
        <v>https://www.electronshik.ru/item/YAG/RC2512JK-0713RL</v>
      </c>
    </row>
    <row r="140" spans="1:8" hidden="1" x14ac:dyDescent="0.25">
      <c r="A140" t="s">
        <v>268</v>
      </c>
      <c r="B140" s="11" t="s">
        <v>57</v>
      </c>
      <c r="C140" t="s">
        <v>256</v>
      </c>
      <c r="D140" t="s">
        <v>265</v>
      </c>
      <c r="G140" s="14"/>
      <c r="H140" s="14"/>
    </row>
    <row r="141" spans="1:8" hidden="1" x14ac:dyDescent="0.25">
      <c r="A141" t="s">
        <v>268</v>
      </c>
      <c r="B141" s="11" t="s">
        <v>74</v>
      </c>
      <c r="C141" t="s">
        <v>256</v>
      </c>
      <c r="D141" t="s">
        <v>265</v>
      </c>
      <c r="G141" s="14"/>
      <c r="H141" s="14"/>
    </row>
    <row r="142" spans="1:8" hidden="1" x14ac:dyDescent="0.25">
      <c r="A142" t="s">
        <v>268</v>
      </c>
      <c r="B142" s="11" t="s">
        <v>76</v>
      </c>
      <c r="C142" t="s">
        <v>256</v>
      </c>
      <c r="D142" t="s">
        <v>265</v>
      </c>
      <c r="G142" s="14"/>
      <c r="H142" s="14"/>
    </row>
    <row r="143" spans="1:8" x14ac:dyDescent="0.25">
      <c r="A143" t="s">
        <v>268</v>
      </c>
      <c r="B143" s="11" t="s">
        <v>66</v>
      </c>
      <c r="C143" t="s">
        <v>257</v>
      </c>
      <c r="D143" t="s">
        <v>265</v>
      </c>
      <c r="E143" s="8">
        <v>6</v>
      </c>
      <c r="F143" s="8"/>
      <c r="G143" s="14" t="s">
        <v>424</v>
      </c>
      <c r="H143" s="14" t="str">
        <f t="shared" si="1"/>
        <v>https://www.electronshik.ru/item/YAG/RC2512JK-07200RL</v>
      </c>
    </row>
    <row r="144" spans="1:8" hidden="1" x14ac:dyDescent="0.25">
      <c r="A144" t="s">
        <v>268</v>
      </c>
      <c r="B144" s="11" t="s">
        <v>67</v>
      </c>
      <c r="C144" t="s">
        <v>257</v>
      </c>
      <c r="D144" t="s">
        <v>265</v>
      </c>
      <c r="G144" s="14"/>
      <c r="H144" s="14"/>
    </row>
    <row r="145" spans="1:8" hidden="1" x14ac:dyDescent="0.25">
      <c r="A145" t="s">
        <v>268</v>
      </c>
      <c r="B145" s="11" t="s">
        <v>68</v>
      </c>
      <c r="C145" t="s">
        <v>257</v>
      </c>
      <c r="D145" t="s">
        <v>265</v>
      </c>
      <c r="G145" s="14"/>
      <c r="H145" s="14"/>
    </row>
    <row r="146" spans="1:8" hidden="1" x14ac:dyDescent="0.25">
      <c r="A146" t="s">
        <v>268</v>
      </c>
      <c r="B146" s="11" t="s">
        <v>69</v>
      </c>
      <c r="C146" t="s">
        <v>257</v>
      </c>
      <c r="D146" t="s">
        <v>265</v>
      </c>
      <c r="G146" s="14"/>
      <c r="H146" s="14"/>
    </row>
    <row r="147" spans="1:8" hidden="1" x14ac:dyDescent="0.25">
      <c r="A147" t="s">
        <v>268</v>
      </c>
      <c r="B147" s="11" t="s">
        <v>70</v>
      </c>
      <c r="C147" t="s">
        <v>257</v>
      </c>
      <c r="D147" t="s">
        <v>265</v>
      </c>
      <c r="G147" s="14"/>
      <c r="H147" s="14"/>
    </row>
    <row r="148" spans="1:8" hidden="1" x14ac:dyDescent="0.25">
      <c r="A148" t="s">
        <v>268</v>
      </c>
      <c r="B148" s="11" t="s">
        <v>71</v>
      </c>
      <c r="C148" t="s">
        <v>257</v>
      </c>
      <c r="D148" t="s">
        <v>265</v>
      </c>
      <c r="G148" s="14"/>
      <c r="H148" s="14"/>
    </row>
    <row r="149" spans="1:8" x14ac:dyDescent="0.25">
      <c r="A149" t="s">
        <v>268</v>
      </c>
      <c r="B149" s="11" t="s">
        <v>9</v>
      </c>
      <c r="C149" t="s">
        <v>253</v>
      </c>
      <c r="D149" t="s">
        <v>265</v>
      </c>
      <c r="E149" s="8">
        <v>4</v>
      </c>
      <c r="F149" s="8"/>
      <c r="G149" s="14" t="s">
        <v>425</v>
      </c>
      <c r="H149" s="14" t="str">
        <f t="shared" ref="H149" si="2">HYPERLINK(G149,G149)</f>
        <v>https://www.electronshik.ru/item/YAG/RC2512JK-0747RL</v>
      </c>
    </row>
    <row r="150" spans="1:8" hidden="1" x14ac:dyDescent="0.25">
      <c r="A150" t="s">
        <v>268</v>
      </c>
      <c r="B150" s="11" t="s">
        <v>62</v>
      </c>
      <c r="C150" t="s">
        <v>253</v>
      </c>
      <c r="D150" t="s">
        <v>265</v>
      </c>
      <c r="G150" s="14"/>
      <c r="H150" s="14"/>
    </row>
    <row r="151" spans="1:8" hidden="1" x14ac:dyDescent="0.25">
      <c r="A151" t="s">
        <v>268</v>
      </c>
      <c r="B151" s="11" t="s">
        <v>65</v>
      </c>
      <c r="C151" t="s">
        <v>253</v>
      </c>
      <c r="D151" t="s">
        <v>265</v>
      </c>
      <c r="G151" s="14"/>
      <c r="H151" s="14"/>
    </row>
    <row r="152" spans="1:8" hidden="1" x14ac:dyDescent="0.25">
      <c r="A152" t="s">
        <v>268</v>
      </c>
      <c r="B152" s="11" t="s">
        <v>86</v>
      </c>
      <c r="C152" t="s">
        <v>253</v>
      </c>
      <c r="D152" t="s">
        <v>265</v>
      </c>
      <c r="G152" s="14"/>
      <c r="H152" s="14"/>
    </row>
    <row r="153" spans="1:8" x14ac:dyDescent="0.25">
      <c r="A153" t="s">
        <v>268</v>
      </c>
      <c r="B153" s="11" t="s">
        <v>82</v>
      </c>
      <c r="C153" t="s">
        <v>209</v>
      </c>
      <c r="D153" t="s">
        <v>266</v>
      </c>
      <c r="E153" s="6">
        <v>2</v>
      </c>
      <c r="G153" s="14"/>
      <c r="H153" s="14"/>
    </row>
    <row r="154" spans="1:8" hidden="1" x14ac:dyDescent="0.25">
      <c r="A154" t="s">
        <v>268</v>
      </c>
      <c r="B154" s="11" t="s">
        <v>91</v>
      </c>
      <c r="C154" t="s">
        <v>209</v>
      </c>
      <c r="D154" t="s">
        <v>266</v>
      </c>
      <c r="G154" s="14"/>
      <c r="H154" s="14"/>
    </row>
    <row r="155" spans="1:8" x14ac:dyDescent="0.25">
      <c r="A155" t="s">
        <v>279</v>
      </c>
      <c r="B155" s="11" t="s">
        <v>14</v>
      </c>
      <c r="C155" t="s">
        <v>342</v>
      </c>
      <c r="D155" t="s">
        <v>271</v>
      </c>
      <c r="E155" s="8">
        <v>1</v>
      </c>
      <c r="F155" s="8"/>
      <c r="G155" s="14" t="s">
        <v>426</v>
      </c>
      <c r="H155" s="14" t="str">
        <f>HYPERLINK(G155,G155)</f>
        <v>https://www.electronshik.ru/item/RUICHI/3296W%2010K</v>
      </c>
    </row>
    <row r="156" spans="1:8" x14ac:dyDescent="0.25">
      <c r="A156" s="6" t="s">
        <v>221</v>
      </c>
      <c r="B156" s="11" t="s">
        <v>78</v>
      </c>
      <c r="C156" t="s">
        <v>224</v>
      </c>
      <c r="D156" t="s">
        <v>241</v>
      </c>
      <c r="E156" s="8">
        <v>2</v>
      </c>
      <c r="G156" s="14"/>
      <c r="H156" s="14" t="s">
        <v>478</v>
      </c>
    </row>
    <row r="157" spans="1:8" hidden="1" x14ac:dyDescent="0.25">
      <c r="A157" s="6" t="s">
        <v>221</v>
      </c>
      <c r="B157" s="11" t="s">
        <v>83</v>
      </c>
      <c r="C157" t="s">
        <v>224</v>
      </c>
      <c r="D157" t="s">
        <v>241</v>
      </c>
      <c r="E157" s="8"/>
      <c r="G157" s="14"/>
    </row>
    <row r="158" spans="1:8" x14ac:dyDescent="0.25">
      <c r="A158" s="6" t="s">
        <v>221</v>
      </c>
      <c r="B158" s="11" t="s">
        <v>98</v>
      </c>
      <c r="C158" t="s">
        <v>228</v>
      </c>
      <c r="D158" t="s">
        <v>241</v>
      </c>
      <c r="E158" s="8">
        <v>2</v>
      </c>
      <c r="G158" s="14"/>
      <c r="H158" s="14" t="s">
        <v>478</v>
      </c>
    </row>
    <row r="159" spans="1:8" customFormat="1" hidden="1" x14ac:dyDescent="0.25">
      <c r="A159" s="6" t="s">
        <v>221</v>
      </c>
      <c r="B159" s="11" t="s">
        <v>99</v>
      </c>
      <c r="C159" t="s">
        <v>228</v>
      </c>
      <c r="D159" t="s">
        <v>241</v>
      </c>
    </row>
    <row r="160" spans="1:8" x14ac:dyDescent="0.25">
      <c r="A160" t="s">
        <v>220</v>
      </c>
      <c r="B160" s="6" t="s">
        <v>9</v>
      </c>
      <c r="C160" t="s">
        <v>207</v>
      </c>
      <c r="D160" t="s">
        <v>215</v>
      </c>
      <c r="E160" s="6">
        <v>1</v>
      </c>
      <c r="G160" s="14"/>
    </row>
  </sheetData>
  <autoFilter ref="A1:D160" xr:uid="{160CEFA2-2871-4FE1-ACD8-B324875567BF}">
    <sortState xmlns:xlrd2="http://schemas.microsoft.com/office/spreadsheetml/2017/richdata2" ref="A2:D160">
      <sortCondition ref="D1:D160"/>
    </sortState>
  </autoFilter>
  <hyperlinks>
    <hyperlink ref="G4" r:id="rId1" xr:uid="{2CF4835C-73FE-411A-8D3D-4A3333016EAF}"/>
    <hyperlink ref="H156" r:id="rId2" xr:uid="{6A99961D-33FB-48F3-9166-E60E57487457}"/>
    <hyperlink ref="H158" r:id="rId3" xr:uid="{3423D53D-0143-43BC-89BF-B01DEB889F46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БП PA</vt:lpstr>
      <vt:lpstr>БП PA ver1</vt:lpstr>
      <vt:lpstr>amp_digital3 ver1</vt:lpstr>
      <vt:lpstr>amp_K25_3M</vt:lpstr>
      <vt:lpstr>lpf_K25_E ver1</vt:lpstr>
      <vt:lpstr>Relays In-Out</vt:lpstr>
      <vt:lpstr>Tuner</vt:lpstr>
      <vt:lpstr>FULL</vt:lpstr>
      <vt:lpstr>Резистор</vt:lpstr>
      <vt:lpstr>Конденсатор</vt:lpstr>
      <vt:lpstr>Диоды</vt:lpstr>
      <vt:lpstr>Транзист</vt:lpstr>
      <vt:lpstr>Микросх</vt:lpstr>
      <vt:lpstr>Индукт+Рел</vt:lpstr>
      <vt:lpstr>Разное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2024-11-15T12:48:56Z</dcterms:created>
  <dcterms:modified xsi:type="dcterms:W3CDTF">2025-03-16T07:34:26Z</dcterms:modified>
</cp:coreProperties>
</file>