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74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44" i="1"/>
  <c r="P32" i="1"/>
  <c r="P11" i="1"/>
  <c r="P46" i="1"/>
  <c r="P37" i="1"/>
  <c r="P19" i="1"/>
  <c r="P41" i="1"/>
  <c r="P26" i="1"/>
  <c r="P9" i="1"/>
  <c r="P18" i="1"/>
  <c r="P6" i="1"/>
  <c r="P36" i="1"/>
  <c r="P15" i="1"/>
  <c r="P23" i="1"/>
  <c r="P30" i="1"/>
  <c r="P3" i="1"/>
  <c r="P45" i="1"/>
  <c r="P33" i="1"/>
  <c r="P12" i="1"/>
  <c r="P38" i="1"/>
  <c r="P20" i="1"/>
  <c r="P42" i="1"/>
  <c r="P27" i="1"/>
  <c r="P10" i="1"/>
  <c r="P7" i="1"/>
  <c r="P16" i="1"/>
  <c r="P24" i="1"/>
  <c r="P31" i="1"/>
  <c r="P4" i="1"/>
  <c r="P34" i="1"/>
  <c r="P13" i="1"/>
  <c r="P39" i="1"/>
  <c r="P21" i="1"/>
  <c r="P43" i="1"/>
  <c r="P28" i="1"/>
  <c r="P8" i="1"/>
  <c r="P17" i="1"/>
  <c r="P25" i="1"/>
  <c r="P5" i="1"/>
  <c r="P35" i="1"/>
  <c r="P14" i="1"/>
  <c r="P40" i="1"/>
  <c r="P22" i="1"/>
  <c r="P29" i="1"/>
  <c r="O2" i="1"/>
  <c r="O44" i="1"/>
  <c r="O32" i="1"/>
  <c r="O11" i="1"/>
  <c r="O46" i="1"/>
  <c r="O37" i="1"/>
  <c r="O19" i="1"/>
  <c r="O41" i="1"/>
  <c r="O26" i="1"/>
  <c r="O9" i="1"/>
  <c r="O18" i="1"/>
  <c r="O6" i="1"/>
  <c r="O36" i="1"/>
  <c r="O15" i="1"/>
  <c r="O23" i="1"/>
  <c r="O30" i="1"/>
  <c r="O3" i="1"/>
  <c r="O45" i="1"/>
  <c r="O33" i="1"/>
  <c r="O12" i="1"/>
  <c r="O38" i="1"/>
  <c r="O20" i="1"/>
  <c r="O42" i="1"/>
  <c r="O27" i="1"/>
  <c r="O10" i="1"/>
  <c r="O7" i="1"/>
  <c r="O16" i="1"/>
  <c r="O24" i="1"/>
  <c r="O31" i="1"/>
  <c r="O4" i="1"/>
  <c r="O34" i="1"/>
  <c r="O13" i="1"/>
  <c r="O39" i="1"/>
  <c r="O21" i="1"/>
  <c r="O43" i="1"/>
  <c r="O28" i="1"/>
  <c r="O8" i="1"/>
  <c r="O17" i="1"/>
  <c r="O25" i="1"/>
  <c r="O5" i="1"/>
  <c r="O35" i="1"/>
  <c r="O14" i="1"/>
  <c r="O40" i="1"/>
  <c r="O22" i="1"/>
  <c r="O29" i="1"/>
  <c r="C10" i="1" l="1"/>
  <c r="C8" i="1"/>
  <c r="C7" i="1"/>
  <c r="C9" i="1"/>
  <c r="C6" i="1"/>
  <c r="C5" i="1"/>
  <c r="C18" i="1"/>
  <c r="C16" i="1"/>
  <c r="C17" i="1"/>
  <c r="C15" i="1"/>
  <c r="C4" i="1"/>
  <c r="C14" i="1"/>
  <c r="C3" i="1"/>
  <c r="C13" i="1"/>
  <c r="C25" i="1"/>
  <c r="C24" i="1"/>
  <c r="C23" i="1"/>
  <c r="C12" i="1"/>
  <c r="C22" i="1"/>
  <c r="C21" i="1"/>
  <c r="C11" i="1"/>
  <c r="C31" i="1"/>
  <c r="C20" i="1"/>
  <c r="C30" i="1"/>
  <c r="C29" i="1"/>
  <c r="C19" i="1"/>
  <c r="C28" i="1"/>
  <c r="C2" i="1"/>
  <c r="C36" i="1"/>
  <c r="C27" i="1"/>
  <c r="C40" i="1"/>
  <c r="C35" i="1"/>
  <c r="C26" i="1"/>
  <c r="C39" i="1"/>
  <c r="C38" i="1"/>
  <c r="C34" i="1"/>
  <c r="C33" i="1"/>
  <c r="C37" i="1"/>
  <c r="C32" i="1"/>
  <c r="C43" i="1"/>
  <c r="C42" i="1"/>
  <c r="C41" i="1"/>
  <c r="C45" i="1"/>
  <c r="C44" i="1"/>
  <c r="C46" i="1"/>
  <c r="N3" i="1"/>
  <c r="N2" i="1" l="1"/>
  <c r="N44" i="1"/>
  <c r="N32" i="1"/>
  <c r="N11" i="1"/>
  <c r="N46" i="1"/>
  <c r="N37" i="1"/>
  <c r="N19" i="1"/>
  <c r="N41" i="1"/>
  <c r="N26" i="1"/>
  <c r="N9" i="1"/>
  <c r="N18" i="1"/>
  <c r="N6" i="1"/>
  <c r="N36" i="1"/>
  <c r="N15" i="1"/>
  <c r="N23" i="1"/>
  <c r="N30" i="1"/>
  <c r="N45" i="1"/>
  <c r="N33" i="1"/>
  <c r="N12" i="1"/>
  <c r="N38" i="1"/>
  <c r="N20" i="1"/>
  <c r="N42" i="1"/>
  <c r="N27" i="1"/>
  <c r="N10" i="1"/>
  <c r="N7" i="1"/>
  <c r="N16" i="1"/>
  <c r="N24" i="1"/>
  <c r="N31" i="1"/>
  <c r="N4" i="1"/>
  <c r="N34" i="1"/>
  <c r="N13" i="1"/>
  <c r="N39" i="1"/>
  <c r="N21" i="1"/>
  <c r="N43" i="1"/>
  <c r="N28" i="1"/>
  <c r="N8" i="1"/>
  <c r="N17" i="1"/>
  <c r="N25" i="1"/>
  <c r="N5" i="1"/>
  <c r="N35" i="1"/>
  <c r="N14" i="1"/>
  <c r="N40" i="1"/>
  <c r="N22" i="1"/>
  <c r="N29" i="1"/>
  <c r="M2" i="1"/>
  <c r="M44" i="1"/>
  <c r="M32" i="1"/>
  <c r="M11" i="1"/>
  <c r="M46" i="1"/>
  <c r="M37" i="1"/>
  <c r="M19" i="1"/>
  <c r="M41" i="1"/>
  <c r="M26" i="1"/>
  <c r="M9" i="1"/>
  <c r="M18" i="1"/>
  <c r="M6" i="1"/>
  <c r="M36" i="1"/>
  <c r="M15" i="1"/>
  <c r="M23" i="1"/>
  <c r="M30" i="1"/>
  <c r="M3" i="1"/>
  <c r="M45" i="1"/>
  <c r="M33" i="1"/>
  <c r="M12" i="1"/>
  <c r="M38" i="1"/>
  <c r="M20" i="1"/>
  <c r="M42" i="1"/>
  <c r="M27" i="1"/>
  <c r="M10" i="1"/>
  <c r="M7" i="1"/>
  <c r="M16" i="1"/>
  <c r="M24" i="1"/>
  <c r="M31" i="1"/>
  <c r="M4" i="1"/>
  <c r="M34" i="1"/>
  <c r="M13" i="1"/>
  <c r="M39" i="1"/>
  <c r="M21" i="1"/>
  <c r="M43" i="1"/>
  <c r="M28" i="1"/>
  <c r="M8" i="1"/>
  <c r="M17" i="1"/>
  <c r="M25" i="1"/>
  <c r="M5" i="1"/>
  <c r="M35" i="1"/>
  <c r="M14" i="1"/>
  <c r="M40" i="1"/>
  <c r="M22" i="1"/>
  <c r="M29" i="1"/>
</calcChain>
</file>

<file path=xl/sharedStrings.xml><?xml version="1.0" encoding="utf-8"?>
<sst xmlns="http://schemas.openxmlformats.org/spreadsheetml/2006/main" count="61" uniqueCount="61">
  <si>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</si>
  <si>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</si>
  <si>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</si>
  <si>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</si>
  <si>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</si>
  <si>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accuracy_weka</t>
  </si>
  <si>
    <t>time_weka</t>
  </si>
  <si>
    <t>BayesNet_25600_100.arff</t>
  </si>
  <si>
    <t>BayesNet_6400_100.arff</t>
  </si>
  <si>
    <t>BayesNet_3200_100.arff</t>
  </si>
  <si>
    <t>BayesNet_12800_100.arff</t>
  </si>
  <si>
    <t>BayesNet_1600_100.arff</t>
  </si>
  <si>
    <t>BayesNet_800_100.arff</t>
  </si>
  <si>
    <t>BayesNet_12800_200.arff</t>
  </si>
  <si>
    <t>BayesNet_3200_200.arff</t>
  </si>
  <si>
    <t>BayesNet_6400_200.arff</t>
  </si>
  <si>
    <t>BayesNet_1600_200.arff</t>
  </si>
  <si>
    <t>BayesNet_400_100.arff</t>
  </si>
  <si>
    <t>BayesNet_800_200.arff</t>
  </si>
  <si>
    <t>BayesNet_200_100.arff</t>
  </si>
  <si>
    <t>BayesNet_400_200.arff</t>
  </si>
  <si>
    <t>BayesNet_6400_400.arff</t>
  </si>
  <si>
    <t>BayesNet_3200_400.arff</t>
  </si>
  <si>
    <t>BayesNet_1600_400.arff</t>
  </si>
  <si>
    <t>BayesNet_200_200.arff</t>
  </si>
  <si>
    <t>BayesNet_800_400.arff</t>
  </si>
  <si>
    <t>BayesNet_400_400.arff</t>
  </si>
  <si>
    <t>BayesNet_100_200.arff</t>
  </si>
  <si>
    <t>BayesNet_3200_800.arff</t>
  </si>
  <si>
    <t>BayesNet_200_400.arff</t>
  </si>
  <si>
    <t>BayesNet_1600_800.arff</t>
  </si>
  <si>
    <t>BayesNet_800_800.arff</t>
  </si>
  <si>
    <t>BayesNet_100_400.arff</t>
  </si>
  <si>
    <t>BayesNet_400_800.arff</t>
  </si>
  <si>
    <t>BayesNet_100_100.arff</t>
  </si>
  <si>
    <t>BayesNet_1600_1600.arff</t>
  </si>
  <si>
    <t>BayesNet_200_800.arff</t>
  </si>
  <si>
    <t>BayesNet_800_3200.arff</t>
  </si>
  <si>
    <t>BayesNet_800_1600.arff</t>
  </si>
  <si>
    <t>BayesNet_100_800.arff</t>
  </si>
  <si>
    <t>BayesNet_400_3200.arff</t>
  </si>
  <si>
    <t>BayesNet_200_3200.arff</t>
  </si>
  <si>
    <t>BayesNet_400_1600.arff</t>
  </si>
  <si>
    <t>BayesNet_200_1600.arff</t>
  </si>
  <si>
    <t>BayesNet_100_3200.arff</t>
  </si>
  <si>
    <t>BayesNet_100_1600.arff</t>
  </si>
  <si>
    <t>BayesNet_400_6400.arff</t>
  </si>
  <si>
    <t>BayesNet_200_6400.arff</t>
  </si>
  <si>
    <t>BayesNet_100_6400.arff</t>
  </si>
  <si>
    <t>BayesNet_200_12800.arff</t>
  </si>
  <si>
    <t>BayesNet_100_12800.arff</t>
  </si>
  <si>
    <t>BayesNet_100_25600.arff</t>
  </si>
  <si>
    <t>numAttributes</t>
  </si>
  <si>
    <t>accuracy_FRF_1.0</t>
  </si>
  <si>
    <t>time_FRF_1.0</t>
  </si>
  <si>
    <t>accuracy_FRF_1.0 - accuracy_weka</t>
  </si>
  <si>
    <t>accuracy_FRF_0.99</t>
  </si>
  <si>
    <t>time_FRF_0.99</t>
  </si>
  <si>
    <t>accuracy_FRF_1.0 - accuracy_FRF_0.99</t>
  </si>
  <si>
    <t>time_weka/time_FRF_1.0</t>
  </si>
  <si>
    <t>time_FRF_0.99/time_FRF_1.0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</si>
</sst>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46" totalsRowShown="0" headerRowCellStyle="Normal" dataCellStyle="Normal">
  <autoFilter ref="A1:P46"/>
  <sortState ref="A2:P46">
    <sortCondition ref="C1:C46"/>
  </sortState>
  <tableColumns count="16">
    <tableColumn id="1" name="name" dataCellStyle="Normal"/>
    <tableColumn id="2" name=" numInstances" dataCellStyle="Normal"/>
    <tableColumn id="20" name="numAttribut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9" dataCellStyle="Normal"/>
    <tableColumn id="9" name="time_weka" dataDxfId="5" dataCellStyle="Normal"/>
    <tableColumn id="13" name="accuracy_FRF_0.99" dataDxfId="4" dataCellStyle="Normal"/>
    <tableColumn id="14" name="time_FRF_0.99" dataDxfId="2" dataCellStyle="Normal"/>
    <tableColumn id="21" name="accuracy_FRF_1.0" dataDxfId="3" dataCellStyle="Normal"/>
    <tableColumn id="22" name="time_FRF_1.0" dataDxfId="8" dataCellStyle="Normal"/>
    <tableColumn id="23" name="accuracy_FRF_1.0 - accuracy_weka" dataDxfId="7" dataCellStyle="Normal">
      <calculatedColumnFormula>Table1[[#This Row],[accuracy_FRF_1.0]]-Table1[[#This Row],[accuracy_weka]]</calculatedColumnFormula>
    </tableColumn>
    <tableColumn id="24" name="time_weka/time_FRF_1.0" dataDxfId="6" dataCellStyle="Normal">
      <calculatedColumnFormula>Table1[[#This Row],[time_weka]]/Table1[[#This Row],[time_FRF_1.0]]</calculatedColumnFormula>
    </tableColumn>
    <tableColumn id="15" name="accuracy_FRF_1.0 - accuracy_FRF_0.99" dataDxfId="1" dataCellStyle="Normal">
      <calculatedColumnFormula>Table1[[#This Row],[accuracy_FRF_1.0]]-Table1[[#This Row],[accuracy_FRF_0.99]]</calculatedColumnFormula>
    </tableColumn>
    <tableColumn id="16" name="time_FRF_0.99/time_FRF_1.0" dataDxfId="0" dataCellStyle="Normal">
      <calculatedColumnFormula>Table1[[#This Row],[time_FRF_0.99]]/Table1[[#This Row],[time_FRF_1.0]]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O19" sqref="O19"/>
    </sheetView>
  </sheetViews>
  <sheetFormatPr defaultRowHeight="15" x14ac:dyDescent="0.25"/>
  <cols>
    <col min="1" max="1" width="23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7" bestFit="1" customWidth="1"/>
    <col min="16" max="16" width="29.42578125" bestFit="1" customWidth="1"/>
  </cols>
  <sheetData>
    <row r="1" spans="1:16" x14ac:dyDescent="0.25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56</v>
      </c>
      <c r="J1" s="2" t="s">
        <v>57</v>
      </c>
      <c r="K1" t="s">
        <v>53</v>
      </c>
      <c r="L1" t="s">
        <v>54</v>
      </c>
      <c r="M1" t="s">
        <v>55</v>
      </c>
      <c r="N1" t="s">
        <v>59</v>
      </c>
      <c r="O1" s="2" t="s">
        <v>58</v>
      </c>
      <c r="P1" s="2" t="s">
        <v>60</v>
      </c>
    </row>
    <row r="2" spans="1:16" x14ac:dyDescent="0.25">
      <c r="A2" t="s">
        <v>34</v>
      </c>
      <c r="B2">
        <v>100</v>
      </c>
      <c r="C2">
        <f>Table1[[#This Row],[ numNumeric]]+Table1[[#This Row],[ numNominal]]</f>
        <v>99</v>
      </c>
      <c r="D2">
        <v>0</v>
      </c>
      <c r="E2">
        <v>99</v>
      </c>
      <c r="F2">
        <v>2</v>
      </c>
      <c r="G2" s="1">
        <v>61.6</v>
      </c>
      <c r="H2" s="1">
        <v>453</v>
      </c>
      <c r="I2" s="1">
        <v>61.8</v>
      </c>
      <c r="J2" s="1">
        <v>239.8</v>
      </c>
      <c r="K2" s="1">
        <v>62.6</v>
      </c>
      <c r="L2" s="1">
        <v>71.8</v>
      </c>
      <c r="M2" s="1">
        <f>Table1[[#This Row],[accuracy_FRF_1.0]]-Table1[[#This Row],[accuracy_weka]]</f>
        <v>1</v>
      </c>
      <c r="N2" s="1">
        <f>Table1[[#This Row],[time_weka]]/Table1[[#This Row],[time_FRF_1.0]]</f>
        <v>6.3091922005571037</v>
      </c>
      <c r="O2" s="3">
        <f>Table1[[#This Row],[accuracy_FRF_1.0]]-Table1[[#This Row],[accuracy_FRF_0.99]]</f>
        <v>0.80000000000000426</v>
      </c>
      <c r="P2" s="3">
        <f>Table1[[#This Row],[time_FRF_0.99]]/Table1[[#This Row],[time_FRF_1.0]]</f>
        <v>3.3398328690807801</v>
      </c>
    </row>
    <row r="3" spans="1:16" x14ac:dyDescent="0.25">
      <c r="A3" t="s">
        <v>19</v>
      </c>
      <c r="B3">
        <v>200</v>
      </c>
      <c r="C3">
        <f>Table1[[#This Row],[ numNumeric]]+Table1[[#This Row],[ numNominal]]</f>
        <v>99</v>
      </c>
      <c r="D3">
        <v>0</v>
      </c>
      <c r="E3">
        <v>99</v>
      </c>
      <c r="F3">
        <v>2</v>
      </c>
      <c r="G3" s="1">
        <v>61</v>
      </c>
      <c r="H3" s="1">
        <v>456.2</v>
      </c>
      <c r="I3" s="1">
        <v>60.8</v>
      </c>
      <c r="J3" s="1">
        <v>522.79999999999995</v>
      </c>
      <c r="K3" s="1">
        <v>61.4</v>
      </c>
      <c r="L3" s="1">
        <v>149.80000000000001</v>
      </c>
      <c r="M3" s="1">
        <f>Table1[[#This Row],[accuracy_FRF_1.0]]-Table1[[#This Row],[accuracy_weka]]</f>
        <v>0.39999999999999858</v>
      </c>
      <c r="N3" s="1">
        <f>Table1[[#This Row],[time_weka]]/Table1[[#This Row],[time_FRF_1.0]]</f>
        <v>3.0453938584779703</v>
      </c>
      <c r="O3" s="3">
        <f>Table1[[#This Row],[accuracy_FRF_1.0]]-Table1[[#This Row],[accuracy_FRF_0.99]]</f>
        <v>0.60000000000000142</v>
      </c>
      <c r="P3" s="3">
        <f>Table1[[#This Row],[time_FRF_0.99]]/Table1[[#This Row],[time_FRF_1.0]]</f>
        <v>3.4899866488651528</v>
      </c>
    </row>
    <row r="4" spans="1:16" x14ac:dyDescent="0.25">
      <c r="A4" t="s">
        <v>17</v>
      </c>
      <c r="B4">
        <v>400</v>
      </c>
      <c r="C4">
        <f>Table1[[#This Row],[ numNumeric]]+Table1[[#This Row],[ numNominal]]</f>
        <v>99</v>
      </c>
      <c r="D4">
        <v>0</v>
      </c>
      <c r="E4">
        <v>99</v>
      </c>
      <c r="F4">
        <v>2</v>
      </c>
      <c r="G4" s="1">
        <v>64</v>
      </c>
      <c r="H4" s="1">
        <v>849.8</v>
      </c>
      <c r="I4" s="1">
        <v>64.25</v>
      </c>
      <c r="J4" s="1">
        <v>1161.2</v>
      </c>
      <c r="K4" s="1">
        <v>65.599999999999994</v>
      </c>
      <c r="L4" s="1">
        <v>343.2</v>
      </c>
      <c r="M4" s="1">
        <f>Table1[[#This Row],[accuracy_FRF_1.0]]-Table1[[#This Row],[accuracy_weka]]</f>
        <v>1.5999999999999943</v>
      </c>
      <c r="N4" s="1">
        <f>Table1[[#This Row],[time_weka]]/Table1[[#This Row],[time_FRF_1.0]]</f>
        <v>2.4761072261072261</v>
      </c>
      <c r="O4" s="3">
        <f>Table1[[#This Row],[accuracy_FRF_1.0]]-Table1[[#This Row],[accuracy_FRF_0.99]]</f>
        <v>1.3499999999999943</v>
      </c>
      <c r="P4" s="3">
        <f>Table1[[#This Row],[time_FRF_0.99]]/Table1[[#This Row],[time_FRF_1.0]]</f>
        <v>3.3834498834498836</v>
      </c>
    </row>
    <row r="5" spans="1:16" x14ac:dyDescent="0.25">
      <c r="A5" t="s">
        <v>12</v>
      </c>
      <c r="B5">
        <v>800</v>
      </c>
      <c r="C5">
        <f>Table1[[#This Row],[ numNumeric]]+Table1[[#This Row],[ numNominal]]</f>
        <v>99</v>
      </c>
      <c r="D5">
        <v>0</v>
      </c>
      <c r="E5">
        <v>99</v>
      </c>
      <c r="F5">
        <v>2</v>
      </c>
      <c r="G5" s="1">
        <v>65.224999999999994</v>
      </c>
      <c r="H5" s="1">
        <v>1665.8</v>
      </c>
      <c r="I5" s="1">
        <v>65.75</v>
      </c>
      <c r="J5" s="1">
        <v>2594.6</v>
      </c>
      <c r="K5" s="1">
        <v>67.025000000000006</v>
      </c>
      <c r="L5" s="1">
        <v>796.6</v>
      </c>
      <c r="M5" s="1">
        <f>Table1[[#This Row],[accuracy_FRF_1.0]]-Table1[[#This Row],[accuracy_weka]]</f>
        <v>1.8000000000000114</v>
      </c>
      <c r="N5" s="1">
        <f>Table1[[#This Row],[time_weka]]/Table1[[#This Row],[time_FRF_1.0]]</f>
        <v>2.0911373336680894</v>
      </c>
      <c r="O5" s="3">
        <f>Table1[[#This Row],[accuracy_FRF_1.0]]-Table1[[#This Row],[accuracy_FRF_0.99]]</f>
        <v>1.2750000000000057</v>
      </c>
      <c r="P5" s="3">
        <f>Table1[[#This Row],[time_FRF_0.99]]/Table1[[#This Row],[time_FRF_1.0]]</f>
        <v>3.2570926437358771</v>
      </c>
    </row>
    <row r="6" spans="1:16" x14ac:dyDescent="0.25">
      <c r="A6" t="s">
        <v>11</v>
      </c>
      <c r="B6">
        <v>1600</v>
      </c>
      <c r="C6">
        <f>Table1[[#This Row],[ numNumeric]]+Table1[[#This Row],[ numNominal]]</f>
        <v>99</v>
      </c>
      <c r="D6">
        <v>0</v>
      </c>
      <c r="E6">
        <v>99</v>
      </c>
      <c r="F6">
        <v>2</v>
      </c>
      <c r="G6" s="1">
        <v>65.612499999999997</v>
      </c>
      <c r="H6" s="1">
        <v>3462.4</v>
      </c>
      <c r="I6" s="1">
        <v>66.075000000000003</v>
      </c>
      <c r="J6" s="1">
        <v>5726</v>
      </c>
      <c r="K6" s="1">
        <v>68.150000000000006</v>
      </c>
      <c r="L6" s="1">
        <v>1840.6</v>
      </c>
      <c r="M6" s="1">
        <f>Table1[[#This Row],[accuracy_FRF_1.0]]-Table1[[#This Row],[accuracy_weka]]</f>
        <v>2.5375000000000085</v>
      </c>
      <c r="N6" s="1">
        <f>Table1[[#This Row],[time_weka]]/Table1[[#This Row],[time_FRF_1.0]]</f>
        <v>1.8811257198739544</v>
      </c>
      <c r="O6" s="3">
        <f>Table1[[#This Row],[accuracy_FRF_1.0]]-Table1[[#This Row],[accuracy_FRF_0.99]]</f>
        <v>2.0750000000000028</v>
      </c>
      <c r="P6" s="3">
        <f>Table1[[#This Row],[time_FRF_0.99]]/Table1[[#This Row],[time_FRF_1.0]]</f>
        <v>3.11094208410301</v>
      </c>
    </row>
    <row r="7" spans="1:16" x14ac:dyDescent="0.25">
      <c r="A7" t="s">
        <v>9</v>
      </c>
      <c r="B7">
        <v>3200</v>
      </c>
      <c r="C7">
        <f>Table1[[#This Row],[ numNumeric]]+Table1[[#This Row],[ numNominal]]</f>
        <v>99</v>
      </c>
      <c r="D7">
        <v>0</v>
      </c>
      <c r="E7">
        <v>99</v>
      </c>
      <c r="F7">
        <v>2</v>
      </c>
      <c r="G7" s="1">
        <v>67.181250000000006</v>
      </c>
      <c r="H7" s="1">
        <v>7347.2</v>
      </c>
      <c r="I7" s="1">
        <v>68.224999999999994</v>
      </c>
      <c r="J7" s="1">
        <v>12754.4</v>
      </c>
      <c r="K7" s="1">
        <v>71.556250000000006</v>
      </c>
      <c r="L7" s="1">
        <v>4297</v>
      </c>
      <c r="M7" s="1">
        <f>Table1[[#This Row],[accuracy_FRF_1.0]]-Table1[[#This Row],[accuracy_weka]]</f>
        <v>4.375</v>
      </c>
      <c r="N7" s="1">
        <f>Table1[[#This Row],[time_weka]]/Table1[[#This Row],[time_FRF_1.0]]</f>
        <v>1.7098440772632069</v>
      </c>
      <c r="O7" s="3">
        <f>Table1[[#This Row],[accuracy_FRF_1.0]]-Table1[[#This Row],[accuracy_FRF_0.99]]</f>
        <v>3.3312500000000114</v>
      </c>
      <c r="P7" s="3">
        <f>Table1[[#This Row],[time_FRF_0.99]]/Table1[[#This Row],[time_FRF_1.0]]</f>
        <v>2.9682103793344194</v>
      </c>
    </row>
    <row r="8" spans="1:16" x14ac:dyDescent="0.25">
      <c r="A8" t="s">
        <v>8</v>
      </c>
      <c r="B8">
        <v>6400</v>
      </c>
      <c r="C8">
        <f>Table1[[#This Row],[ numNumeric]]+Table1[[#This Row],[ numNominal]]</f>
        <v>99</v>
      </c>
      <c r="D8">
        <v>0</v>
      </c>
      <c r="E8">
        <v>99</v>
      </c>
      <c r="F8">
        <v>2</v>
      </c>
      <c r="G8" s="1">
        <v>70.09375</v>
      </c>
      <c r="H8" s="1">
        <v>17234.599999999999</v>
      </c>
      <c r="I8" s="1">
        <v>71.415625000000006</v>
      </c>
      <c r="J8" s="1">
        <v>28460.799999999999</v>
      </c>
      <c r="K8" s="1">
        <v>74.053124999999994</v>
      </c>
      <c r="L8" s="1">
        <v>10122</v>
      </c>
      <c r="M8" s="1">
        <f>Table1[[#This Row],[accuracy_FRF_1.0]]-Table1[[#This Row],[accuracy_weka]]</f>
        <v>3.9593749999999943</v>
      </c>
      <c r="N8" s="1">
        <f>Table1[[#This Row],[time_weka]]/Table1[[#This Row],[time_FRF_1.0]]</f>
        <v>1.7026872159652242</v>
      </c>
      <c r="O8" s="3">
        <f>Table1[[#This Row],[accuracy_FRF_1.0]]-Table1[[#This Row],[accuracy_FRF_0.99]]</f>
        <v>2.6374999999999886</v>
      </c>
      <c r="P8" s="3">
        <f>Table1[[#This Row],[time_FRF_0.99]]/Table1[[#This Row],[time_FRF_1.0]]</f>
        <v>2.8117763287887767</v>
      </c>
    </row>
    <row r="9" spans="1:16" x14ac:dyDescent="0.25">
      <c r="A9" t="s">
        <v>10</v>
      </c>
      <c r="B9">
        <v>12800</v>
      </c>
      <c r="C9">
        <f>Table1[[#This Row],[ numNumeric]]+Table1[[#This Row],[ numNominal]]</f>
        <v>99</v>
      </c>
      <c r="D9">
        <v>0</v>
      </c>
      <c r="E9">
        <v>99</v>
      </c>
      <c r="F9">
        <v>2</v>
      </c>
      <c r="G9" s="1">
        <v>73.467187499999994</v>
      </c>
      <c r="H9" s="1">
        <v>41447.599999999999</v>
      </c>
      <c r="I9" s="1">
        <v>74.918750000000003</v>
      </c>
      <c r="J9" s="1">
        <v>65407.4</v>
      </c>
      <c r="K9" s="1">
        <v>76.364062500000003</v>
      </c>
      <c r="L9" s="1">
        <v>23981.4</v>
      </c>
      <c r="M9" s="1">
        <f>Table1[[#This Row],[accuracy_FRF_1.0]]-Table1[[#This Row],[accuracy_weka]]</f>
        <v>2.8968750000000085</v>
      </c>
      <c r="N9" s="1">
        <f>Table1[[#This Row],[time_weka]]/Table1[[#This Row],[time_FRF_1.0]]</f>
        <v>1.7283227834905384</v>
      </c>
      <c r="O9" s="3">
        <f>Table1[[#This Row],[accuracy_FRF_1.0]]-Table1[[#This Row],[accuracy_FRF_0.99]]</f>
        <v>1.4453125</v>
      </c>
      <c r="P9" s="3">
        <f>Table1[[#This Row],[time_FRF_0.99]]/Table1[[#This Row],[time_FRF_1.0]]</f>
        <v>2.7274220854495566</v>
      </c>
    </row>
    <row r="10" spans="1:16" x14ac:dyDescent="0.25">
      <c r="A10" t="s">
        <v>7</v>
      </c>
      <c r="B10">
        <v>25600</v>
      </c>
      <c r="C10">
        <f>Table1[[#This Row],[ numNumeric]]+Table1[[#This Row],[ numNominal]]</f>
        <v>99</v>
      </c>
      <c r="D10">
        <v>0</v>
      </c>
      <c r="E10">
        <v>99</v>
      </c>
      <c r="F10">
        <v>2</v>
      </c>
      <c r="G10" s="1">
        <v>76.127343749999994</v>
      </c>
      <c r="H10" s="1">
        <v>107064.2</v>
      </c>
      <c r="I10" s="1">
        <v>77.614843750000006</v>
      </c>
      <c r="J10" s="1">
        <v>155770.4</v>
      </c>
      <c r="K10" s="1">
        <v>77.986718749999994</v>
      </c>
      <c r="L10" s="1">
        <v>65150.6</v>
      </c>
      <c r="M10" s="1">
        <f>Table1[[#This Row],[accuracy_FRF_1.0]]-Table1[[#This Row],[accuracy_weka]]</f>
        <v>1.859375</v>
      </c>
      <c r="N10" s="1">
        <f>Table1[[#This Row],[time_weka]]/Table1[[#This Row],[time_FRF_1.0]]</f>
        <v>1.6433340598551662</v>
      </c>
      <c r="O10" s="3">
        <f>Table1[[#This Row],[accuracy_FRF_1.0]]-Table1[[#This Row],[accuracy_FRF_0.99]]</f>
        <v>0.37187499999998863</v>
      </c>
      <c r="P10" s="3">
        <f>Table1[[#This Row],[time_FRF_0.99]]/Table1[[#This Row],[time_FRF_1.0]]</f>
        <v>2.3909280958272063</v>
      </c>
    </row>
    <row r="11" spans="1:16" x14ac:dyDescent="0.25">
      <c r="A11" t="s">
        <v>27</v>
      </c>
      <c r="B11">
        <v>100</v>
      </c>
      <c r="C11">
        <f>Table1[[#This Row],[ numNumeric]]+Table1[[#This Row],[ numNominal]]</f>
        <v>199</v>
      </c>
      <c r="D11">
        <v>0</v>
      </c>
      <c r="E11">
        <v>199</v>
      </c>
      <c r="F11">
        <v>2</v>
      </c>
      <c r="G11" s="1">
        <v>64.8</v>
      </c>
      <c r="H11" s="1">
        <v>384.6</v>
      </c>
      <c r="I11" s="1">
        <v>65</v>
      </c>
      <c r="J11" s="1">
        <v>408.8</v>
      </c>
      <c r="K11" s="1">
        <v>66.599999999999994</v>
      </c>
      <c r="L11" s="1">
        <v>84.4</v>
      </c>
      <c r="M11" s="1">
        <f>Table1[[#This Row],[accuracy_FRF_1.0]]-Table1[[#This Row],[accuracy_weka]]</f>
        <v>1.7999999999999972</v>
      </c>
      <c r="N11" s="1">
        <f>Table1[[#This Row],[time_weka]]/Table1[[#This Row],[time_FRF_1.0]]</f>
        <v>4.5568720379146921</v>
      </c>
      <c r="O11" s="3">
        <f>Table1[[#This Row],[accuracy_FRF_1.0]]-Table1[[#This Row],[accuracy_FRF_0.99]]</f>
        <v>1.5999999999999943</v>
      </c>
      <c r="P11" s="3">
        <f>Table1[[#This Row],[time_FRF_0.99]]/Table1[[#This Row],[time_FRF_1.0]]</f>
        <v>4.8436018957345972</v>
      </c>
    </row>
    <row r="12" spans="1:16" x14ac:dyDescent="0.25">
      <c r="A12" t="s">
        <v>24</v>
      </c>
      <c r="B12">
        <v>200</v>
      </c>
      <c r="C12">
        <f>Table1[[#This Row],[ numNumeric]]+Table1[[#This Row],[ numNominal]]</f>
        <v>199</v>
      </c>
      <c r="D12">
        <v>0</v>
      </c>
      <c r="E12">
        <v>199</v>
      </c>
      <c r="F12">
        <v>2</v>
      </c>
      <c r="G12" s="1">
        <v>50.9</v>
      </c>
      <c r="H12" s="1">
        <v>634.20000000000005</v>
      </c>
      <c r="I12" s="1">
        <v>49.7</v>
      </c>
      <c r="J12" s="1">
        <v>909.8</v>
      </c>
      <c r="K12" s="1">
        <v>51.1</v>
      </c>
      <c r="L12" s="1">
        <v>172</v>
      </c>
      <c r="M12" s="1">
        <f>Table1[[#This Row],[accuracy_FRF_1.0]]-Table1[[#This Row],[accuracy_weka]]</f>
        <v>0.20000000000000284</v>
      </c>
      <c r="N12" s="1">
        <f>Table1[[#This Row],[time_weka]]/Table1[[#This Row],[time_FRF_1.0]]</f>
        <v>3.6872093023255816</v>
      </c>
      <c r="O12" s="3">
        <f>Table1[[#This Row],[accuracy_FRF_1.0]]-Table1[[#This Row],[accuracy_FRF_0.99]]</f>
        <v>1.3999999999999986</v>
      </c>
      <c r="P12" s="3">
        <f>Table1[[#This Row],[time_FRF_0.99]]/Table1[[#This Row],[time_FRF_1.0]]</f>
        <v>5.2895348837209299</v>
      </c>
    </row>
    <row r="13" spans="1:16" x14ac:dyDescent="0.25">
      <c r="A13" t="s">
        <v>20</v>
      </c>
      <c r="B13">
        <v>400</v>
      </c>
      <c r="C13">
        <f>Table1[[#This Row],[ numNumeric]]+Table1[[#This Row],[ numNominal]]</f>
        <v>199</v>
      </c>
      <c r="D13">
        <v>0</v>
      </c>
      <c r="E13">
        <v>199</v>
      </c>
      <c r="F13">
        <v>2</v>
      </c>
      <c r="G13" s="1">
        <v>55.25</v>
      </c>
      <c r="H13" s="1">
        <v>1218.5999999999999</v>
      </c>
      <c r="I13" s="1">
        <v>54.25</v>
      </c>
      <c r="J13" s="1">
        <v>2028.4</v>
      </c>
      <c r="K13" s="1">
        <v>56.2</v>
      </c>
      <c r="L13" s="1">
        <v>393.6</v>
      </c>
      <c r="M13" s="1">
        <f>Table1[[#This Row],[accuracy_FRF_1.0]]-Table1[[#This Row],[accuracy_weka]]</f>
        <v>0.95000000000000284</v>
      </c>
      <c r="N13" s="1">
        <f>Table1[[#This Row],[time_weka]]/Table1[[#This Row],[time_FRF_1.0]]</f>
        <v>3.0960365853658534</v>
      </c>
      <c r="O13" s="3">
        <f>Table1[[#This Row],[accuracy_FRF_1.0]]-Table1[[#This Row],[accuracy_FRF_0.99]]</f>
        <v>1.9500000000000028</v>
      </c>
      <c r="P13" s="3">
        <f>Table1[[#This Row],[time_FRF_0.99]]/Table1[[#This Row],[time_FRF_1.0]]</f>
        <v>5.1534552845528454</v>
      </c>
    </row>
    <row r="14" spans="1:16" x14ac:dyDescent="0.25">
      <c r="A14" t="s">
        <v>18</v>
      </c>
      <c r="B14">
        <v>800</v>
      </c>
      <c r="C14">
        <f>Table1[[#This Row],[ numNumeric]]+Table1[[#This Row],[ numNominal]]</f>
        <v>199</v>
      </c>
      <c r="D14">
        <v>0</v>
      </c>
      <c r="E14">
        <v>199</v>
      </c>
      <c r="F14">
        <v>2</v>
      </c>
      <c r="G14" s="1">
        <v>58.875</v>
      </c>
      <c r="H14" s="1">
        <v>2412.6</v>
      </c>
      <c r="I14" s="1">
        <v>58.325000000000003</v>
      </c>
      <c r="J14" s="1">
        <v>4558</v>
      </c>
      <c r="K14" s="1">
        <v>58.95</v>
      </c>
      <c r="L14" s="1">
        <v>899.8</v>
      </c>
      <c r="M14" s="1">
        <f>Table1[[#This Row],[accuracy_FRF_1.0]]-Table1[[#This Row],[accuracy_weka]]</f>
        <v>7.5000000000002842E-2</v>
      </c>
      <c r="N14" s="1">
        <f>Table1[[#This Row],[time_weka]]/Table1[[#This Row],[time_FRF_1.0]]</f>
        <v>2.6812625027783952</v>
      </c>
      <c r="O14" s="3">
        <f>Table1[[#This Row],[accuracy_FRF_1.0]]-Table1[[#This Row],[accuracy_FRF_0.99]]</f>
        <v>0.625</v>
      </c>
      <c r="P14" s="3">
        <f>Table1[[#This Row],[time_FRF_0.99]]/Table1[[#This Row],[time_FRF_1.0]]</f>
        <v>5.065570126694821</v>
      </c>
    </row>
    <row r="15" spans="1:16" x14ac:dyDescent="0.25">
      <c r="A15" t="s">
        <v>16</v>
      </c>
      <c r="B15">
        <v>1600</v>
      </c>
      <c r="C15">
        <f>Table1[[#This Row],[ numNumeric]]+Table1[[#This Row],[ numNominal]]</f>
        <v>199</v>
      </c>
      <c r="D15">
        <v>0</v>
      </c>
      <c r="E15">
        <v>199</v>
      </c>
      <c r="F15">
        <v>2</v>
      </c>
      <c r="G15" s="1">
        <v>61.7</v>
      </c>
      <c r="H15" s="1">
        <v>5096.8</v>
      </c>
      <c r="I15" s="1">
        <v>61.612499999999997</v>
      </c>
      <c r="J15" s="1">
        <v>10136.4</v>
      </c>
      <c r="K15" s="1">
        <v>61.875</v>
      </c>
      <c r="L15" s="1">
        <v>2112.6</v>
      </c>
      <c r="M15" s="1">
        <f>Table1[[#This Row],[accuracy_FRF_1.0]]-Table1[[#This Row],[accuracy_weka]]</f>
        <v>0.17499999999999716</v>
      </c>
      <c r="N15" s="1">
        <f>Table1[[#This Row],[time_weka]]/Table1[[#This Row],[time_FRF_1.0]]</f>
        <v>2.412572185932027</v>
      </c>
      <c r="O15" s="3">
        <f>Table1[[#This Row],[accuracy_FRF_1.0]]-Table1[[#This Row],[accuracy_FRF_0.99]]</f>
        <v>0.26250000000000284</v>
      </c>
      <c r="P15" s="3">
        <f>Table1[[#This Row],[time_FRF_0.99]]/Table1[[#This Row],[time_FRF_1.0]]</f>
        <v>4.7980687304742968</v>
      </c>
    </row>
    <row r="16" spans="1:16" x14ac:dyDescent="0.25">
      <c r="A16" t="s">
        <v>14</v>
      </c>
      <c r="B16">
        <v>3200</v>
      </c>
      <c r="C16">
        <f>Table1[[#This Row],[ numNumeric]]+Table1[[#This Row],[ numNominal]]</f>
        <v>199</v>
      </c>
      <c r="D16">
        <v>0</v>
      </c>
      <c r="E16">
        <v>199</v>
      </c>
      <c r="F16">
        <v>2</v>
      </c>
      <c r="G16" s="1">
        <v>64.293750000000003</v>
      </c>
      <c r="H16" s="1">
        <v>11431.4</v>
      </c>
      <c r="I16" s="1">
        <v>64.112499999999997</v>
      </c>
      <c r="J16" s="1">
        <v>22619.8</v>
      </c>
      <c r="K16" s="1">
        <v>64.71875</v>
      </c>
      <c r="L16" s="1">
        <v>4881.3999999999996</v>
      </c>
      <c r="M16" s="1">
        <f>Table1[[#This Row],[accuracy_FRF_1.0]]-Table1[[#This Row],[accuracy_weka]]</f>
        <v>0.42499999999999716</v>
      </c>
      <c r="N16" s="1">
        <f>Table1[[#This Row],[time_weka]]/Table1[[#This Row],[time_FRF_1.0]]</f>
        <v>2.341828164051297</v>
      </c>
      <c r="O16" s="3">
        <f>Table1[[#This Row],[accuracy_FRF_1.0]]-Table1[[#This Row],[accuracy_FRF_0.99]]</f>
        <v>0.60625000000000284</v>
      </c>
      <c r="P16" s="3">
        <f>Table1[[#This Row],[time_FRF_0.99]]/Table1[[#This Row],[time_FRF_1.0]]</f>
        <v>4.6338755275125987</v>
      </c>
    </row>
    <row r="17" spans="1:16" x14ac:dyDescent="0.25">
      <c r="A17" t="s">
        <v>15</v>
      </c>
      <c r="B17">
        <v>6400</v>
      </c>
      <c r="C17">
        <f>Table1[[#This Row],[ numNumeric]]+Table1[[#This Row],[ numNominal]]</f>
        <v>199</v>
      </c>
      <c r="D17">
        <v>0</v>
      </c>
      <c r="E17">
        <v>199</v>
      </c>
      <c r="F17">
        <v>2</v>
      </c>
      <c r="G17" s="1">
        <v>67.115624999999994</v>
      </c>
      <c r="H17" s="1">
        <v>27097.599999999999</v>
      </c>
      <c r="I17" s="1">
        <v>67.909374999999997</v>
      </c>
      <c r="J17" s="1">
        <v>51287</v>
      </c>
      <c r="K17" s="1">
        <v>66.393749999999997</v>
      </c>
      <c r="L17" s="1">
        <v>11484.8</v>
      </c>
      <c r="M17" s="1">
        <f>Table1[[#This Row],[accuracy_FRF_1.0]]-Table1[[#This Row],[accuracy_weka]]</f>
        <v>-0.72187499999999716</v>
      </c>
      <c r="N17" s="1">
        <f>Table1[[#This Row],[time_weka]]/Table1[[#This Row],[time_FRF_1.0]]</f>
        <v>2.3594315965449986</v>
      </c>
      <c r="O17" s="3">
        <f>Table1[[#This Row],[accuracy_FRF_1.0]]-Table1[[#This Row],[accuracy_FRF_0.99]]</f>
        <v>-1.515625</v>
      </c>
      <c r="P17" s="3">
        <f>Table1[[#This Row],[time_FRF_0.99]]/Table1[[#This Row],[time_FRF_1.0]]</f>
        <v>4.4656415436054617</v>
      </c>
    </row>
    <row r="18" spans="1:16" x14ac:dyDescent="0.25">
      <c r="A18" t="s">
        <v>13</v>
      </c>
      <c r="B18">
        <v>12800</v>
      </c>
      <c r="C18">
        <f>Table1[[#This Row],[ numNumeric]]+Table1[[#This Row],[ numNominal]]</f>
        <v>199</v>
      </c>
      <c r="D18">
        <v>0</v>
      </c>
      <c r="E18">
        <v>199</v>
      </c>
      <c r="F18">
        <v>2</v>
      </c>
      <c r="G18" s="1">
        <v>69.112499999999997</v>
      </c>
      <c r="H18" s="1">
        <v>64148</v>
      </c>
      <c r="I18" s="1">
        <v>70.150000000000006</v>
      </c>
      <c r="J18" s="1">
        <v>116103.2</v>
      </c>
      <c r="K18" s="1">
        <v>68.314062500000006</v>
      </c>
      <c r="L18" s="1">
        <v>30291.200000000001</v>
      </c>
      <c r="M18" s="1">
        <f>Table1[[#This Row],[accuracy_FRF_1.0]]-Table1[[#This Row],[accuracy_weka]]</f>
        <v>-0.79843749999999147</v>
      </c>
      <c r="N18" s="1">
        <f>Table1[[#This Row],[time_weka]]/Table1[[#This Row],[time_FRF_1.0]]</f>
        <v>2.1177107542784701</v>
      </c>
      <c r="O18" s="3">
        <f>Table1[[#This Row],[accuracy_FRF_1.0]]-Table1[[#This Row],[accuracy_FRF_0.99]]</f>
        <v>-1.8359375</v>
      </c>
      <c r="P18" s="3">
        <f>Table1[[#This Row],[time_FRF_0.99]]/Table1[[#This Row],[time_FRF_1.0]]</f>
        <v>3.8329019649271072</v>
      </c>
    </row>
    <row r="19" spans="1:16" x14ac:dyDescent="0.25">
      <c r="A19" t="s">
        <v>32</v>
      </c>
      <c r="B19">
        <v>100</v>
      </c>
      <c r="C19">
        <f>Table1[[#This Row],[ numNumeric]]+Table1[[#This Row],[ numNominal]]</f>
        <v>399</v>
      </c>
      <c r="D19">
        <v>0</v>
      </c>
      <c r="E19">
        <v>399</v>
      </c>
      <c r="F19">
        <v>2</v>
      </c>
      <c r="G19" s="1">
        <v>53</v>
      </c>
      <c r="H19" s="1">
        <v>537.4</v>
      </c>
      <c r="I19" s="1">
        <v>53</v>
      </c>
      <c r="J19" s="1">
        <v>733.4</v>
      </c>
      <c r="K19" s="1">
        <v>56</v>
      </c>
      <c r="L19" s="1">
        <v>90.8</v>
      </c>
      <c r="M19" s="1">
        <f>Table1[[#This Row],[accuracy_FRF_1.0]]-Table1[[#This Row],[accuracy_weka]]</f>
        <v>3</v>
      </c>
      <c r="N19" s="1">
        <f>Table1[[#This Row],[time_weka]]/Table1[[#This Row],[time_FRF_1.0]]</f>
        <v>5.9185022026431717</v>
      </c>
      <c r="O19" s="3">
        <f>Table1[[#This Row],[accuracy_FRF_1.0]]-Table1[[#This Row],[accuracy_FRF_0.99]]</f>
        <v>3</v>
      </c>
      <c r="P19" s="3">
        <f>Table1[[#This Row],[time_FRF_0.99]]/Table1[[#This Row],[time_FRF_1.0]]</f>
        <v>8.0770925110132161</v>
      </c>
    </row>
    <row r="20" spans="1:16" x14ac:dyDescent="0.25">
      <c r="A20" t="s">
        <v>29</v>
      </c>
      <c r="B20">
        <v>200</v>
      </c>
      <c r="C20">
        <f>Table1[[#This Row],[ numNumeric]]+Table1[[#This Row],[ numNominal]]</f>
        <v>399</v>
      </c>
      <c r="D20">
        <v>0</v>
      </c>
      <c r="E20">
        <v>399</v>
      </c>
      <c r="F20">
        <v>2</v>
      </c>
      <c r="G20" s="1">
        <v>52.3</v>
      </c>
      <c r="H20" s="1">
        <v>947</v>
      </c>
      <c r="I20" s="1">
        <v>49.8</v>
      </c>
      <c r="J20" s="1">
        <v>1642.6</v>
      </c>
      <c r="K20" s="1">
        <v>50.6</v>
      </c>
      <c r="L20" s="1">
        <v>200.2</v>
      </c>
      <c r="M20" s="1">
        <f>Table1[[#This Row],[accuracy_FRF_1.0]]-Table1[[#This Row],[accuracy_weka]]</f>
        <v>-1.6999999999999957</v>
      </c>
      <c r="N20" s="1">
        <f>Table1[[#This Row],[time_weka]]/Table1[[#This Row],[time_FRF_1.0]]</f>
        <v>4.7302697302697307</v>
      </c>
      <c r="O20" s="3">
        <f>Table1[[#This Row],[accuracy_FRF_1.0]]-Table1[[#This Row],[accuracy_FRF_0.99]]</f>
        <v>0.80000000000000426</v>
      </c>
      <c r="P20" s="3">
        <f>Table1[[#This Row],[time_FRF_0.99]]/Table1[[#This Row],[time_FRF_1.0]]</f>
        <v>8.2047952047952055</v>
      </c>
    </row>
    <row r="21" spans="1:16" x14ac:dyDescent="0.25">
      <c r="A21" t="s">
        <v>26</v>
      </c>
      <c r="B21">
        <v>400</v>
      </c>
      <c r="C21">
        <f>Table1[[#This Row],[ numNumeric]]+Table1[[#This Row],[ numNominal]]</f>
        <v>399</v>
      </c>
      <c r="D21">
        <v>0</v>
      </c>
      <c r="E21">
        <v>399</v>
      </c>
      <c r="F21">
        <v>2</v>
      </c>
      <c r="G21" s="1">
        <v>58.1</v>
      </c>
      <c r="H21" s="1">
        <v>1793.8</v>
      </c>
      <c r="I21" s="1">
        <v>56.7</v>
      </c>
      <c r="J21" s="1">
        <v>3716.4</v>
      </c>
      <c r="K21" s="1">
        <v>56.25</v>
      </c>
      <c r="L21" s="1">
        <v>431.2</v>
      </c>
      <c r="M21" s="1">
        <f>Table1[[#This Row],[accuracy_FRF_1.0]]-Table1[[#This Row],[accuracy_weka]]</f>
        <v>-1.8500000000000014</v>
      </c>
      <c r="N21" s="1">
        <f>Table1[[#This Row],[time_weka]]/Table1[[#This Row],[time_FRF_1.0]]</f>
        <v>4.1600185528756954</v>
      </c>
      <c r="O21" s="3">
        <f>Table1[[#This Row],[accuracy_FRF_1.0]]-Table1[[#This Row],[accuracy_FRF_0.99]]</f>
        <v>-0.45000000000000284</v>
      </c>
      <c r="P21" s="3">
        <f>Table1[[#This Row],[time_FRF_0.99]]/Table1[[#This Row],[time_FRF_1.0]]</f>
        <v>8.6187384044526905</v>
      </c>
    </row>
    <row r="22" spans="1:16" x14ac:dyDescent="0.25">
      <c r="A22" t="s">
        <v>25</v>
      </c>
      <c r="B22">
        <v>800</v>
      </c>
      <c r="C22">
        <f>Table1[[#This Row],[ numNumeric]]+Table1[[#This Row],[ numNominal]]</f>
        <v>399</v>
      </c>
      <c r="D22">
        <v>0</v>
      </c>
      <c r="E22">
        <v>399</v>
      </c>
      <c r="F22">
        <v>2</v>
      </c>
      <c r="G22" s="1">
        <v>61</v>
      </c>
      <c r="H22" s="1">
        <v>3700.2</v>
      </c>
      <c r="I22" s="1">
        <v>59.75</v>
      </c>
      <c r="J22" s="1">
        <v>8397</v>
      </c>
      <c r="K22" s="1">
        <v>58.225000000000001</v>
      </c>
      <c r="L22" s="1">
        <v>997.2</v>
      </c>
      <c r="M22" s="1">
        <f>Table1[[#This Row],[accuracy_FRF_1.0]]-Table1[[#This Row],[accuracy_weka]]</f>
        <v>-2.7749999999999986</v>
      </c>
      <c r="N22" s="1">
        <f>Table1[[#This Row],[time_weka]]/Table1[[#This Row],[time_FRF_1.0]]</f>
        <v>3.7105896510228638</v>
      </c>
      <c r="O22" s="3">
        <f>Table1[[#This Row],[accuracy_FRF_1.0]]-Table1[[#This Row],[accuracy_FRF_0.99]]</f>
        <v>-1.5249999999999986</v>
      </c>
      <c r="P22" s="3">
        <f>Table1[[#This Row],[time_FRF_0.99]]/Table1[[#This Row],[time_FRF_1.0]]</f>
        <v>8.4205776173285187</v>
      </c>
    </row>
    <row r="23" spans="1:16" x14ac:dyDescent="0.25">
      <c r="A23" t="s">
        <v>23</v>
      </c>
      <c r="B23">
        <v>1600</v>
      </c>
      <c r="C23">
        <f>Table1[[#This Row],[ numNumeric]]+Table1[[#This Row],[ numNominal]]</f>
        <v>399</v>
      </c>
      <c r="D23">
        <v>0</v>
      </c>
      <c r="E23">
        <v>399</v>
      </c>
      <c r="F23">
        <v>2</v>
      </c>
      <c r="G23" s="1">
        <v>61.787500000000001</v>
      </c>
      <c r="H23" s="1">
        <v>8046.8</v>
      </c>
      <c r="I23" s="1">
        <v>61.262500000000003</v>
      </c>
      <c r="J23" s="1">
        <v>18827.599999999999</v>
      </c>
      <c r="K23" s="1">
        <v>59.162500000000001</v>
      </c>
      <c r="L23" s="1">
        <v>2312.6</v>
      </c>
      <c r="M23" s="1">
        <f>Table1[[#This Row],[accuracy_FRF_1.0]]-Table1[[#This Row],[accuracy_weka]]</f>
        <v>-2.625</v>
      </c>
      <c r="N23" s="1">
        <f>Table1[[#This Row],[time_weka]]/Table1[[#This Row],[time_FRF_1.0]]</f>
        <v>3.479546830407334</v>
      </c>
      <c r="O23" s="3">
        <f>Table1[[#This Row],[accuracy_FRF_1.0]]-Table1[[#This Row],[accuracy_FRF_0.99]]</f>
        <v>-2.1000000000000014</v>
      </c>
      <c r="P23" s="3">
        <f>Table1[[#This Row],[time_FRF_0.99]]/Table1[[#This Row],[time_FRF_1.0]]</f>
        <v>8.141312808094785</v>
      </c>
    </row>
    <row r="24" spans="1:16" x14ac:dyDescent="0.25">
      <c r="A24" t="s">
        <v>22</v>
      </c>
      <c r="B24">
        <v>3200</v>
      </c>
      <c r="C24">
        <f>Table1[[#This Row],[ numNumeric]]+Table1[[#This Row],[ numNominal]]</f>
        <v>399</v>
      </c>
      <c r="D24">
        <v>0</v>
      </c>
      <c r="E24">
        <v>399</v>
      </c>
      <c r="F24">
        <v>2</v>
      </c>
      <c r="G24" s="1">
        <v>62.981250000000003</v>
      </c>
      <c r="H24" s="1">
        <v>18040.8</v>
      </c>
      <c r="I24" s="1">
        <v>62.306249999999999</v>
      </c>
      <c r="J24" s="1">
        <v>42068.6</v>
      </c>
      <c r="K24" s="1">
        <v>59.862499999999997</v>
      </c>
      <c r="L24" s="1">
        <v>5381.4</v>
      </c>
      <c r="M24" s="1">
        <f>Table1[[#This Row],[accuracy_FRF_1.0]]-Table1[[#This Row],[accuracy_weka]]</f>
        <v>-3.1187500000000057</v>
      </c>
      <c r="N24" s="1">
        <f>Table1[[#This Row],[time_weka]]/Table1[[#This Row],[time_FRF_1.0]]</f>
        <v>3.3524361690266473</v>
      </c>
      <c r="O24" s="3">
        <f>Table1[[#This Row],[accuracy_FRF_1.0]]-Table1[[#This Row],[accuracy_FRF_0.99]]</f>
        <v>-2.4437500000000014</v>
      </c>
      <c r="P24" s="3">
        <f>Table1[[#This Row],[time_FRF_0.99]]/Table1[[#This Row],[time_FRF_1.0]]</f>
        <v>7.8174081094139076</v>
      </c>
    </row>
    <row r="25" spans="1:16" x14ac:dyDescent="0.25">
      <c r="A25" t="s">
        <v>21</v>
      </c>
      <c r="B25">
        <v>6400</v>
      </c>
      <c r="C25">
        <f>Table1[[#This Row],[ numNumeric]]+Table1[[#This Row],[ numNominal]]</f>
        <v>399</v>
      </c>
      <c r="D25">
        <v>0</v>
      </c>
      <c r="E25">
        <v>399</v>
      </c>
      <c r="F25">
        <v>2</v>
      </c>
      <c r="G25" s="1">
        <v>63.65</v>
      </c>
      <c r="H25" s="1">
        <v>41694.800000000003</v>
      </c>
      <c r="I25" s="1">
        <v>63.696874999999999</v>
      </c>
      <c r="J25" s="1">
        <v>97471</v>
      </c>
      <c r="K25" s="1">
        <v>60.737499999999997</v>
      </c>
      <c r="L25" s="1">
        <v>13347</v>
      </c>
      <c r="M25" s="1">
        <f>Table1[[#This Row],[accuracy_FRF_1.0]]-Table1[[#This Row],[accuracy_weka]]</f>
        <v>-2.9125000000000014</v>
      </c>
      <c r="N25" s="1">
        <f>Table1[[#This Row],[time_weka]]/Table1[[#This Row],[time_FRF_1.0]]</f>
        <v>3.1239079943058368</v>
      </c>
      <c r="O25" s="3">
        <f>Table1[[#This Row],[accuracy_FRF_1.0]]-Table1[[#This Row],[accuracy_FRF_0.99]]</f>
        <v>-2.9593750000000014</v>
      </c>
      <c r="P25" s="3">
        <f>Table1[[#This Row],[time_FRF_0.99]]/Table1[[#This Row],[time_FRF_1.0]]</f>
        <v>7.3028395894208433</v>
      </c>
    </row>
    <row r="26" spans="1:16" x14ac:dyDescent="0.25">
      <c r="A26" t="s">
        <v>39</v>
      </c>
      <c r="B26">
        <v>100</v>
      </c>
      <c r="C26">
        <f>Table1[[#This Row],[ numNumeric]]+Table1[[#This Row],[ numNominal]]</f>
        <v>799</v>
      </c>
      <c r="D26">
        <v>0</v>
      </c>
      <c r="E26">
        <v>799</v>
      </c>
      <c r="F26">
        <v>2</v>
      </c>
      <c r="G26" s="1">
        <v>59</v>
      </c>
      <c r="H26" s="1">
        <v>846.8</v>
      </c>
      <c r="I26" s="1">
        <v>59.2</v>
      </c>
      <c r="J26" s="1">
        <v>1342.6</v>
      </c>
      <c r="K26" s="1">
        <v>59.2</v>
      </c>
      <c r="L26" s="1">
        <v>109.2</v>
      </c>
      <c r="M26" s="1">
        <f>Table1[[#This Row],[accuracy_FRF_1.0]]-Table1[[#This Row],[accuracy_weka]]</f>
        <v>0.20000000000000284</v>
      </c>
      <c r="N26" s="1">
        <f>Table1[[#This Row],[time_weka]]/Table1[[#This Row],[time_FRF_1.0]]</f>
        <v>7.7545787545787537</v>
      </c>
      <c r="O26" s="3">
        <f>Table1[[#This Row],[accuracy_FRF_1.0]]-Table1[[#This Row],[accuracy_FRF_0.99]]</f>
        <v>0</v>
      </c>
      <c r="P26" s="3">
        <f>Table1[[#This Row],[time_FRF_0.99]]/Table1[[#This Row],[time_FRF_1.0]]</f>
        <v>12.294871794871794</v>
      </c>
    </row>
    <row r="27" spans="1:16" x14ac:dyDescent="0.25">
      <c r="A27" t="s">
        <v>36</v>
      </c>
      <c r="B27">
        <v>200</v>
      </c>
      <c r="C27">
        <f>Table1[[#This Row],[ numNumeric]]+Table1[[#This Row],[ numNominal]]</f>
        <v>799</v>
      </c>
      <c r="D27">
        <v>0</v>
      </c>
      <c r="E27">
        <v>799</v>
      </c>
      <c r="F27">
        <v>2</v>
      </c>
      <c r="G27" s="1">
        <v>63.6</v>
      </c>
      <c r="H27" s="1">
        <v>1493.8</v>
      </c>
      <c r="I27" s="1">
        <v>63.4</v>
      </c>
      <c r="J27" s="1">
        <v>3039.8</v>
      </c>
      <c r="K27" s="1">
        <v>63.4</v>
      </c>
      <c r="L27" s="1">
        <v>227.8</v>
      </c>
      <c r="M27" s="1">
        <f>Table1[[#This Row],[accuracy_FRF_1.0]]-Table1[[#This Row],[accuracy_weka]]</f>
        <v>-0.20000000000000284</v>
      </c>
      <c r="N27" s="1">
        <f>Table1[[#This Row],[time_weka]]/Table1[[#This Row],[time_FRF_1.0]]</f>
        <v>6.5575065847234413</v>
      </c>
      <c r="O27" s="3">
        <f>Table1[[#This Row],[accuracy_FRF_1.0]]-Table1[[#This Row],[accuracy_FRF_0.99]]</f>
        <v>0</v>
      </c>
      <c r="P27" s="3">
        <f>Table1[[#This Row],[time_FRF_0.99]]/Table1[[#This Row],[time_FRF_1.0]]</f>
        <v>13.344161545215101</v>
      </c>
    </row>
    <row r="28" spans="1:16" x14ac:dyDescent="0.25">
      <c r="A28" t="s">
        <v>33</v>
      </c>
      <c r="B28">
        <v>400</v>
      </c>
      <c r="C28">
        <f>Table1[[#This Row],[ numNumeric]]+Table1[[#This Row],[ numNominal]]</f>
        <v>799</v>
      </c>
      <c r="D28">
        <v>0</v>
      </c>
      <c r="E28">
        <v>799</v>
      </c>
      <c r="F28">
        <v>2</v>
      </c>
      <c r="G28" s="1">
        <v>64.25</v>
      </c>
      <c r="H28" s="1">
        <v>2953</v>
      </c>
      <c r="I28" s="1">
        <v>64.25</v>
      </c>
      <c r="J28" s="1">
        <v>6988.8</v>
      </c>
      <c r="K28" s="1">
        <v>64.25</v>
      </c>
      <c r="L28" s="1">
        <v>493.8</v>
      </c>
      <c r="M28" s="1">
        <f>Table1[[#This Row],[accuracy_FRF_1.0]]-Table1[[#This Row],[accuracy_weka]]</f>
        <v>0</v>
      </c>
      <c r="N28" s="1">
        <f>Table1[[#This Row],[time_weka]]/Table1[[#This Row],[time_FRF_1.0]]</f>
        <v>5.9801539084649651</v>
      </c>
      <c r="O28" s="3">
        <f>Table1[[#This Row],[accuracy_FRF_1.0]]-Table1[[#This Row],[accuracy_FRF_0.99]]</f>
        <v>0</v>
      </c>
      <c r="P28" s="3">
        <f>Table1[[#This Row],[time_FRF_0.99]]/Table1[[#This Row],[time_FRF_1.0]]</f>
        <v>14.153098420413123</v>
      </c>
    </row>
    <row r="29" spans="1:16" x14ac:dyDescent="0.25">
      <c r="A29" t="s">
        <v>31</v>
      </c>
      <c r="B29">
        <v>800</v>
      </c>
      <c r="C29">
        <f>Table1[[#This Row],[ numNumeric]]+Table1[[#This Row],[ numNominal]]</f>
        <v>799</v>
      </c>
      <c r="D29">
        <v>0</v>
      </c>
      <c r="E29">
        <v>799</v>
      </c>
      <c r="F29">
        <v>2</v>
      </c>
      <c r="G29" s="1">
        <v>61.4</v>
      </c>
      <c r="H29" s="1">
        <v>6062.4</v>
      </c>
      <c r="I29" s="1">
        <v>61.375</v>
      </c>
      <c r="J29" s="1">
        <v>16230</v>
      </c>
      <c r="K29" s="1">
        <v>61.35</v>
      </c>
      <c r="L29" s="1">
        <v>1125</v>
      </c>
      <c r="M29" s="1">
        <f>Table1[[#This Row],[accuracy_FRF_1.0]]-Table1[[#This Row],[accuracy_weka]]</f>
        <v>-4.9999999999997158E-2</v>
      </c>
      <c r="N29" s="1">
        <f>Table1[[#This Row],[time_weka]]/Table1[[#This Row],[time_FRF_1.0]]</f>
        <v>5.3887999999999998</v>
      </c>
      <c r="O29" s="3">
        <f>Table1[[#This Row],[accuracy_FRF_1.0]]-Table1[[#This Row],[accuracy_FRF_0.99]]</f>
        <v>-2.4999999999998579E-2</v>
      </c>
      <c r="P29" s="3">
        <f>Table1[[#This Row],[time_FRF_0.99]]/Table1[[#This Row],[time_FRF_1.0]]</f>
        <v>14.426666666666666</v>
      </c>
    </row>
    <row r="30" spans="1:16" x14ac:dyDescent="0.25">
      <c r="A30" t="s">
        <v>30</v>
      </c>
      <c r="B30">
        <v>1600</v>
      </c>
      <c r="C30">
        <f>Table1[[#This Row],[ numNumeric]]+Table1[[#This Row],[ numNominal]]</f>
        <v>799</v>
      </c>
      <c r="D30">
        <v>0</v>
      </c>
      <c r="E30">
        <v>799</v>
      </c>
      <c r="F30">
        <v>2</v>
      </c>
      <c r="G30" s="1">
        <v>60</v>
      </c>
      <c r="H30" s="1">
        <v>13019</v>
      </c>
      <c r="I30" s="1">
        <v>60.024999999999999</v>
      </c>
      <c r="J30" s="1">
        <v>36691</v>
      </c>
      <c r="K30" s="1">
        <v>60.037500000000001</v>
      </c>
      <c r="L30" s="1">
        <v>2643.4</v>
      </c>
      <c r="M30" s="1">
        <f>Table1[[#This Row],[accuracy_FRF_1.0]]-Table1[[#This Row],[accuracy_weka]]</f>
        <v>3.7500000000001421E-2</v>
      </c>
      <c r="N30" s="1">
        <f>Table1[[#This Row],[time_weka]]/Table1[[#This Row],[time_FRF_1.0]]</f>
        <v>4.9250964666717101</v>
      </c>
      <c r="O30" s="3">
        <f>Table1[[#This Row],[accuracy_FRF_1.0]]-Table1[[#This Row],[accuracy_FRF_0.99]]</f>
        <v>1.2500000000002842E-2</v>
      </c>
      <c r="P30" s="3">
        <f>Table1[[#This Row],[time_FRF_0.99]]/Table1[[#This Row],[time_FRF_1.0]]</f>
        <v>13.880230006809411</v>
      </c>
    </row>
    <row r="31" spans="1:16" x14ac:dyDescent="0.25">
      <c r="A31" t="s">
        <v>28</v>
      </c>
      <c r="B31">
        <v>3200</v>
      </c>
      <c r="C31">
        <f>Table1[[#This Row],[ numNumeric]]+Table1[[#This Row],[ numNominal]]</f>
        <v>799</v>
      </c>
      <c r="D31">
        <v>0</v>
      </c>
      <c r="E31">
        <v>799</v>
      </c>
      <c r="F31">
        <v>2</v>
      </c>
      <c r="G31" s="1">
        <v>60.84375</v>
      </c>
      <c r="H31" s="1">
        <v>28447.200000000001</v>
      </c>
      <c r="I31" s="1">
        <v>60.85</v>
      </c>
      <c r="J31" s="1">
        <v>81893</v>
      </c>
      <c r="K31" s="1">
        <v>60.831249999999997</v>
      </c>
      <c r="L31" s="1">
        <v>6200.2</v>
      </c>
      <c r="M31" s="1">
        <f>Table1[[#This Row],[accuracy_FRF_1.0]]-Table1[[#This Row],[accuracy_weka]]</f>
        <v>-1.2500000000002842E-2</v>
      </c>
      <c r="N31" s="1">
        <f>Table1[[#This Row],[time_weka]]/Table1[[#This Row],[time_FRF_1.0]]</f>
        <v>4.5881100609657759</v>
      </c>
      <c r="O31" s="3">
        <f>Table1[[#This Row],[accuracy_FRF_1.0]]-Table1[[#This Row],[accuracy_FRF_0.99]]</f>
        <v>-1.8750000000004263E-2</v>
      </c>
      <c r="P31" s="3">
        <f>Table1[[#This Row],[time_FRF_0.99]]/Table1[[#This Row],[time_FRF_1.0]]</f>
        <v>13.208122318634883</v>
      </c>
    </row>
    <row r="32" spans="1:16" x14ac:dyDescent="0.25">
      <c r="A32" t="s">
        <v>45</v>
      </c>
      <c r="B32">
        <v>100</v>
      </c>
      <c r="C32">
        <f>Table1[[#This Row],[ numNumeric]]+Table1[[#This Row],[ numNominal]]</f>
        <v>1599</v>
      </c>
      <c r="D32">
        <v>0</v>
      </c>
      <c r="E32">
        <v>1599</v>
      </c>
      <c r="F32">
        <v>2</v>
      </c>
      <c r="G32" s="1">
        <v>60.8</v>
      </c>
      <c r="H32" s="1">
        <v>1499.8</v>
      </c>
      <c r="I32" s="1">
        <v>61</v>
      </c>
      <c r="J32" s="1">
        <v>2582</v>
      </c>
      <c r="K32" s="1">
        <v>60.8</v>
      </c>
      <c r="L32" s="1">
        <v>149.80000000000001</v>
      </c>
      <c r="M32" s="1">
        <f>Table1[[#This Row],[accuracy_FRF_1.0]]-Table1[[#This Row],[accuracy_weka]]</f>
        <v>0</v>
      </c>
      <c r="N32" s="1">
        <f>Table1[[#This Row],[time_weka]]/Table1[[#This Row],[time_FRF_1.0]]</f>
        <v>10.012016021361815</v>
      </c>
      <c r="O32" s="3">
        <f>Table1[[#This Row],[accuracy_FRF_1.0]]-Table1[[#This Row],[accuracy_FRF_0.99]]</f>
        <v>-0.20000000000000284</v>
      </c>
      <c r="P32" s="3">
        <f>Table1[[#This Row],[time_FRF_0.99]]/Table1[[#This Row],[time_FRF_1.0]]</f>
        <v>17.236315086782376</v>
      </c>
    </row>
    <row r="33" spans="1:16" x14ac:dyDescent="0.25">
      <c r="A33" t="s">
        <v>43</v>
      </c>
      <c r="B33">
        <v>200</v>
      </c>
      <c r="C33">
        <f>Table1[[#This Row],[ numNumeric]]+Table1[[#This Row],[ numNominal]]</f>
        <v>1599</v>
      </c>
      <c r="D33">
        <v>0</v>
      </c>
      <c r="E33">
        <v>1599</v>
      </c>
      <c r="F33">
        <v>2</v>
      </c>
      <c r="G33" s="1">
        <v>57.9</v>
      </c>
      <c r="H33" s="1">
        <v>2706.4</v>
      </c>
      <c r="I33" s="1">
        <v>57.7</v>
      </c>
      <c r="J33" s="1">
        <v>6010.8</v>
      </c>
      <c r="K33" s="1">
        <v>57.9</v>
      </c>
      <c r="L33" s="1">
        <v>309.39999999999998</v>
      </c>
      <c r="M33" s="1">
        <f>Table1[[#This Row],[accuracy_FRF_1.0]]-Table1[[#This Row],[accuracy_weka]]</f>
        <v>0</v>
      </c>
      <c r="N33" s="1">
        <f>Table1[[#This Row],[time_weka]]/Table1[[#This Row],[time_FRF_1.0]]</f>
        <v>8.7472527472527482</v>
      </c>
      <c r="O33" s="3">
        <f>Table1[[#This Row],[accuracy_FRF_1.0]]-Table1[[#This Row],[accuracy_FRF_0.99]]</f>
        <v>0.19999999999999574</v>
      </c>
      <c r="P33" s="3">
        <f>Table1[[#This Row],[time_FRF_0.99]]/Table1[[#This Row],[time_FRF_1.0]]</f>
        <v>19.427278603749194</v>
      </c>
    </row>
    <row r="34" spans="1:16" x14ac:dyDescent="0.25">
      <c r="A34" t="s">
        <v>42</v>
      </c>
      <c r="B34">
        <v>400</v>
      </c>
      <c r="C34">
        <f>Table1[[#This Row],[ numNumeric]]+Table1[[#This Row],[ numNominal]]</f>
        <v>1599</v>
      </c>
      <c r="D34">
        <v>0</v>
      </c>
      <c r="E34">
        <v>1599</v>
      </c>
      <c r="F34">
        <v>2</v>
      </c>
      <c r="G34" s="1">
        <v>60</v>
      </c>
      <c r="H34" s="1">
        <v>5272</v>
      </c>
      <c r="I34" s="1">
        <v>59.95</v>
      </c>
      <c r="J34" s="1">
        <v>14092.6</v>
      </c>
      <c r="K34" s="1">
        <v>60.05</v>
      </c>
      <c r="L34" s="1">
        <v>631.20000000000005</v>
      </c>
      <c r="M34" s="1">
        <f>Table1[[#This Row],[accuracy_FRF_1.0]]-Table1[[#This Row],[accuracy_weka]]</f>
        <v>4.9999999999997158E-2</v>
      </c>
      <c r="N34" s="1">
        <f>Table1[[#This Row],[time_weka]]/Table1[[#This Row],[time_FRF_1.0]]</f>
        <v>8.3523447401774398</v>
      </c>
      <c r="O34" s="3">
        <f>Table1[[#This Row],[accuracy_FRF_1.0]]-Table1[[#This Row],[accuracy_FRF_0.99]]</f>
        <v>9.9999999999994316E-2</v>
      </c>
      <c r="P34" s="3">
        <f>Table1[[#This Row],[time_FRF_0.99]]/Table1[[#This Row],[time_FRF_1.0]]</f>
        <v>22.326679340937893</v>
      </c>
    </row>
    <row r="35" spans="1:16" x14ac:dyDescent="0.25">
      <c r="A35" t="s">
        <v>38</v>
      </c>
      <c r="B35">
        <v>800</v>
      </c>
      <c r="C35">
        <f>Table1[[#This Row],[ numNumeric]]+Table1[[#This Row],[ numNominal]]</f>
        <v>1599</v>
      </c>
      <c r="D35">
        <v>0</v>
      </c>
      <c r="E35">
        <v>1599</v>
      </c>
      <c r="F35">
        <v>2</v>
      </c>
      <c r="G35" s="1">
        <v>59.75</v>
      </c>
      <c r="H35" s="1">
        <v>10678.4</v>
      </c>
      <c r="I35" s="1">
        <v>59.65</v>
      </c>
      <c r="J35" s="1">
        <v>33207.800000000003</v>
      </c>
      <c r="K35" s="1">
        <v>59.8</v>
      </c>
      <c r="L35" s="1">
        <v>1446.8</v>
      </c>
      <c r="M35" s="1">
        <f>Table1[[#This Row],[accuracy_FRF_1.0]]-Table1[[#This Row],[accuracy_weka]]</f>
        <v>4.9999999999997158E-2</v>
      </c>
      <c r="N35" s="1">
        <f>Table1[[#This Row],[time_weka]]/Table1[[#This Row],[time_FRF_1.0]]</f>
        <v>7.380702239424938</v>
      </c>
      <c r="O35" s="3">
        <f>Table1[[#This Row],[accuracy_FRF_1.0]]-Table1[[#This Row],[accuracy_FRF_0.99]]</f>
        <v>0.14999999999999858</v>
      </c>
      <c r="P35" s="3">
        <f>Table1[[#This Row],[time_FRF_0.99]]/Table1[[#This Row],[time_FRF_1.0]]</f>
        <v>22.952585015205976</v>
      </c>
    </row>
    <row r="36" spans="1:16" x14ac:dyDescent="0.25">
      <c r="A36" t="s">
        <v>35</v>
      </c>
      <c r="B36">
        <v>1600</v>
      </c>
      <c r="C36">
        <f>Table1[[#This Row],[ numNumeric]]+Table1[[#This Row],[ numNominal]]</f>
        <v>1599</v>
      </c>
      <c r="D36">
        <v>0</v>
      </c>
      <c r="E36">
        <v>1599</v>
      </c>
      <c r="F36">
        <v>2</v>
      </c>
      <c r="G36" s="1">
        <v>59.987499999999997</v>
      </c>
      <c r="H36" s="1">
        <v>22153.4</v>
      </c>
      <c r="I36" s="1">
        <v>60.012500000000003</v>
      </c>
      <c r="J36" s="1">
        <v>73839.8</v>
      </c>
      <c r="K36" s="1">
        <v>59.975000000000001</v>
      </c>
      <c r="L36" s="1">
        <v>3387.8</v>
      </c>
      <c r="M36" s="1">
        <f>Table1[[#This Row],[accuracy_FRF_1.0]]-Table1[[#This Row],[accuracy_weka]]</f>
        <v>-1.2499999999995737E-2</v>
      </c>
      <c r="N36" s="1">
        <f>Table1[[#This Row],[time_weka]]/Table1[[#This Row],[time_FRF_1.0]]</f>
        <v>6.5391699628077218</v>
      </c>
      <c r="O36" s="3">
        <f>Table1[[#This Row],[accuracy_FRF_1.0]]-Table1[[#This Row],[accuracy_FRF_0.99]]</f>
        <v>-3.7500000000001421E-2</v>
      </c>
      <c r="P36" s="3">
        <f>Table1[[#This Row],[time_FRF_0.99]]/Table1[[#This Row],[time_FRF_1.0]]</f>
        <v>21.795796682212647</v>
      </c>
    </row>
    <row r="37" spans="1:16" x14ac:dyDescent="0.25">
      <c r="A37" t="s">
        <v>44</v>
      </c>
      <c r="B37">
        <v>100</v>
      </c>
      <c r="C37">
        <f>Table1[[#This Row],[ numNumeric]]+Table1[[#This Row],[ numNominal]]</f>
        <v>3199</v>
      </c>
      <c r="D37">
        <v>0</v>
      </c>
      <c r="E37">
        <v>3199</v>
      </c>
      <c r="F37">
        <v>2</v>
      </c>
      <c r="G37" s="1">
        <v>84</v>
      </c>
      <c r="H37" s="1">
        <v>1984.6</v>
      </c>
      <c r="I37" s="1">
        <v>84</v>
      </c>
      <c r="J37" s="1">
        <v>4150.2</v>
      </c>
      <c r="K37" s="1">
        <v>84</v>
      </c>
      <c r="L37" s="1">
        <v>203.2</v>
      </c>
      <c r="M37" s="1">
        <f>Table1[[#This Row],[accuracy_FRF_1.0]]-Table1[[#This Row],[accuracy_weka]]</f>
        <v>0</v>
      </c>
      <c r="N37" s="1">
        <f>Table1[[#This Row],[time_weka]]/Table1[[#This Row],[time_FRF_1.0]]</f>
        <v>9.7667322834645667</v>
      </c>
      <c r="O37" s="3">
        <f>Table1[[#This Row],[accuracy_FRF_1.0]]-Table1[[#This Row],[accuracy_FRF_0.99]]</f>
        <v>0</v>
      </c>
      <c r="P37" s="3">
        <f>Table1[[#This Row],[time_FRF_0.99]]/Table1[[#This Row],[time_FRF_1.0]]</f>
        <v>20.424212598425196</v>
      </c>
    </row>
    <row r="38" spans="1:16" x14ac:dyDescent="0.25">
      <c r="A38" t="s">
        <v>41</v>
      </c>
      <c r="B38">
        <v>200</v>
      </c>
      <c r="C38">
        <f>Table1[[#This Row],[ numNumeric]]+Table1[[#This Row],[ numNominal]]</f>
        <v>3199</v>
      </c>
      <c r="D38">
        <v>0</v>
      </c>
      <c r="E38">
        <v>3199</v>
      </c>
      <c r="F38">
        <v>2</v>
      </c>
      <c r="G38" s="1">
        <v>86.5</v>
      </c>
      <c r="H38" s="1">
        <v>3187.4</v>
      </c>
      <c r="I38" s="1">
        <v>86.5</v>
      </c>
      <c r="J38" s="1">
        <v>9679.6</v>
      </c>
      <c r="K38" s="1">
        <v>86.5</v>
      </c>
      <c r="L38" s="1">
        <v>387.6</v>
      </c>
      <c r="M38" s="1">
        <f>Table1[[#This Row],[accuracy_FRF_1.0]]-Table1[[#This Row],[accuracy_weka]]</f>
        <v>0</v>
      </c>
      <c r="N38" s="1">
        <f>Table1[[#This Row],[time_weka]]/Table1[[#This Row],[time_FRF_1.0]]</f>
        <v>8.223426212590299</v>
      </c>
      <c r="O38" s="3">
        <f>Table1[[#This Row],[accuracy_FRF_1.0]]-Table1[[#This Row],[accuracy_FRF_0.99]]</f>
        <v>0</v>
      </c>
      <c r="P38" s="3">
        <f>Table1[[#This Row],[time_FRF_0.99]]/Table1[[#This Row],[time_FRF_1.0]]</f>
        <v>24.973168214654283</v>
      </c>
    </row>
    <row r="39" spans="1:16" x14ac:dyDescent="0.25">
      <c r="A39" t="s">
        <v>40</v>
      </c>
      <c r="B39">
        <v>400</v>
      </c>
      <c r="C39">
        <f>Table1[[#This Row],[ numNumeric]]+Table1[[#This Row],[ numNominal]]</f>
        <v>3199</v>
      </c>
      <c r="D39">
        <v>0</v>
      </c>
      <c r="E39">
        <v>3199</v>
      </c>
      <c r="F39">
        <v>2</v>
      </c>
      <c r="G39" s="1">
        <v>85.75</v>
      </c>
      <c r="H39" s="1">
        <v>6194</v>
      </c>
      <c r="I39" s="1">
        <v>85.75</v>
      </c>
      <c r="J39" s="1">
        <v>24060.400000000001</v>
      </c>
      <c r="K39" s="1">
        <v>85.75</v>
      </c>
      <c r="L39" s="1">
        <v>793.8</v>
      </c>
      <c r="M39" s="1">
        <f>Table1[[#This Row],[accuracy_FRF_1.0]]-Table1[[#This Row],[accuracy_weka]]</f>
        <v>0</v>
      </c>
      <c r="N39" s="1">
        <f>Table1[[#This Row],[time_weka]]/Table1[[#This Row],[time_FRF_1.0]]</f>
        <v>7.80297304106828</v>
      </c>
      <c r="O39" s="3">
        <f>Table1[[#This Row],[accuracy_FRF_1.0]]-Table1[[#This Row],[accuracy_FRF_0.99]]</f>
        <v>0</v>
      </c>
      <c r="P39" s="3">
        <f>Table1[[#This Row],[time_FRF_0.99]]/Table1[[#This Row],[time_FRF_1.0]]</f>
        <v>30.310405643738981</v>
      </c>
    </row>
    <row r="40" spans="1:16" x14ac:dyDescent="0.25">
      <c r="A40" t="s">
        <v>37</v>
      </c>
      <c r="B40">
        <v>800</v>
      </c>
      <c r="C40">
        <f>Table1[[#This Row],[ numNumeric]]+Table1[[#This Row],[ numNominal]]</f>
        <v>3199</v>
      </c>
      <c r="D40">
        <v>0</v>
      </c>
      <c r="E40">
        <v>3199</v>
      </c>
      <c r="F40">
        <v>2</v>
      </c>
      <c r="G40" s="1">
        <v>85.5</v>
      </c>
      <c r="H40" s="1">
        <v>12452.8</v>
      </c>
      <c r="I40" s="1">
        <v>85.5</v>
      </c>
      <c r="J40" s="1">
        <v>58551.4</v>
      </c>
      <c r="K40" s="1">
        <v>85.5</v>
      </c>
      <c r="L40" s="1">
        <v>1828.2</v>
      </c>
      <c r="M40" s="1">
        <f>Table1[[#This Row],[accuracy_FRF_1.0]]-Table1[[#This Row],[accuracy_weka]]</f>
        <v>0</v>
      </c>
      <c r="N40" s="1">
        <f>Table1[[#This Row],[time_weka]]/Table1[[#This Row],[time_FRF_1.0]]</f>
        <v>6.811508587681872</v>
      </c>
      <c r="O40" s="3">
        <f>Table1[[#This Row],[accuracy_FRF_1.0]]-Table1[[#This Row],[accuracy_FRF_0.99]]</f>
        <v>0</v>
      </c>
      <c r="P40" s="3">
        <f>Table1[[#This Row],[time_FRF_0.99]]/Table1[[#This Row],[time_FRF_1.0]]</f>
        <v>32.02680231922109</v>
      </c>
    </row>
    <row r="41" spans="1:16" x14ac:dyDescent="0.25">
      <c r="A41" t="s">
        <v>48</v>
      </c>
      <c r="B41">
        <v>100</v>
      </c>
      <c r="C41">
        <f>Table1[[#This Row],[ numNumeric]]+Table1[[#This Row],[ numNominal]]</f>
        <v>6399</v>
      </c>
      <c r="D41">
        <v>0</v>
      </c>
      <c r="E41">
        <v>6399</v>
      </c>
      <c r="F41">
        <v>2</v>
      </c>
      <c r="G41" s="1">
        <v>60</v>
      </c>
      <c r="H41" s="1">
        <v>5200.2</v>
      </c>
      <c r="I41" s="1">
        <v>60</v>
      </c>
      <c r="J41" s="1">
        <v>10543.2</v>
      </c>
      <c r="K41" s="1">
        <v>60</v>
      </c>
      <c r="L41" s="1">
        <v>365.6</v>
      </c>
      <c r="M41" s="1">
        <f>Table1[[#This Row],[accuracy_FRF_1.0]]-Table1[[#This Row],[accuracy_weka]]</f>
        <v>0</v>
      </c>
      <c r="N41" s="1">
        <f>Table1[[#This Row],[time_weka]]/Table1[[#This Row],[time_FRF_1.0]]</f>
        <v>14.223741794310721</v>
      </c>
      <c r="O41" s="3">
        <f>Table1[[#This Row],[accuracy_FRF_1.0]]-Table1[[#This Row],[accuracy_FRF_0.99]]</f>
        <v>0</v>
      </c>
      <c r="P41" s="3">
        <f>Table1[[#This Row],[time_FRF_0.99]]/Table1[[#This Row],[time_FRF_1.0]]</f>
        <v>28.838074398249454</v>
      </c>
    </row>
    <row r="42" spans="1:16" x14ac:dyDescent="0.25">
      <c r="A42" t="s">
        <v>47</v>
      </c>
      <c r="B42">
        <v>200</v>
      </c>
      <c r="C42">
        <f>Table1[[#This Row],[ numNumeric]]+Table1[[#This Row],[ numNominal]]</f>
        <v>6399</v>
      </c>
      <c r="D42">
        <v>0</v>
      </c>
      <c r="E42">
        <v>6399</v>
      </c>
      <c r="F42">
        <v>2</v>
      </c>
      <c r="G42" s="1">
        <v>57.8</v>
      </c>
      <c r="H42" s="1">
        <v>9315.6</v>
      </c>
      <c r="I42" s="1">
        <v>57.6</v>
      </c>
      <c r="J42" s="1">
        <v>28697</v>
      </c>
      <c r="K42" s="1">
        <v>57</v>
      </c>
      <c r="L42" s="1">
        <v>718.8</v>
      </c>
      <c r="M42" s="1">
        <f>Table1[[#This Row],[accuracy_FRF_1.0]]-Table1[[#This Row],[accuracy_weka]]</f>
        <v>-0.79999999999999716</v>
      </c>
      <c r="N42" s="1">
        <f>Table1[[#This Row],[time_weka]]/Table1[[#This Row],[time_FRF_1.0]]</f>
        <v>12.95993322203673</v>
      </c>
      <c r="O42" s="3">
        <f>Table1[[#This Row],[accuracy_FRF_1.0]]-Table1[[#This Row],[accuracy_FRF_0.99]]</f>
        <v>-0.60000000000000142</v>
      </c>
      <c r="P42" s="3">
        <f>Table1[[#This Row],[time_FRF_0.99]]/Table1[[#This Row],[time_FRF_1.0]]</f>
        <v>39.923483583750695</v>
      </c>
    </row>
    <row r="43" spans="1:16" x14ac:dyDescent="0.25">
      <c r="A43" t="s">
        <v>46</v>
      </c>
      <c r="B43">
        <v>400</v>
      </c>
      <c r="C43">
        <f>Table1[[#This Row],[ numNumeric]]+Table1[[#This Row],[ numNominal]]</f>
        <v>6399</v>
      </c>
      <c r="D43">
        <v>0</v>
      </c>
      <c r="E43">
        <v>6399</v>
      </c>
      <c r="F43">
        <v>2</v>
      </c>
      <c r="G43" s="1">
        <v>55.15</v>
      </c>
      <c r="H43" s="1">
        <v>17853.599999999999</v>
      </c>
      <c r="I43" s="1">
        <v>54.45</v>
      </c>
      <c r="J43" s="1">
        <v>70378.2</v>
      </c>
      <c r="K43" s="1">
        <v>54.55</v>
      </c>
      <c r="L43" s="1">
        <v>1450.2</v>
      </c>
      <c r="M43" s="1">
        <f>Table1[[#This Row],[accuracy_FRF_1.0]]-Table1[[#This Row],[accuracy_weka]]</f>
        <v>-0.60000000000000142</v>
      </c>
      <c r="N43" s="1">
        <f>Table1[[#This Row],[time_weka]]/Table1[[#This Row],[time_FRF_1.0]]</f>
        <v>12.311129499379394</v>
      </c>
      <c r="O43" s="3">
        <f>Table1[[#This Row],[accuracy_FRF_1.0]]-Table1[[#This Row],[accuracy_FRF_0.99]]</f>
        <v>9.9999999999994316E-2</v>
      </c>
      <c r="P43" s="3">
        <f>Table1[[#This Row],[time_FRF_0.99]]/Table1[[#This Row],[time_FRF_1.0]]</f>
        <v>48.52999586263963</v>
      </c>
    </row>
    <row r="44" spans="1:16" x14ac:dyDescent="0.25">
      <c r="A44" t="s">
        <v>50</v>
      </c>
      <c r="B44">
        <v>100</v>
      </c>
      <c r="C44">
        <f>Table1[[#This Row],[ numNumeric]]+Table1[[#This Row],[ numNominal]]</f>
        <v>12799</v>
      </c>
      <c r="D44">
        <v>0</v>
      </c>
      <c r="E44">
        <v>12799</v>
      </c>
      <c r="F44">
        <v>2</v>
      </c>
      <c r="G44" s="1">
        <v>48</v>
      </c>
      <c r="H44" s="1">
        <v>10358.4</v>
      </c>
      <c r="I44" s="1">
        <v>49.4</v>
      </c>
      <c r="J44" s="1">
        <v>23757.8</v>
      </c>
      <c r="K44" s="1">
        <v>51.8</v>
      </c>
      <c r="L44" s="1">
        <v>650</v>
      </c>
      <c r="M44" s="1">
        <f>Table1[[#This Row],[accuracy_FRF_1.0]]-Table1[[#This Row],[accuracy_weka]]</f>
        <v>3.7999999999999972</v>
      </c>
      <c r="N44" s="1">
        <f>Table1[[#This Row],[time_weka]]/Table1[[#This Row],[time_FRF_1.0]]</f>
        <v>15.936</v>
      </c>
      <c r="O44" s="3">
        <f>Table1[[#This Row],[accuracy_FRF_1.0]]-Table1[[#This Row],[accuracy_FRF_0.99]]</f>
        <v>2.3999999999999986</v>
      </c>
      <c r="P44" s="3">
        <f>Table1[[#This Row],[time_FRF_0.99]]/Table1[[#This Row],[time_FRF_1.0]]</f>
        <v>36.550461538461541</v>
      </c>
    </row>
    <row r="45" spans="1:16" x14ac:dyDescent="0.25">
      <c r="A45" t="s">
        <v>49</v>
      </c>
      <c r="B45">
        <v>200</v>
      </c>
      <c r="C45">
        <f>Table1[[#This Row],[ numNumeric]]+Table1[[#This Row],[ numNominal]]</f>
        <v>12799</v>
      </c>
      <c r="D45">
        <v>0</v>
      </c>
      <c r="E45">
        <v>12799</v>
      </c>
      <c r="F45">
        <v>2</v>
      </c>
      <c r="G45" s="1">
        <v>49.8</v>
      </c>
      <c r="H45" s="1">
        <v>18021.8</v>
      </c>
      <c r="I45" s="1">
        <v>51.4</v>
      </c>
      <c r="J45" s="1">
        <v>63941</v>
      </c>
      <c r="K45" s="1">
        <v>51.8</v>
      </c>
      <c r="L45" s="1">
        <v>1247</v>
      </c>
      <c r="M45" s="1">
        <f>Table1[[#This Row],[accuracy_FRF_1.0]]-Table1[[#This Row],[accuracy_weka]]</f>
        <v>2</v>
      </c>
      <c r="N45" s="1">
        <f>Table1[[#This Row],[time_weka]]/Table1[[#This Row],[time_FRF_1.0]]</f>
        <v>14.452125100240577</v>
      </c>
      <c r="O45" s="3">
        <f>Table1[[#This Row],[accuracy_FRF_1.0]]-Table1[[#This Row],[accuracy_FRF_0.99]]</f>
        <v>0.39999999999999858</v>
      </c>
      <c r="P45" s="3">
        <f>Table1[[#This Row],[time_FRF_0.99]]/Table1[[#This Row],[time_FRF_1.0]]</f>
        <v>51.275862068965516</v>
      </c>
    </row>
    <row r="46" spans="1:16" x14ac:dyDescent="0.25">
      <c r="A46" t="s">
        <v>51</v>
      </c>
      <c r="B46">
        <v>100</v>
      </c>
      <c r="C46">
        <f>Table1[[#This Row],[ numNumeric]]+Table1[[#This Row],[ numNominal]]</f>
        <v>25599</v>
      </c>
      <c r="D46">
        <v>0</v>
      </c>
      <c r="E46">
        <v>25599</v>
      </c>
      <c r="F46">
        <v>2</v>
      </c>
      <c r="G46" s="1">
        <v>62</v>
      </c>
      <c r="H46" s="1">
        <v>20110</v>
      </c>
      <c r="I46" s="1">
        <v>62</v>
      </c>
      <c r="J46" s="1">
        <v>48716</v>
      </c>
      <c r="K46" s="1">
        <v>62</v>
      </c>
      <c r="L46" s="1">
        <v>1243.5999999999999</v>
      </c>
      <c r="M46" s="1">
        <f>Table1[[#This Row],[accuracy_FRF_1.0]]-Table1[[#This Row],[accuracy_weka]]</f>
        <v>0</v>
      </c>
      <c r="N46" s="1">
        <f>Table1[[#This Row],[time_weka]]/Table1[[#This Row],[time_FRF_1.0]]</f>
        <v>16.170794467674494</v>
      </c>
      <c r="O46" s="3">
        <f>Table1[[#This Row],[accuracy_FRF_1.0]]-Table1[[#This Row],[accuracy_FRF_0.99]]</f>
        <v>0</v>
      </c>
      <c r="P46" s="3">
        <f>Table1[[#This Row],[time_FRF_0.99]]/Table1[[#This Row],[time_FRF_1.0]]</f>
        <v>39.173367642328728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2017-08-11T10:24:26Z</dcterms:created>
  <dcterms:modified xsi:type="dcterms:W3CDTF">2017-08-31T15:10:15Z</dcterms:modified>
</cp:coreProperties>
</file>