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28800" windowHeight="14100"/>
  </bookViews>
  <sheets>
    <sheet name="Sheet1" sheetId="1" r:id="rId1"/>
  </sheets>
  <definedNames>
    <definedName name="resultsFRF_datasetArt58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44" i="1"/>
  <c r="P32" i="1"/>
  <c r="P11" i="1"/>
  <c r="P46" i="1"/>
  <c r="P37" i="1"/>
  <c r="P19" i="1"/>
  <c r="P41" i="1"/>
  <c r="P26" i="1"/>
  <c r="P9" i="1"/>
  <c r="P18" i="1"/>
  <c r="P6" i="1"/>
  <c r="P36" i="1"/>
  <c r="P15" i="1"/>
  <c r="P23" i="1"/>
  <c r="P30" i="1"/>
  <c r="P3" i="1"/>
  <c r="P45" i="1"/>
  <c r="P33" i="1"/>
  <c r="P12" i="1"/>
  <c r="P38" i="1"/>
  <c r="P20" i="1"/>
  <c r="P42" i="1"/>
  <c r="P27" i="1"/>
  <c r="P10" i="1"/>
  <c r="P7" i="1"/>
  <c r="P16" i="1"/>
  <c r="P24" i="1"/>
  <c r="P31" i="1"/>
  <c r="P4" i="1"/>
  <c r="P34" i="1"/>
  <c r="P13" i="1"/>
  <c r="P39" i="1"/>
  <c r="P21" i="1"/>
  <c r="P43" i="1"/>
  <c r="P28" i="1"/>
  <c r="P8" i="1"/>
  <c r="P17" i="1"/>
  <c r="P25" i="1"/>
  <c r="P5" i="1"/>
  <c r="P35" i="1"/>
  <c r="P14" i="1"/>
  <c r="P40" i="1"/>
  <c r="P22" i="1"/>
  <c r="P29" i="1"/>
  <c r="O2" i="1"/>
  <c r="O44" i="1"/>
  <c r="O32" i="1"/>
  <c r="O11" i="1"/>
  <c r="O46" i="1"/>
  <c r="O37" i="1"/>
  <c r="O19" i="1"/>
  <c r="O41" i="1"/>
  <c r="O26" i="1"/>
  <c r="O9" i="1"/>
  <c r="O18" i="1"/>
  <c r="O6" i="1"/>
  <c r="O36" i="1"/>
  <c r="O15" i="1"/>
  <c r="O23" i="1"/>
  <c r="O30" i="1"/>
  <c r="O3" i="1"/>
  <c r="O45" i="1"/>
  <c r="O33" i="1"/>
  <c r="O12" i="1"/>
  <c r="O38" i="1"/>
  <c r="O20" i="1"/>
  <c r="O42" i="1"/>
  <c r="O27" i="1"/>
  <c r="O10" i="1"/>
  <c r="O7" i="1"/>
  <c r="O16" i="1"/>
  <c r="O24" i="1"/>
  <c r="O31" i="1"/>
  <c r="O4" i="1"/>
  <c r="O34" i="1"/>
  <c r="O13" i="1"/>
  <c r="O39" i="1"/>
  <c r="O21" i="1"/>
  <c r="O43" i="1"/>
  <c r="O28" i="1"/>
  <c r="O8" i="1"/>
  <c r="O17" i="1"/>
  <c r="O25" i="1"/>
  <c r="O5" i="1"/>
  <c r="O35" i="1"/>
  <c r="O14" i="1"/>
  <c r="O40" i="1"/>
  <c r="O22" i="1"/>
  <c r="O29" i="1"/>
  <c r="N2" i="1" l="1"/>
  <c r="N44" i="1"/>
  <c r="N32" i="1"/>
  <c r="N11" i="1"/>
  <c r="N46" i="1"/>
  <c r="N37" i="1"/>
  <c r="N19" i="1"/>
  <c r="N41" i="1"/>
  <c r="N26" i="1"/>
  <c r="N9" i="1"/>
  <c r="N18" i="1"/>
  <c r="N6" i="1"/>
  <c r="N36" i="1"/>
  <c r="N15" i="1"/>
  <c r="N23" i="1"/>
  <c r="N30" i="1"/>
  <c r="N3" i="1"/>
  <c r="N45" i="1"/>
  <c r="N33" i="1"/>
  <c r="N12" i="1"/>
  <c r="N38" i="1"/>
  <c r="N20" i="1"/>
  <c r="N42" i="1"/>
  <c r="N27" i="1"/>
  <c r="N10" i="1"/>
  <c r="N7" i="1"/>
  <c r="N16" i="1"/>
  <c r="N24" i="1"/>
  <c r="N31" i="1"/>
  <c r="N4" i="1"/>
  <c r="N34" i="1"/>
  <c r="N13" i="1"/>
  <c r="N39" i="1"/>
  <c r="N21" i="1"/>
  <c r="N43" i="1"/>
  <c r="N28" i="1"/>
  <c r="N8" i="1"/>
  <c r="N17" i="1"/>
  <c r="N25" i="1"/>
  <c r="N5" i="1"/>
  <c r="N35" i="1"/>
  <c r="N14" i="1"/>
  <c r="N40" i="1"/>
  <c r="N22" i="1"/>
  <c r="N29" i="1"/>
  <c r="M2" i="1"/>
  <c r="M44" i="1"/>
  <c r="M32" i="1"/>
  <c r="M11" i="1"/>
  <c r="M46" i="1"/>
  <c r="M37" i="1"/>
  <c r="M19" i="1"/>
  <c r="M41" i="1"/>
  <c r="M26" i="1"/>
  <c r="M9" i="1"/>
  <c r="M18" i="1"/>
  <c r="M6" i="1"/>
  <c r="M36" i="1"/>
  <c r="M15" i="1"/>
  <c r="M23" i="1"/>
  <c r="M30" i="1"/>
  <c r="M3" i="1"/>
  <c r="M45" i="1"/>
  <c r="M33" i="1"/>
  <c r="M12" i="1"/>
  <c r="M38" i="1"/>
  <c r="M20" i="1"/>
  <c r="M42" i="1"/>
  <c r="M27" i="1"/>
  <c r="M10" i="1"/>
  <c r="M7" i="1"/>
  <c r="M16" i="1"/>
  <c r="M24" i="1"/>
  <c r="M31" i="1"/>
  <c r="M4" i="1"/>
  <c r="M34" i="1"/>
  <c r="M13" i="1"/>
  <c r="M39" i="1"/>
  <c r="M21" i="1"/>
  <c r="M43" i="1"/>
  <c r="M28" i="1"/>
  <c r="M8" i="1"/>
  <c r="M17" i="1"/>
  <c r="M25" i="1"/>
  <c r="M5" i="1"/>
  <c r="M35" i="1"/>
  <c r="M14" i="1"/>
  <c r="M40" i="1"/>
  <c r="M22" i="1"/>
  <c r="M29" i="1"/>
  <c r="C2" i="1" l="1"/>
  <c r="C44" i="1"/>
  <c r="C32" i="1"/>
  <c r="C11" i="1"/>
  <c r="C46" i="1"/>
  <c r="C37" i="1"/>
  <c r="C19" i="1"/>
  <c r="C41" i="1"/>
  <c r="C26" i="1"/>
  <c r="C9" i="1"/>
  <c r="C18" i="1"/>
  <c r="C6" i="1"/>
  <c r="C36" i="1"/>
  <c r="C15" i="1"/>
  <c r="C23" i="1"/>
  <c r="C30" i="1"/>
  <c r="C3" i="1"/>
  <c r="C45" i="1"/>
  <c r="C33" i="1"/>
  <c r="C12" i="1"/>
  <c r="C38" i="1"/>
  <c r="C20" i="1"/>
  <c r="C42" i="1"/>
  <c r="C27" i="1"/>
  <c r="C10" i="1"/>
  <c r="C7" i="1"/>
  <c r="C16" i="1"/>
  <c r="C24" i="1"/>
  <c r="C31" i="1"/>
  <c r="C4" i="1"/>
  <c r="C34" i="1"/>
  <c r="C13" i="1"/>
  <c r="C39" i="1"/>
  <c r="C21" i="1"/>
  <c r="C43" i="1"/>
  <c r="C28" i="1"/>
  <c r="C8" i="1"/>
  <c r="C17" i="1"/>
  <c r="C25" i="1"/>
  <c r="C5" i="1"/>
  <c r="C35" i="1"/>
  <c r="C14" i="1"/>
  <c r="C40" i="1"/>
  <c r="C22" i="1"/>
  <c r="C29" i="1"/>
</calcChain>
</file>

<file path=xl/sharedStrings.xml><?xml version="1.0" encoding="utf-8"?>
<sst xmlns="http://schemas.openxmlformats.org/spreadsheetml/2006/main" count="61" uniqueCount="61">
  <si>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</si>
  <si>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</si>
  <si>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</si>
  <si>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</si>
  <si>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</si>
  <si>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accuracy_weka</t>
  </si>
  <si>
    <t>time_weka</t>
  </si>
  <si>
    <t>numFeatures</t>
  </si>
  <si>
    <t>DRG1_100_100.arff</t>
  </si>
  <si>
    <t>DRG1_200_100.arff</t>
  </si>
  <si>
    <t>DRG1_400_100.arff</t>
  </si>
  <si>
    <t>DRG1_800_100.arff</t>
  </si>
  <si>
    <t>DRG1_1600_100.arff</t>
  </si>
  <si>
    <t>DRG1_3200_100.arff</t>
  </si>
  <si>
    <t>DRG1_6400_100.arff</t>
  </si>
  <si>
    <t>DRG1_12800_100.arff</t>
  </si>
  <si>
    <t>DRG1_25600_100.arff</t>
  </si>
  <si>
    <t>DRG1_100_200.arff</t>
  </si>
  <si>
    <t>DRG1_200_200.arff</t>
  </si>
  <si>
    <t>DRG1_400_200.arff</t>
  </si>
  <si>
    <t>DRG1_800_200.arff</t>
  </si>
  <si>
    <t>DRG1_1600_200.arff</t>
  </si>
  <si>
    <t>DRG1_3200_200.arff</t>
  </si>
  <si>
    <t>DRG1_6400_200.arff</t>
  </si>
  <si>
    <t>DRG1_12800_200.arff</t>
  </si>
  <si>
    <t>DRG1_100_400.arff</t>
  </si>
  <si>
    <t>DRG1_200_400.arff</t>
  </si>
  <si>
    <t>DRG1_400_400.arff</t>
  </si>
  <si>
    <t>DRG1_800_400.arff</t>
  </si>
  <si>
    <t>DRG1_1600_400.arff</t>
  </si>
  <si>
    <t>DRG1_3200_400.arff</t>
  </si>
  <si>
    <t>DRG1_6400_400.arff</t>
  </si>
  <si>
    <t>DRG1_100_800.arff</t>
  </si>
  <si>
    <t>DRG1_200_800.arff</t>
  </si>
  <si>
    <t>DRG1_400_800.arff</t>
  </si>
  <si>
    <t>DRG1_800_800.arff</t>
  </si>
  <si>
    <t>DRG1_1600_800.arff</t>
  </si>
  <si>
    <t>DRG1_3200_800.arff</t>
  </si>
  <si>
    <t>DRG1_100_1600.arff</t>
  </si>
  <si>
    <t>DRG1_200_1600.arff</t>
  </si>
  <si>
    <t>DRG1_400_1600.arff</t>
  </si>
  <si>
    <t>DRG1_800_1600.arff</t>
  </si>
  <si>
    <t>DRG1_1600_1600.arff</t>
  </si>
  <si>
    <t>DRG1_100_3200.arff</t>
  </si>
  <si>
    <t>DRG1_200_3200.arff</t>
  </si>
  <si>
    <t>DRG1_400_3200.arff</t>
  </si>
  <si>
    <t>DRG1_800_3200.arff</t>
  </si>
  <si>
    <t>DRG1_100_6400.arff</t>
  </si>
  <si>
    <t>DRG1_200_6400.arff</t>
  </si>
  <si>
    <t>DRG1_400_6400.arff</t>
  </si>
  <si>
    <t>DRG1_100_12800.arff</t>
  </si>
  <si>
    <t>DRG1_200_12800.arff</t>
  </si>
  <si>
    <t>DRG1_100_25600.arff</t>
  </si>
  <si>
    <t>accuracy_FRF_1.0</t>
  </si>
  <si>
    <t>time_FRF_1.0</t>
  </si>
  <si>
    <t>time_weka/time_FRF_1.0</t>
  </si>
  <si>
    <t>accuracy_FRF_0.99</t>
  </si>
  <si>
    <t>time_FRF_0.99</t>
  </si>
  <si>
    <t>accuracy_FRF_1.0 - accuracy_weka</t>
  </si>
  <si>
    <t>accuracy_FRF_1.0-accuracy_FRF_0.99</t>
  </si>
  <si>
    <t>time_FRF_0.99/time_FRF_1.0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</si>
</sst>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46" totalsRowShown="0" headerRowCellStyle="Normal" dataCellStyle="Normal">
  <autoFilter ref="A1:P46"/>
  <sortState ref="A2:P46">
    <sortCondition ref="C1:C46"/>
  </sortState>
  <tableColumns count="16">
    <tableColumn id="1" name="name" dataCellStyle="Normal"/>
    <tableColumn id="2" name=" numInstances" dataCellStyle="Normal"/>
    <tableColumn id="12" name="numFeatures" dataCellStyle="Normal">
      <calculatedColumnFormula>Table1[[#This Row],[ numNumeric]]+Table1[[#This Row],[ numNominal]]</calculatedColumnFormula>
    </tableColumn>
    <tableColumn id="3" name=" numNumeric" dataCellStyle="Normal"/>
    <tableColumn id="4" name=" numNominal" dataCellStyle="Normal"/>
    <tableColumn id="5" name=" numClasses" dataCellStyle="Normal"/>
    <tableColumn id="8" name="accuracy_weka" dataDxfId="9" dataCellStyle="Normal"/>
    <tableColumn id="9" name="time_weka" dataDxfId="8" dataCellStyle="Normal"/>
    <tableColumn id="14" name="accuracy_FRF_0.99" dataDxfId="3" dataCellStyle="Normal"/>
    <tableColumn id="15" name="time_FRF_0.99" dataDxfId="2" dataCellStyle="Normal"/>
    <tableColumn id="30" name="accuracy_FRF_1.0" dataDxfId="7" dataCellStyle="Normal"/>
    <tableColumn id="31" name="time_FRF_1.0" dataDxfId="6" dataCellStyle="Normal"/>
    <tableColumn id="32" name="accuracy_FRF_1.0 - accuracy_weka" dataDxfId="5" dataCellStyle="Normal">
      <calculatedColumnFormula>Table1[[#This Row],[accuracy_FRF_1.0]]-Table1[[#This Row],[accuracy_weka]]</calculatedColumnFormula>
    </tableColumn>
    <tableColumn id="33" name="time_weka/time_FRF_1.0" dataDxfId="4" dataCellStyle="Normal">
      <calculatedColumnFormula>Table1[[#This Row],[time_weka]]/Table1[[#This Row],[time_FRF_1.0]]</calculatedColumnFormula>
    </tableColumn>
    <tableColumn id="16" name="accuracy_FRF_1.0-accuracy_FRF_0.99" dataDxfId="1" dataCellStyle="Normal">
      <calculatedColumnFormula>Table1[[#This Row],[accuracy_FRF_1.0]]-Table1[[#This Row],[accuracy_FRF_0.99]]</calculatedColumnFormula>
    </tableColumn>
    <tableColumn id="17" name="time_FRF_0.99/time_FRF_1.0" dataDxfId="0" dataCellStyle="Normal">
      <calculatedColumnFormula>Table1[[#This Row],[time_FRF_0.99]]/Table1[[#This Row],[time_FRF_1.0]]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O40" sqref="O40"/>
    </sheetView>
  </sheetViews>
  <sheetFormatPr defaultRowHeight="15" x14ac:dyDescent="0.25"/>
  <cols>
    <col min="1" max="1" width="19.7109375" bestFit="1" customWidth="1"/>
    <col min="2" max="2" width="16.140625" bestFit="1" customWidth="1"/>
    <col min="3" max="3" width="15" bestFit="1" customWidth="1"/>
    <col min="4" max="5" width="15.42578125" bestFit="1" customWidth="1"/>
    <col min="6" max="6" width="14.140625" bestFit="1" customWidth="1"/>
    <col min="7" max="7" width="16.5703125" bestFit="1" customWidth="1"/>
    <col min="8" max="8" width="13.140625" bestFit="1" customWidth="1"/>
    <col min="9" max="9" width="19.7109375" bestFit="1" customWidth="1"/>
    <col min="10" max="10" width="16.28515625" bestFit="1" customWidth="1"/>
    <col min="11" max="11" width="18.5703125" bestFit="1" customWidth="1"/>
    <col min="12" max="12" width="15.140625" bestFit="1" customWidth="1"/>
    <col min="13" max="13" width="33.85546875" bestFit="1" customWidth="1"/>
    <col min="14" max="14" width="26.28515625" bestFit="1" customWidth="1"/>
    <col min="15" max="15" width="36.140625" bestFit="1" customWidth="1"/>
    <col min="16" max="16" width="29.42578125" bestFit="1" customWidth="1"/>
  </cols>
  <sheetData>
    <row r="1" spans="1:16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56</v>
      </c>
      <c r="J1" s="2" t="s">
        <v>57</v>
      </c>
      <c r="K1" t="s">
        <v>53</v>
      </c>
      <c r="L1" t="s">
        <v>54</v>
      </c>
      <c r="M1" t="s">
        <v>58</v>
      </c>
      <c r="N1" t="s">
        <v>55</v>
      </c>
      <c r="O1" s="2" t="s">
        <v>59</v>
      </c>
      <c r="P1" s="2" t="s">
        <v>60</v>
      </c>
    </row>
    <row r="2" spans="1:16" x14ac:dyDescent="0.25">
      <c r="A2" t="s">
        <v>8</v>
      </c>
      <c r="B2">
        <v>100</v>
      </c>
      <c r="C2">
        <f>Table1[[#This Row],[ numNumeric]]+Table1[[#This Row],[ numNominal]]</f>
        <v>100</v>
      </c>
      <c r="D2">
        <v>100</v>
      </c>
      <c r="E2">
        <v>0</v>
      </c>
      <c r="F2">
        <v>2</v>
      </c>
      <c r="G2" s="1">
        <v>85</v>
      </c>
      <c r="H2" s="1">
        <v>550.20000000000005</v>
      </c>
      <c r="I2" s="3">
        <v>85</v>
      </c>
      <c r="J2" s="3">
        <v>195</v>
      </c>
      <c r="K2" s="1">
        <v>85</v>
      </c>
      <c r="L2" s="1">
        <v>131.19999999999999</v>
      </c>
      <c r="M2" s="1">
        <f>Table1[[#This Row],[accuracy_FRF_1.0]]-Table1[[#This Row],[accuracy_weka]]</f>
        <v>0</v>
      </c>
      <c r="N2" s="1">
        <f>Table1[[#This Row],[time_weka]]/Table1[[#This Row],[time_FRF_1.0]]</f>
        <v>4.1935975609756104</v>
      </c>
      <c r="O2" s="3">
        <f>Table1[[#This Row],[accuracy_FRF_1.0]]-Table1[[#This Row],[accuracy_FRF_0.99]]</f>
        <v>0</v>
      </c>
      <c r="P2" s="3">
        <f>Table1[[#This Row],[time_FRF_0.99]]/Table1[[#This Row],[time_FRF_1.0]]</f>
        <v>1.4862804878048781</v>
      </c>
    </row>
    <row r="3" spans="1:16" x14ac:dyDescent="0.25">
      <c r="A3" t="s">
        <v>9</v>
      </c>
      <c r="B3">
        <v>200</v>
      </c>
      <c r="C3">
        <f>Table1[[#This Row],[ numNumeric]]+Table1[[#This Row],[ numNominal]]</f>
        <v>100</v>
      </c>
      <c r="D3">
        <v>99</v>
      </c>
      <c r="E3">
        <v>1</v>
      </c>
      <c r="F3">
        <v>2</v>
      </c>
      <c r="G3" s="1">
        <v>66.400000000000006</v>
      </c>
      <c r="H3" s="1">
        <v>656.2</v>
      </c>
      <c r="I3" s="3">
        <v>68.900000000000006</v>
      </c>
      <c r="J3" s="3">
        <v>554.20000000000005</v>
      </c>
      <c r="K3" s="1">
        <v>68.2</v>
      </c>
      <c r="L3" s="1">
        <v>356.2</v>
      </c>
      <c r="M3" s="1">
        <f>Table1[[#This Row],[accuracy_FRF_1.0]]-Table1[[#This Row],[accuracy_weka]]</f>
        <v>1.7999999999999972</v>
      </c>
      <c r="N3" s="1">
        <f>Table1[[#This Row],[time_weka]]/Table1[[#This Row],[time_FRF_1.0]]</f>
        <v>1.8422234699606965</v>
      </c>
      <c r="O3" s="3">
        <f>Table1[[#This Row],[accuracy_FRF_1.0]]-Table1[[#This Row],[accuracy_FRF_0.99]]</f>
        <v>-0.70000000000000284</v>
      </c>
      <c r="P3" s="3">
        <f>Table1[[#This Row],[time_FRF_0.99]]/Table1[[#This Row],[time_FRF_1.0]]</f>
        <v>1.5558674901740597</v>
      </c>
    </row>
    <row r="4" spans="1:16" x14ac:dyDescent="0.25">
      <c r="A4" t="s">
        <v>10</v>
      </c>
      <c r="B4">
        <v>400</v>
      </c>
      <c r="C4">
        <f>Table1[[#This Row],[ numNumeric]]+Table1[[#This Row],[ numNominal]]</f>
        <v>100</v>
      </c>
      <c r="D4">
        <v>100</v>
      </c>
      <c r="E4">
        <v>0</v>
      </c>
      <c r="F4">
        <v>2</v>
      </c>
      <c r="G4" s="1">
        <v>79.05</v>
      </c>
      <c r="H4" s="1">
        <v>1194.2</v>
      </c>
      <c r="I4" s="3">
        <v>79.150000000000006</v>
      </c>
      <c r="J4" s="3">
        <v>1092</v>
      </c>
      <c r="K4" s="1">
        <v>79.349999999999994</v>
      </c>
      <c r="L4" s="1">
        <v>700.2</v>
      </c>
      <c r="M4" s="1">
        <f>Table1[[#This Row],[accuracy_FRF_1.0]]-Table1[[#This Row],[accuracy_weka]]</f>
        <v>0.29999999999999716</v>
      </c>
      <c r="N4" s="1">
        <f>Table1[[#This Row],[time_weka]]/Table1[[#This Row],[time_FRF_1.0]]</f>
        <v>1.7055127106540988</v>
      </c>
      <c r="O4" s="3">
        <f>Table1[[#This Row],[accuracy_FRF_1.0]]-Table1[[#This Row],[accuracy_FRF_0.99]]</f>
        <v>0.19999999999998863</v>
      </c>
      <c r="P4" s="3">
        <f>Table1[[#This Row],[time_FRF_0.99]]/Table1[[#This Row],[time_FRF_1.0]]</f>
        <v>1.55955441302485</v>
      </c>
    </row>
    <row r="5" spans="1:16" x14ac:dyDescent="0.25">
      <c r="A5" t="s">
        <v>11</v>
      </c>
      <c r="B5">
        <v>800</v>
      </c>
      <c r="C5">
        <f>Table1[[#This Row],[ numNumeric]]+Table1[[#This Row],[ numNominal]]</f>
        <v>100</v>
      </c>
      <c r="D5">
        <v>100</v>
      </c>
      <c r="E5">
        <v>0</v>
      </c>
      <c r="F5">
        <v>2</v>
      </c>
      <c r="G5" s="1">
        <v>80.900000000000006</v>
      </c>
      <c r="H5" s="1">
        <v>3278</v>
      </c>
      <c r="I5" s="3">
        <v>80.75</v>
      </c>
      <c r="J5" s="3">
        <v>3102.4</v>
      </c>
      <c r="K5" s="1">
        <v>82.5</v>
      </c>
      <c r="L5" s="1">
        <v>1978</v>
      </c>
      <c r="M5" s="1">
        <f>Table1[[#This Row],[accuracy_FRF_1.0]]-Table1[[#This Row],[accuracy_weka]]</f>
        <v>1.5999999999999943</v>
      </c>
      <c r="N5" s="1">
        <f>Table1[[#This Row],[time_weka]]/Table1[[#This Row],[time_FRF_1.0]]</f>
        <v>1.6572295247724975</v>
      </c>
      <c r="O5" s="3">
        <f>Table1[[#This Row],[accuracy_FRF_1.0]]-Table1[[#This Row],[accuracy_FRF_0.99]]</f>
        <v>1.75</v>
      </c>
      <c r="P5" s="3">
        <f>Table1[[#This Row],[time_FRF_0.99]]/Table1[[#This Row],[time_FRF_1.0]]</f>
        <v>1.5684529828109202</v>
      </c>
    </row>
    <row r="6" spans="1:16" x14ac:dyDescent="0.25">
      <c r="A6" t="s">
        <v>12</v>
      </c>
      <c r="B6">
        <v>1600</v>
      </c>
      <c r="C6">
        <f>Table1[[#This Row],[ numNumeric]]+Table1[[#This Row],[ numNominal]]</f>
        <v>100</v>
      </c>
      <c r="D6">
        <v>99</v>
      </c>
      <c r="E6">
        <v>1</v>
      </c>
      <c r="F6">
        <v>2</v>
      </c>
      <c r="G6" s="1">
        <v>95.5</v>
      </c>
      <c r="H6" s="1">
        <v>6984.4</v>
      </c>
      <c r="I6" s="3">
        <v>95.55</v>
      </c>
      <c r="J6" s="3">
        <v>6261.6</v>
      </c>
      <c r="K6" s="1">
        <v>95.512500000000003</v>
      </c>
      <c r="L6" s="1">
        <v>3784.4</v>
      </c>
      <c r="M6" s="1">
        <f>Table1[[#This Row],[accuracy_FRF_1.0]]-Table1[[#This Row],[accuracy_weka]]</f>
        <v>1.2500000000002842E-2</v>
      </c>
      <c r="N6" s="1">
        <f>Table1[[#This Row],[time_weka]]/Table1[[#This Row],[time_FRF_1.0]]</f>
        <v>1.8455765775288022</v>
      </c>
      <c r="O6" s="3">
        <f>Table1[[#This Row],[accuracy_FRF_1.0]]-Table1[[#This Row],[accuracy_FRF_0.99]]</f>
        <v>-3.7499999999994316E-2</v>
      </c>
      <c r="P6" s="3">
        <f>Table1[[#This Row],[time_FRF_0.99]]/Table1[[#This Row],[time_FRF_1.0]]</f>
        <v>1.6545819680794842</v>
      </c>
    </row>
    <row r="7" spans="1:16" x14ac:dyDescent="0.25">
      <c r="A7" t="s">
        <v>13</v>
      </c>
      <c r="B7">
        <v>3200</v>
      </c>
      <c r="C7">
        <f>Table1[[#This Row],[ numNumeric]]+Table1[[#This Row],[ numNominal]]</f>
        <v>100</v>
      </c>
      <c r="D7">
        <v>100</v>
      </c>
      <c r="E7">
        <v>0</v>
      </c>
      <c r="F7">
        <v>2</v>
      </c>
      <c r="G7" s="1">
        <v>89.325000000000003</v>
      </c>
      <c r="H7" s="1">
        <v>14350</v>
      </c>
      <c r="I7" s="3">
        <v>89.318749999999994</v>
      </c>
      <c r="J7" s="3">
        <v>13190.2</v>
      </c>
      <c r="K7" s="1">
        <v>89.387500000000003</v>
      </c>
      <c r="L7" s="1">
        <v>8331.4</v>
      </c>
      <c r="M7" s="1">
        <f>Table1[[#This Row],[accuracy_FRF_1.0]]-Table1[[#This Row],[accuracy_weka]]</f>
        <v>6.25E-2</v>
      </c>
      <c r="N7" s="1">
        <f>Table1[[#This Row],[time_weka]]/Table1[[#This Row],[time_FRF_1.0]]</f>
        <v>1.7223995967064361</v>
      </c>
      <c r="O7" s="3">
        <f>Table1[[#This Row],[accuracy_FRF_1.0]]-Table1[[#This Row],[accuracy_FRF_0.99]]</f>
        <v>6.8750000000008527E-2</v>
      </c>
      <c r="P7" s="3">
        <f>Table1[[#This Row],[time_FRF_0.99]]/Table1[[#This Row],[time_FRF_1.0]]</f>
        <v>1.5831913003816886</v>
      </c>
    </row>
    <row r="8" spans="1:16" x14ac:dyDescent="0.25">
      <c r="A8" t="s">
        <v>14</v>
      </c>
      <c r="B8">
        <v>6400</v>
      </c>
      <c r="C8">
        <f>Table1[[#This Row],[ numNumeric]]+Table1[[#This Row],[ numNominal]]</f>
        <v>100</v>
      </c>
      <c r="D8">
        <v>100</v>
      </c>
      <c r="E8">
        <v>0</v>
      </c>
      <c r="F8">
        <v>2</v>
      </c>
      <c r="G8" s="1">
        <v>89.678124999999994</v>
      </c>
      <c r="H8" s="1">
        <v>38913.599999999999</v>
      </c>
      <c r="I8" s="3">
        <v>90.487499999999997</v>
      </c>
      <c r="J8" s="3">
        <v>35985.800000000003</v>
      </c>
      <c r="K8" s="1">
        <v>91.4</v>
      </c>
      <c r="L8" s="1">
        <v>22019.200000000001</v>
      </c>
      <c r="M8" s="1">
        <f>Table1[[#This Row],[accuracy_FRF_1.0]]-Table1[[#This Row],[accuracy_weka]]</f>
        <v>1.7218750000000114</v>
      </c>
      <c r="N8" s="1">
        <f>Table1[[#This Row],[time_weka]]/Table1[[#This Row],[time_FRF_1.0]]</f>
        <v>1.767257666036913</v>
      </c>
      <c r="O8" s="3">
        <f>Table1[[#This Row],[accuracy_FRF_1.0]]-Table1[[#This Row],[accuracy_FRF_0.99]]</f>
        <v>0.91250000000000853</v>
      </c>
      <c r="P8" s="3">
        <f>Table1[[#This Row],[time_FRF_0.99]]/Table1[[#This Row],[time_FRF_1.0]]</f>
        <v>1.6342918907135591</v>
      </c>
    </row>
    <row r="9" spans="1:16" x14ac:dyDescent="0.25">
      <c r="A9" t="s">
        <v>15</v>
      </c>
      <c r="B9">
        <v>12800</v>
      </c>
      <c r="C9">
        <f>Table1[[#This Row],[ numNumeric]]+Table1[[#This Row],[ numNominal]]</f>
        <v>100</v>
      </c>
      <c r="D9">
        <v>100</v>
      </c>
      <c r="E9">
        <v>0</v>
      </c>
      <c r="F9">
        <v>2</v>
      </c>
      <c r="G9" s="1">
        <v>78.604687499999997</v>
      </c>
      <c r="H9" s="1">
        <v>99177</v>
      </c>
      <c r="I9" s="3">
        <v>78.035937500000003</v>
      </c>
      <c r="J9" s="3">
        <v>91947.8</v>
      </c>
      <c r="K9" s="1">
        <v>80.118750000000006</v>
      </c>
      <c r="L9" s="1">
        <v>57702.2</v>
      </c>
      <c r="M9" s="1">
        <f>Table1[[#This Row],[accuracy_FRF_1.0]]-Table1[[#This Row],[accuracy_weka]]</f>
        <v>1.5140625000000085</v>
      </c>
      <c r="N9" s="1">
        <f>Table1[[#This Row],[time_weka]]/Table1[[#This Row],[time_FRF_1.0]]</f>
        <v>1.718773287673607</v>
      </c>
      <c r="O9" s="3">
        <f>Table1[[#This Row],[accuracy_FRF_1.0]]-Table1[[#This Row],[accuracy_FRF_0.99]]</f>
        <v>2.0828125000000028</v>
      </c>
      <c r="P9" s="3">
        <f>Table1[[#This Row],[time_FRF_0.99]]/Table1[[#This Row],[time_FRF_1.0]]</f>
        <v>1.5934886364817979</v>
      </c>
    </row>
    <row r="10" spans="1:16" x14ac:dyDescent="0.25">
      <c r="A10" t="s">
        <v>16</v>
      </c>
      <c r="B10">
        <v>25600</v>
      </c>
      <c r="C10">
        <f>Table1[[#This Row],[ numNumeric]]+Table1[[#This Row],[ numNominal]]</f>
        <v>100</v>
      </c>
      <c r="D10">
        <v>98</v>
      </c>
      <c r="E10">
        <v>2</v>
      </c>
      <c r="F10">
        <v>2</v>
      </c>
      <c r="G10" s="1">
        <v>77.821093750000003</v>
      </c>
      <c r="H10" s="1">
        <v>251485</v>
      </c>
      <c r="I10" s="3">
        <v>77.516406250000003</v>
      </c>
      <c r="J10" s="3">
        <v>231829.6</v>
      </c>
      <c r="K10" s="1">
        <v>79.203906250000003</v>
      </c>
      <c r="L10" s="1">
        <v>141681</v>
      </c>
      <c r="M10" s="1">
        <f>Table1[[#This Row],[accuracy_FRF_1.0]]-Table1[[#This Row],[accuracy_weka]]</f>
        <v>1.3828125</v>
      </c>
      <c r="N10" s="1">
        <f>Table1[[#This Row],[time_weka]]/Table1[[#This Row],[time_FRF_1.0]]</f>
        <v>1.7750086461840331</v>
      </c>
      <c r="O10" s="3">
        <f>Table1[[#This Row],[accuracy_FRF_1.0]]-Table1[[#This Row],[accuracy_FRF_0.99]]</f>
        <v>1.6875</v>
      </c>
      <c r="P10" s="3">
        <f>Table1[[#This Row],[time_FRF_0.99]]/Table1[[#This Row],[time_FRF_1.0]]</f>
        <v>1.6362786823921345</v>
      </c>
    </row>
    <row r="11" spans="1:16" x14ac:dyDescent="0.25">
      <c r="A11" t="s">
        <v>17</v>
      </c>
      <c r="B11">
        <v>100</v>
      </c>
      <c r="C11">
        <f>Table1[[#This Row],[ numNumeric]]+Table1[[#This Row],[ numNominal]]</f>
        <v>200</v>
      </c>
      <c r="D11">
        <v>198</v>
      </c>
      <c r="E11">
        <v>2</v>
      </c>
      <c r="F11">
        <v>2</v>
      </c>
      <c r="G11" s="1">
        <v>90</v>
      </c>
      <c r="H11" s="1">
        <v>337.2</v>
      </c>
      <c r="I11" s="3">
        <v>90</v>
      </c>
      <c r="J11" s="3">
        <v>257.39999999999998</v>
      </c>
      <c r="K11" s="1">
        <v>90</v>
      </c>
      <c r="L11" s="1">
        <v>131</v>
      </c>
      <c r="M11" s="1">
        <f>Table1[[#This Row],[accuracy_FRF_1.0]]-Table1[[#This Row],[accuracy_weka]]</f>
        <v>0</v>
      </c>
      <c r="N11" s="1">
        <f>Table1[[#This Row],[time_weka]]/Table1[[#This Row],[time_FRF_1.0]]</f>
        <v>2.5740458015267174</v>
      </c>
      <c r="O11" s="3">
        <f>Table1[[#This Row],[accuracy_FRF_1.0]]-Table1[[#This Row],[accuracy_FRF_0.99]]</f>
        <v>0</v>
      </c>
      <c r="P11" s="3">
        <f>Table1[[#This Row],[time_FRF_0.99]]/Table1[[#This Row],[time_FRF_1.0]]</f>
        <v>1.9648854961832058</v>
      </c>
    </row>
    <row r="12" spans="1:16" x14ac:dyDescent="0.25">
      <c r="A12" t="s">
        <v>18</v>
      </c>
      <c r="B12">
        <v>200</v>
      </c>
      <c r="C12">
        <f>Table1[[#This Row],[ numNumeric]]+Table1[[#This Row],[ numNominal]]</f>
        <v>200</v>
      </c>
      <c r="D12">
        <v>199</v>
      </c>
      <c r="E12">
        <v>1</v>
      </c>
      <c r="F12">
        <v>2</v>
      </c>
      <c r="G12" s="1">
        <v>68.5</v>
      </c>
      <c r="H12" s="1">
        <v>800.2</v>
      </c>
      <c r="I12" s="3">
        <v>68.5</v>
      </c>
      <c r="J12" s="3">
        <v>867</v>
      </c>
      <c r="K12" s="1">
        <v>68.5</v>
      </c>
      <c r="L12" s="1">
        <v>393.8</v>
      </c>
      <c r="M12" s="1">
        <f>Table1[[#This Row],[accuracy_FRF_1.0]]-Table1[[#This Row],[accuracy_weka]]</f>
        <v>0</v>
      </c>
      <c r="N12" s="1">
        <f>Table1[[#This Row],[time_weka]]/Table1[[#This Row],[time_FRF_1.0]]</f>
        <v>2.0319959370238698</v>
      </c>
      <c r="O12" s="3">
        <f>Table1[[#This Row],[accuracy_FRF_1.0]]-Table1[[#This Row],[accuracy_FRF_0.99]]</f>
        <v>0</v>
      </c>
      <c r="P12" s="3">
        <f>Table1[[#This Row],[time_FRF_0.99]]/Table1[[#This Row],[time_FRF_1.0]]</f>
        <v>2.2016251904520061</v>
      </c>
    </row>
    <row r="13" spans="1:16" x14ac:dyDescent="0.25">
      <c r="A13" t="s">
        <v>19</v>
      </c>
      <c r="B13">
        <v>400</v>
      </c>
      <c r="C13">
        <f>Table1[[#This Row],[ numNumeric]]+Table1[[#This Row],[ numNominal]]</f>
        <v>200</v>
      </c>
      <c r="D13">
        <v>199</v>
      </c>
      <c r="E13">
        <v>1</v>
      </c>
      <c r="F13">
        <v>2</v>
      </c>
      <c r="G13" s="1">
        <v>96.55</v>
      </c>
      <c r="H13" s="1">
        <v>1666</v>
      </c>
      <c r="I13" s="3">
        <v>96.15</v>
      </c>
      <c r="J13" s="3">
        <v>1943.2</v>
      </c>
      <c r="K13" s="1">
        <v>96.85</v>
      </c>
      <c r="L13" s="1">
        <v>859.6</v>
      </c>
      <c r="M13" s="1">
        <f>Table1[[#This Row],[accuracy_FRF_1.0]]-Table1[[#This Row],[accuracy_weka]]</f>
        <v>0.29999999999999716</v>
      </c>
      <c r="N13" s="1">
        <f>Table1[[#This Row],[time_weka]]/Table1[[#This Row],[time_FRF_1.0]]</f>
        <v>1.9381107491856677</v>
      </c>
      <c r="O13" s="3">
        <f>Table1[[#This Row],[accuracy_FRF_1.0]]-Table1[[#This Row],[accuracy_FRF_0.99]]</f>
        <v>0.69999999999998863</v>
      </c>
      <c r="P13" s="3">
        <f>Table1[[#This Row],[time_FRF_0.99]]/Table1[[#This Row],[time_FRF_1.0]]</f>
        <v>2.2605863192182412</v>
      </c>
    </row>
    <row r="14" spans="1:16" x14ac:dyDescent="0.25">
      <c r="A14" t="s">
        <v>20</v>
      </c>
      <c r="B14">
        <v>800</v>
      </c>
      <c r="C14">
        <f>Table1[[#This Row],[ numNumeric]]+Table1[[#This Row],[ numNominal]]</f>
        <v>200</v>
      </c>
      <c r="D14">
        <v>199</v>
      </c>
      <c r="E14">
        <v>1</v>
      </c>
      <c r="F14">
        <v>2</v>
      </c>
      <c r="G14" s="1">
        <v>83</v>
      </c>
      <c r="H14" s="1">
        <v>3309.4</v>
      </c>
      <c r="I14" s="3">
        <v>83</v>
      </c>
      <c r="J14" s="3">
        <v>4111</v>
      </c>
      <c r="K14" s="1">
        <v>83</v>
      </c>
      <c r="L14" s="1">
        <v>1972</v>
      </c>
      <c r="M14" s="1">
        <f>Table1[[#This Row],[accuracy_FRF_1.0]]-Table1[[#This Row],[accuracy_weka]]</f>
        <v>0</v>
      </c>
      <c r="N14" s="1">
        <f>Table1[[#This Row],[time_weka]]/Table1[[#This Row],[time_FRF_1.0]]</f>
        <v>1.6781947261663286</v>
      </c>
      <c r="O14" s="3">
        <f>Table1[[#This Row],[accuracy_FRF_1.0]]-Table1[[#This Row],[accuracy_FRF_0.99]]</f>
        <v>0</v>
      </c>
      <c r="P14" s="3">
        <f>Table1[[#This Row],[time_FRF_0.99]]/Table1[[#This Row],[time_FRF_1.0]]</f>
        <v>2.0846855983772818</v>
      </c>
    </row>
    <row r="15" spans="1:16" x14ac:dyDescent="0.25">
      <c r="A15" t="s">
        <v>21</v>
      </c>
      <c r="B15">
        <v>1600</v>
      </c>
      <c r="C15">
        <f>Table1[[#This Row],[ numNumeric]]+Table1[[#This Row],[ numNominal]]</f>
        <v>200</v>
      </c>
      <c r="D15">
        <v>199</v>
      </c>
      <c r="E15">
        <v>1</v>
      </c>
      <c r="F15">
        <v>2</v>
      </c>
      <c r="G15" s="1">
        <v>93.8125</v>
      </c>
      <c r="H15" s="1">
        <v>6150</v>
      </c>
      <c r="I15" s="3">
        <v>93.8125</v>
      </c>
      <c r="J15" s="3">
        <v>7231.2</v>
      </c>
      <c r="K15" s="1">
        <v>93.8125</v>
      </c>
      <c r="L15" s="1">
        <v>3809.2</v>
      </c>
      <c r="M15" s="1">
        <f>Table1[[#This Row],[accuracy_FRF_1.0]]-Table1[[#This Row],[accuracy_weka]]</f>
        <v>0</v>
      </c>
      <c r="N15" s="1">
        <f>Table1[[#This Row],[time_weka]]/Table1[[#This Row],[time_FRF_1.0]]</f>
        <v>1.614512233539851</v>
      </c>
      <c r="O15" s="3">
        <f>Table1[[#This Row],[accuracy_FRF_1.0]]-Table1[[#This Row],[accuracy_FRF_0.99]]</f>
        <v>0</v>
      </c>
      <c r="P15" s="3">
        <f>Table1[[#This Row],[time_FRF_0.99]]/Table1[[#This Row],[time_FRF_1.0]]</f>
        <v>1.8983513598655886</v>
      </c>
    </row>
    <row r="16" spans="1:16" x14ac:dyDescent="0.25">
      <c r="A16" t="s">
        <v>22</v>
      </c>
      <c r="B16">
        <v>3200</v>
      </c>
      <c r="C16">
        <f>Table1[[#This Row],[ numNumeric]]+Table1[[#This Row],[ numNominal]]</f>
        <v>200</v>
      </c>
      <c r="D16">
        <v>200</v>
      </c>
      <c r="E16">
        <v>0</v>
      </c>
      <c r="F16">
        <v>2</v>
      </c>
      <c r="G16" s="1">
        <v>75.112499999999997</v>
      </c>
      <c r="H16" s="1">
        <v>22891</v>
      </c>
      <c r="I16" s="3">
        <v>77.306250000000006</v>
      </c>
      <c r="J16" s="3">
        <v>27808.2</v>
      </c>
      <c r="K16" s="1">
        <v>74.375</v>
      </c>
      <c r="L16" s="1">
        <v>12003.2</v>
      </c>
      <c r="M16" s="1">
        <f>Table1[[#This Row],[accuracy_FRF_1.0]]-Table1[[#This Row],[accuracy_weka]]</f>
        <v>-0.73749999999999716</v>
      </c>
      <c r="N16" s="1">
        <f>Table1[[#This Row],[time_weka]]/Table1[[#This Row],[time_FRF_1.0]]</f>
        <v>1.9070747800586509</v>
      </c>
      <c r="O16" s="3">
        <f>Table1[[#This Row],[accuracy_FRF_1.0]]-Table1[[#This Row],[accuracy_FRF_0.99]]</f>
        <v>-2.9312500000000057</v>
      </c>
      <c r="P16" s="3">
        <f>Table1[[#This Row],[time_FRF_0.99]]/Table1[[#This Row],[time_FRF_1.0]]</f>
        <v>2.3167322047454011</v>
      </c>
    </row>
    <row r="17" spans="1:16" x14ac:dyDescent="0.25">
      <c r="A17" t="s">
        <v>23</v>
      </c>
      <c r="B17">
        <v>6400</v>
      </c>
      <c r="C17">
        <f>Table1[[#This Row],[ numNumeric]]+Table1[[#This Row],[ numNominal]]</f>
        <v>200</v>
      </c>
      <c r="D17">
        <v>199</v>
      </c>
      <c r="E17">
        <v>1</v>
      </c>
      <c r="F17">
        <v>2</v>
      </c>
      <c r="G17" s="1">
        <v>96.734375</v>
      </c>
      <c r="H17" s="1">
        <v>54732.2</v>
      </c>
      <c r="I17" s="3">
        <v>96.724999999999994</v>
      </c>
      <c r="J17" s="3">
        <v>57558.6</v>
      </c>
      <c r="K17" s="1">
        <v>96.724999999999994</v>
      </c>
      <c r="L17" s="1">
        <v>26494</v>
      </c>
      <c r="M17" s="1">
        <f>Table1[[#This Row],[accuracy_FRF_1.0]]-Table1[[#This Row],[accuracy_weka]]</f>
        <v>-9.3750000000056843E-3</v>
      </c>
      <c r="N17" s="1">
        <f>Table1[[#This Row],[time_weka]]/Table1[[#This Row],[time_FRF_1.0]]</f>
        <v>2.0658337736846075</v>
      </c>
      <c r="O17" s="3">
        <f>Table1[[#This Row],[accuracy_FRF_1.0]]-Table1[[#This Row],[accuracy_FRF_0.99]]</f>
        <v>0</v>
      </c>
      <c r="P17" s="3">
        <f>Table1[[#This Row],[time_FRF_0.99]]/Table1[[#This Row],[time_FRF_1.0]]</f>
        <v>2.1725145315920584</v>
      </c>
    </row>
    <row r="18" spans="1:16" x14ac:dyDescent="0.25">
      <c r="A18" t="s">
        <v>24</v>
      </c>
      <c r="B18">
        <v>12800</v>
      </c>
      <c r="C18">
        <f>Table1[[#This Row],[ numNumeric]]+Table1[[#This Row],[ numNominal]]</f>
        <v>200</v>
      </c>
      <c r="D18">
        <v>199</v>
      </c>
      <c r="E18">
        <v>1</v>
      </c>
      <c r="F18">
        <v>2</v>
      </c>
      <c r="G18" s="1">
        <v>99.9609375</v>
      </c>
      <c r="H18" s="1">
        <v>25351.4</v>
      </c>
      <c r="I18" s="3">
        <v>99.9609375</v>
      </c>
      <c r="J18" s="3">
        <v>23796.2</v>
      </c>
      <c r="K18" s="1">
        <v>99.9609375</v>
      </c>
      <c r="L18" s="1">
        <v>11172.2</v>
      </c>
      <c r="M18" s="1">
        <f>Table1[[#This Row],[accuracy_FRF_1.0]]-Table1[[#This Row],[accuracy_weka]]</f>
        <v>0</v>
      </c>
      <c r="N18" s="1">
        <f>Table1[[#This Row],[time_weka]]/Table1[[#This Row],[time_FRF_1.0]]</f>
        <v>2.2691502121336891</v>
      </c>
      <c r="O18" s="3">
        <f>Table1[[#This Row],[accuracy_FRF_1.0]]-Table1[[#This Row],[accuracy_FRF_0.99]]</f>
        <v>0</v>
      </c>
      <c r="P18" s="3">
        <f>Table1[[#This Row],[time_FRF_0.99]]/Table1[[#This Row],[time_FRF_1.0]]</f>
        <v>2.129947548379012</v>
      </c>
    </row>
    <row r="19" spans="1:16" x14ac:dyDescent="0.25">
      <c r="A19" t="s">
        <v>25</v>
      </c>
      <c r="B19">
        <v>100</v>
      </c>
      <c r="C19">
        <f>Table1[[#This Row],[ numNumeric]]+Table1[[#This Row],[ numNominal]]</f>
        <v>400</v>
      </c>
      <c r="D19">
        <v>398</v>
      </c>
      <c r="E19">
        <v>2</v>
      </c>
      <c r="F19">
        <v>2</v>
      </c>
      <c r="G19" s="1">
        <v>63</v>
      </c>
      <c r="H19" s="1">
        <v>659.4</v>
      </c>
      <c r="I19" s="3">
        <v>63</v>
      </c>
      <c r="J19" s="3">
        <v>644.4</v>
      </c>
      <c r="K19" s="1">
        <v>63.2</v>
      </c>
      <c r="L19" s="1">
        <v>212.6</v>
      </c>
      <c r="M19" s="1">
        <f>Table1[[#This Row],[accuracy_FRF_1.0]]-Table1[[#This Row],[accuracy_weka]]</f>
        <v>0.20000000000000284</v>
      </c>
      <c r="N19" s="1">
        <f>Table1[[#This Row],[time_weka]]/Table1[[#This Row],[time_FRF_1.0]]</f>
        <v>3.1015992474129823</v>
      </c>
      <c r="O19" s="3">
        <f>Table1[[#This Row],[accuracy_FRF_1.0]]-Table1[[#This Row],[accuracy_FRF_0.99]]</f>
        <v>0.20000000000000284</v>
      </c>
      <c r="P19" s="3">
        <f>Table1[[#This Row],[time_FRF_0.99]]/Table1[[#This Row],[time_FRF_1.0]]</f>
        <v>3.0310442144873</v>
      </c>
    </row>
    <row r="20" spans="1:16" x14ac:dyDescent="0.25">
      <c r="A20" t="s">
        <v>26</v>
      </c>
      <c r="B20">
        <v>200</v>
      </c>
      <c r="C20">
        <f>Table1[[#This Row],[ numNumeric]]+Table1[[#This Row],[ numNominal]]</f>
        <v>400</v>
      </c>
      <c r="D20">
        <v>399</v>
      </c>
      <c r="E20">
        <v>1</v>
      </c>
      <c r="F20">
        <v>2</v>
      </c>
      <c r="G20" s="1">
        <v>57.6</v>
      </c>
      <c r="H20" s="1">
        <v>1115.4000000000001</v>
      </c>
      <c r="I20" s="3">
        <v>58.1</v>
      </c>
      <c r="J20" s="3">
        <v>1533.8</v>
      </c>
      <c r="K20" s="1">
        <v>57.5</v>
      </c>
      <c r="L20" s="1">
        <v>468.8</v>
      </c>
      <c r="M20" s="1">
        <f>Table1[[#This Row],[accuracy_FRF_1.0]]-Table1[[#This Row],[accuracy_weka]]</f>
        <v>-0.10000000000000142</v>
      </c>
      <c r="N20" s="1">
        <f>Table1[[#This Row],[time_weka]]/Table1[[#This Row],[time_FRF_1.0]]</f>
        <v>2.3792662116040959</v>
      </c>
      <c r="O20" s="3">
        <f>Table1[[#This Row],[accuracy_FRF_1.0]]-Table1[[#This Row],[accuracy_FRF_0.99]]</f>
        <v>-0.60000000000000142</v>
      </c>
      <c r="P20" s="3">
        <f>Table1[[#This Row],[time_FRF_0.99]]/Table1[[#This Row],[time_FRF_1.0]]</f>
        <v>3.2717576791808871</v>
      </c>
    </row>
    <row r="21" spans="1:16" x14ac:dyDescent="0.25">
      <c r="A21" t="s">
        <v>27</v>
      </c>
      <c r="B21">
        <v>400</v>
      </c>
      <c r="C21">
        <f>Table1[[#This Row],[ numNumeric]]+Table1[[#This Row],[ numNominal]]</f>
        <v>400</v>
      </c>
      <c r="D21">
        <v>397</v>
      </c>
      <c r="E21">
        <v>3</v>
      </c>
      <c r="F21">
        <v>2</v>
      </c>
      <c r="G21" s="1">
        <v>80.5</v>
      </c>
      <c r="H21" s="1">
        <v>1922</v>
      </c>
      <c r="I21" s="3">
        <v>80.5</v>
      </c>
      <c r="J21" s="3">
        <v>3073.8</v>
      </c>
      <c r="K21" s="1">
        <v>80.5</v>
      </c>
      <c r="L21" s="1">
        <v>993.8</v>
      </c>
      <c r="M21" s="1">
        <f>Table1[[#This Row],[accuracy_FRF_1.0]]-Table1[[#This Row],[accuracy_weka]]</f>
        <v>0</v>
      </c>
      <c r="N21" s="1">
        <f>Table1[[#This Row],[time_weka]]/Table1[[#This Row],[time_FRF_1.0]]</f>
        <v>1.9339907426041458</v>
      </c>
      <c r="O21" s="3">
        <f>Table1[[#This Row],[accuracy_FRF_1.0]]-Table1[[#This Row],[accuracy_FRF_0.99]]</f>
        <v>0</v>
      </c>
      <c r="P21" s="3">
        <f>Table1[[#This Row],[time_FRF_0.99]]/Table1[[#This Row],[time_FRF_1.0]]</f>
        <v>3.0929764540148925</v>
      </c>
    </row>
    <row r="22" spans="1:16" x14ac:dyDescent="0.25">
      <c r="A22" t="s">
        <v>28</v>
      </c>
      <c r="B22">
        <v>800</v>
      </c>
      <c r="C22">
        <f>Table1[[#This Row],[ numNumeric]]+Table1[[#This Row],[ numNominal]]</f>
        <v>400</v>
      </c>
      <c r="D22">
        <v>398</v>
      </c>
      <c r="E22">
        <v>2</v>
      </c>
      <c r="F22">
        <v>2</v>
      </c>
      <c r="G22" s="1">
        <v>63.95</v>
      </c>
      <c r="H22" s="1">
        <v>5075</v>
      </c>
      <c r="I22" s="3">
        <v>64.775000000000006</v>
      </c>
      <c r="J22" s="3">
        <v>8750.7999999999993</v>
      </c>
      <c r="K22" s="1">
        <v>64.25</v>
      </c>
      <c r="L22" s="1">
        <v>2531.1999999999998</v>
      </c>
      <c r="M22" s="1">
        <f>Table1[[#This Row],[accuracy_FRF_1.0]]-Table1[[#This Row],[accuracy_weka]]</f>
        <v>0.29999999999999716</v>
      </c>
      <c r="N22" s="1">
        <f>Table1[[#This Row],[time_weka]]/Table1[[#This Row],[time_FRF_1.0]]</f>
        <v>2.0049778761061949</v>
      </c>
      <c r="O22" s="3">
        <f>Table1[[#This Row],[accuracy_FRF_1.0]]-Table1[[#This Row],[accuracy_FRF_0.99]]</f>
        <v>-0.52500000000000568</v>
      </c>
      <c r="P22" s="3">
        <f>Table1[[#This Row],[time_FRF_0.99]]/Table1[[#This Row],[time_FRF_1.0]]</f>
        <v>3.4571744627054359</v>
      </c>
    </row>
    <row r="23" spans="1:16" x14ac:dyDescent="0.25">
      <c r="A23" t="s">
        <v>29</v>
      </c>
      <c r="B23">
        <v>1600</v>
      </c>
      <c r="C23">
        <f>Table1[[#This Row],[ numNumeric]]+Table1[[#This Row],[ numNominal]]</f>
        <v>400</v>
      </c>
      <c r="D23">
        <v>398</v>
      </c>
      <c r="E23">
        <v>2</v>
      </c>
      <c r="F23">
        <v>2</v>
      </c>
      <c r="G23" s="1">
        <v>64.362499999999997</v>
      </c>
      <c r="H23" s="1">
        <v>12206.6</v>
      </c>
      <c r="I23" s="3">
        <v>65.212500000000006</v>
      </c>
      <c r="J23" s="3">
        <v>21381.200000000001</v>
      </c>
      <c r="K23" s="1">
        <v>63.7</v>
      </c>
      <c r="L23" s="1">
        <v>5937.4</v>
      </c>
      <c r="M23" s="1">
        <f>Table1[[#This Row],[accuracy_FRF_1.0]]-Table1[[#This Row],[accuracy_weka]]</f>
        <v>-0.66249999999999432</v>
      </c>
      <c r="N23" s="1">
        <f>Table1[[#This Row],[time_weka]]/Table1[[#This Row],[time_FRF_1.0]]</f>
        <v>2.0558830464513087</v>
      </c>
      <c r="O23" s="3">
        <f>Table1[[#This Row],[accuracy_FRF_1.0]]-Table1[[#This Row],[accuracy_FRF_0.99]]</f>
        <v>-1.5125000000000028</v>
      </c>
      <c r="P23" s="3">
        <f>Table1[[#This Row],[time_FRF_0.99]]/Table1[[#This Row],[time_FRF_1.0]]</f>
        <v>3.6011048607134439</v>
      </c>
    </row>
    <row r="24" spans="1:16" x14ac:dyDescent="0.25">
      <c r="A24" t="s">
        <v>30</v>
      </c>
      <c r="B24">
        <v>3200</v>
      </c>
      <c r="C24">
        <f>Table1[[#This Row],[ numNumeric]]+Table1[[#This Row],[ numNominal]]</f>
        <v>400</v>
      </c>
      <c r="D24">
        <v>394</v>
      </c>
      <c r="E24">
        <v>6</v>
      </c>
      <c r="F24">
        <v>2</v>
      </c>
      <c r="G24" s="1">
        <v>77.775000000000006</v>
      </c>
      <c r="H24" s="1">
        <v>30891</v>
      </c>
      <c r="I24" s="3">
        <v>77.174999999999997</v>
      </c>
      <c r="J24" s="3">
        <v>47198.6</v>
      </c>
      <c r="K24" s="1">
        <v>75.162499999999994</v>
      </c>
      <c r="L24" s="1">
        <v>14237.4</v>
      </c>
      <c r="M24" s="1">
        <f>Table1[[#This Row],[accuracy_FRF_1.0]]-Table1[[#This Row],[accuracy_weka]]</f>
        <v>-2.6125000000000114</v>
      </c>
      <c r="N24" s="1">
        <f>Table1[[#This Row],[time_weka]]/Table1[[#This Row],[time_FRF_1.0]]</f>
        <v>2.1697079522946607</v>
      </c>
      <c r="O24" s="3">
        <f>Table1[[#This Row],[accuracy_FRF_1.0]]-Table1[[#This Row],[accuracy_FRF_0.99]]</f>
        <v>-2.0125000000000028</v>
      </c>
      <c r="P24" s="3">
        <f>Table1[[#This Row],[time_FRF_0.99]]/Table1[[#This Row],[time_FRF_1.0]]</f>
        <v>3.3151137145827185</v>
      </c>
    </row>
    <row r="25" spans="1:16" x14ac:dyDescent="0.25">
      <c r="A25" t="s">
        <v>31</v>
      </c>
      <c r="B25">
        <v>6400</v>
      </c>
      <c r="C25">
        <f>Table1[[#This Row],[ numNumeric]]+Table1[[#This Row],[ numNominal]]</f>
        <v>400</v>
      </c>
      <c r="D25">
        <v>397</v>
      </c>
      <c r="E25">
        <v>3</v>
      </c>
      <c r="F25">
        <v>2</v>
      </c>
      <c r="G25" s="1">
        <v>73.046875</v>
      </c>
      <c r="H25" s="1">
        <v>76244.399999999994</v>
      </c>
      <c r="I25" s="3">
        <v>85.03125</v>
      </c>
      <c r="J25" s="3">
        <v>121182.6</v>
      </c>
      <c r="K25" s="1">
        <v>69.321875000000006</v>
      </c>
      <c r="L25" s="1">
        <v>35759.800000000003</v>
      </c>
      <c r="M25" s="1">
        <f>Table1[[#This Row],[accuracy_FRF_1.0]]-Table1[[#This Row],[accuracy_weka]]</f>
        <v>-3.7249999999999943</v>
      </c>
      <c r="N25" s="1">
        <f>Table1[[#This Row],[time_weka]]/Table1[[#This Row],[time_FRF_1.0]]</f>
        <v>2.1321260186018933</v>
      </c>
      <c r="O25" s="3">
        <f>Table1[[#This Row],[accuracy_FRF_1.0]]-Table1[[#This Row],[accuracy_FRF_0.99]]</f>
        <v>-15.709374999999994</v>
      </c>
      <c r="P25" s="3">
        <f>Table1[[#This Row],[time_FRF_0.99]]/Table1[[#This Row],[time_FRF_1.0]]</f>
        <v>3.3887941207724874</v>
      </c>
    </row>
    <row r="26" spans="1:16" x14ac:dyDescent="0.25">
      <c r="A26" t="s">
        <v>32</v>
      </c>
      <c r="B26">
        <v>100</v>
      </c>
      <c r="C26">
        <f>Table1[[#This Row],[ numNumeric]]+Table1[[#This Row],[ numNominal]]</f>
        <v>800</v>
      </c>
      <c r="D26">
        <v>793</v>
      </c>
      <c r="E26">
        <v>7</v>
      </c>
      <c r="F26">
        <v>2</v>
      </c>
      <c r="G26" s="1">
        <v>97</v>
      </c>
      <c r="H26" s="1">
        <v>578.79999999999995</v>
      </c>
      <c r="I26" s="3">
        <v>97</v>
      </c>
      <c r="J26" s="3">
        <v>534.20000000000005</v>
      </c>
      <c r="K26" s="1">
        <v>97</v>
      </c>
      <c r="L26" s="1">
        <v>137.80000000000001</v>
      </c>
      <c r="M26" s="1">
        <f>Table1[[#This Row],[accuracy_FRF_1.0]]-Table1[[#This Row],[accuracy_weka]]</f>
        <v>0</v>
      </c>
      <c r="N26" s="1">
        <f>Table1[[#This Row],[time_weka]]/Table1[[#This Row],[time_FRF_1.0]]</f>
        <v>4.2002902757619731</v>
      </c>
      <c r="O26" s="3">
        <f>Table1[[#This Row],[accuracy_FRF_1.0]]-Table1[[#This Row],[accuracy_FRF_0.99]]</f>
        <v>0</v>
      </c>
      <c r="P26" s="3">
        <f>Table1[[#This Row],[time_FRF_0.99]]/Table1[[#This Row],[time_FRF_1.0]]</f>
        <v>3.8766328011611031</v>
      </c>
    </row>
    <row r="27" spans="1:16" x14ac:dyDescent="0.25">
      <c r="A27" t="s">
        <v>33</v>
      </c>
      <c r="B27">
        <v>200</v>
      </c>
      <c r="C27">
        <f>Table1[[#This Row],[ numNumeric]]+Table1[[#This Row],[ numNominal]]</f>
        <v>800</v>
      </c>
      <c r="D27">
        <v>791</v>
      </c>
      <c r="E27">
        <v>9</v>
      </c>
      <c r="F27">
        <v>2</v>
      </c>
      <c r="G27" s="1">
        <v>63</v>
      </c>
      <c r="H27" s="1">
        <v>1546.8</v>
      </c>
      <c r="I27" s="3">
        <v>63</v>
      </c>
      <c r="J27" s="3">
        <v>2707</v>
      </c>
      <c r="K27" s="1">
        <v>63</v>
      </c>
      <c r="L27" s="1">
        <v>565.4</v>
      </c>
      <c r="M27" s="1">
        <f>Table1[[#This Row],[accuracy_FRF_1.0]]-Table1[[#This Row],[accuracy_weka]]</f>
        <v>0</v>
      </c>
      <c r="N27" s="1">
        <f>Table1[[#This Row],[time_weka]]/Table1[[#This Row],[time_FRF_1.0]]</f>
        <v>2.7357622921825255</v>
      </c>
      <c r="O27" s="3">
        <f>Table1[[#This Row],[accuracy_FRF_1.0]]-Table1[[#This Row],[accuracy_FRF_0.99]]</f>
        <v>0</v>
      </c>
      <c r="P27" s="3">
        <f>Table1[[#This Row],[time_FRF_0.99]]/Table1[[#This Row],[time_FRF_1.0]]</f>
        <v>4.7877608772550406</v>
      </c>
    </row>
    <row r="28" spans="1:16" x14ac:dyDescent="0.25">
      <c r="A28" t="s">
        <v>34</v>
      </c>
      <c r="B28">
        <v>400</v>
      </c>
      <c r="C28">
        <f>Table1[[#This Row],[ numNumeric]]+Table1[[#This Row],[ numNominal]]</f>
        <v>800</v>
      </c>
      <c r="D28">
        <v>796</v>
      </c>
      <c r="E28">
        <v>4</v>
      </c>
      <c r="F28">
        <v>2</v>
      </c>
      <c r="G28" s="1">
        <v>75.75</v>
      </c>
      <c r="H28" s="1">
        <v>2797</v>
      </c>
      <c r="I28" s="3">
        <v>75.75</v>
      </c>
      <c r="J28" s="3">
        <v>5987</v>
      </c>
      <c r="K28" s="1">
        <v>75.75</v>
      </c>
      <c r="L28" s="1">
        <v>1259.2</v>
      </c>
      <c r="M28" s="1">
        <f>Table1[[#This Row],[accuracy_FRF_1.0]]-Table1[[#This Row],[accuracy_weka]]</f>
        <v>0</v>
      </c>
      <c r="N28" s="1">
        <f>Table1[[#This Row],[time_weka]]/Table1[[#This Row],[time_FRF_1.0]]</f>
        <v>2.2212515883100381</v>
      </c>
      <c r="O28" s="3">
        <f>Table1[[#This Row],[accuracy_FRF_1.0]]-Table1[[#This Row],[accuracy_FRF_0.99]]</f>
        <v>0</v>
      </c>
      <c r="P28" s="3">
        <f>Table1[[#This Row],[time_FRF_0.99]]/Table1[[#This Row],[time_FRF_1.0]]</f>
        <v>4.7546060991105463</v>
      </c>
    </row>
    <row r="29" spans="1:16" x14ac:dyDescent="0.25">
      <c r="A29" t="s">
        <v>35</v>
      </c>
      <c r="B29">
        <v>800</v>
      </c>
      <c r="C29">
        <f>Table1[[#This Row],[ numNumeric]]+Table1[[#This Row],[ numNominal]]</f>
        <v>800</v>
      </c>
      <c r="D29">
        <v>796</v>
      </c>
      <c r="E29">
        <v>4</v>
      </c>
      <c r="F29">
        <v>2</v>
      </c>
      <c r="G29" s="1">
        <v>77.25</v>
      </c>
      <c r="H29" s="1">
        <v>6137.6</v>
      </c>
      <c r="I29" s="3">
        <v>77.25</v>
      </c>
      <c r="J29" s="3">
        <v>14685.6</v>
      </c>
      <c r="K29" s="1">
        <v>77.25</v>
      </c>
      <c r="L29" s="1">
        <v>2953.2</v>
      </c>
      <c r="M29" s="1">
        <f>Table1[[#This Row],[accuracy_FRF_1.0]]-Table1[[#This Row],[accuracy_weka]]</f>
        <v>0</v>
      </c>
      <c r="N29" s="1">
        <f>Table1[[#This Row],[time_weka]]/Table1[[#This Row],[time_FRF_1.0]]</f>
        <v>2.0782879588243266</v>
      </c>
      <c r="O29" s="3">
        <f>Table1[[#This Row],[accuracy_FRF_1.0]]-Table1[[#This Row],[accuracy_FRF_0.99]]</f>
        <v>0</v>
      </c>
      <c r="P29" s="3">
        <f>Table1[[#This Row],[time_FRF_0.99]]/Table1[[#This Row],[time_FRF_1.0]]</f>
        <v>4.9727752945956931</v>
      </c>
    </row>
    <row r="30" spans="1:16" x14ac:dyDescent="0.25">
      <c r="A30" t="s">
        <v>36</v>
      </c>
      <c r="B30">
        <v>1600</v>
      </c>
      <c r="C30">
        <f>Table1[[#This Row],[ numNumeric]]+Table1[[#This Row],[ numNominal]]</f>
        <v>800</v>
      </c>
      <c r="D30">
        <v>796</v>
      </c>
      <c r="E30">
        <v>4</v>
      </c>
      <c r="F30">
        <v>2</v>
      </c>
      <c r="G30" s="1">
        <v>78.375</v>
      </c>
      <c r="H30" s="1">
        <v>14859.4</v>
      </c>
      <c r="I30" s="3">
        <v>78.375</v>
      </c>
      <c r="J30" s="3">
        <v>35643.599999999999</v>
      </c>
      <c r="K30" s="1">
        <v>78.375</v>
      </c>
      <c r="L30" s="1">
        <v>7056.6</v>
      </c>
      <c r="M30" s="1">
        <f>Table1[[#This Row],[accuracy_FRF_1.0]]-Table1[[#This Row],[accuracy_weka]]</f>
        <v>0</v>
      </c>
      <c r="N30" s="1">
        <f>Table1[[#This Row],[time_weka]]/Table1[[#This Row],[time_FRF_1.0]]</f>
        <v>2.1057449763342118</v>
      </c>
      <c r="O30" s="3">
        <f>Table1[[#This Row],[accuracy_FRF_1.0]]-Table1[[#This Row],[accuracy_FRF_0.99]]</f>
        <v>0</v>
      </c>
      <c r="P30" s="3">
        <f>Table1[[#This Row],[time_FRF_0.99]]/Table1[[#This Row],[time_FRF_1.0]]</f>
        <v>5.0511010968455059</v>
      </c>
    </row>
    <row r="31" spans="1:16" x14ac:dyDescent="0.25">
      <c r="A31" t="s">
        <v>37</v>
      </c>
      <c r="B31">
        <v>3200</v>
      </c>
      <c r="C31">
        <f>Table1[[#This Row],[ numNumeric]]+Table1[[#This Row],[ numNominal]]</f>
        <v>800</v>
      </c>
      <c r="D31">
        <v>791</v>
      </c>
      <c r="E31">
        <v>9</v>
      </c>
      <c r="F31">
        <v>2</v>
      </c>
      <c r="G31" s="1">
        <v>62.8125</v>
      </c>
      <c r="H31" s="1">
        <v>40160.199999999997</v>
      </c>
      <c r="I31" s="3">
        <v>63.424999999999997</v>
      </c>
      <c r="J31" s="3">
        <v>97347</v>
      </c>
      <c r="K31" s="1">
        <v>62.681249999999999</v>
      </c>
      <c r="L31" s="1">
        <v>17438</v>
      </c>
      <c r="M31" s="1">
        <f>Table1[[#This Row],[accuracy_FRF_1.0]]-Table1[[#This Row],[accuracy_weka]]</f>
        <v>-0.13125000000000142</v>
      </c>
      <c r="N31" s="1">
        <f>Table1[[#This Row],[time_weka]]/Table1[[#This Row],[time_FRF_1.0]]</f>
        <v>2.3030278701685973</v>
      </c>
      <c r="O31" s="3">
        <f>Table1[[#This Row],[accuracy_FRF_1.0]]-Table1[[#This Row],[accuracy_FRF_0.99]]</f>
        <v>-0.74374999999999858</v>
      </c>
      <c r="P31" s="3">
        <f>Table1[[#This Row],[time_FRF_0.99]]/Table1[[#This Row],[time_FRF_1.0]]</f>
        <v>5.5824635852735405</v>
      </c>
    </row>
    <row r="32" spans="1:16" x14ac:dyDescent="0.25">
      <c r="A32" t="s">
        <v>38</v>
      </c>
      <c r="B32">
        <v>100</v>
      </c>
      <c r="C32">
        <f>Table1[[#This Row],[ numNumeric]]+Table1[[#This Row],[ numNominal]]</f>
        <v>1600</v>
      </c>
      <c r="D32">
        <v>1592</v>
      </c>
      <c r="E32">
        <v>8</v>
      </c>
      <c r="F32">
        <v>2</v>
      </c>
      <c r="G32" s="1">
        <v>71</v>
      </c>
      <c r="H32" s="1">
        <v>1449.8</v>
      </c>
      <c r="I32" s="3">
        <v>71</v>
      </c>
      <c r="J32" s="3">
        <v>2068.4</v>
      </c>
      <c r="K32" s="1">
        <v>71</v>
      </c>
      <c r="L32" s="1">
        <v>321.8</v>
      </c>
      <c r="M32" s="1">
        <f>Table1[[#This Row],[accuracy_FRF_1.0]]-Table1[[#This Row],[accuracy_weka]]</f>
        <v>0</v>
      </c>
      <c r="N32" s="1">
        <f>Table1[[#This Row],[time_weka]]/Table1[[#This Row],[time_FRF_1.0]]</f>
        <v>4.5052827843380978</v>
      </c>
      <c r="O32" s="3">
        <f>Table1[[#This Row],[accuracy_FRF_1.0]]-Table1[[#This Row],[accuracy_FRF_0.99]]</f>
        <v>0</v>
      </c>
      <c r="P32" s="3">
        <f>Table1[[#This Row],[time_FRF_0.99]]/Table1[[#This Row],[time_FRF_1.0]]</f>
        <v>6.4275947793660659</v>
      </c>
    </row>
    <row r="33" spans="1:16" x14ac:dyDescent="0.25">
      <c r="A33" t="s">
        <v>39</v>
      </c>
      <c r="B33">
        <v>200</v>
      </c>
      <c r="C33">
        <f>Table1[[#This Row],[ numNumeric]]+Table1[[#This Row],[ numNominal]]</f>
        <v>1600</v>
      </c>
      <c r="D33">
        <v>1587</v>
      </c>
      <c r="E33">
        <v>13</v>
      </c>
      <c r="F33">
        <v>2</v>
      </c>
      <c r="G33" s="1">
        <v>85</v>
      </c>
      <c r="H33" s="1">
        <v>1928.4</v>
      </c>
      <c r="I33" s="3">
        <v>85</v>
      </c>
      <c r="J33" s="3">
        <v>4107.8</v>
      </c>
      <c r="K33" s="1">
        <v>85</v>
      </c>
      <c r="L33" s="1">
        <v>640.6</v>
      </c>
      <c r="M33" s="1">
        <f>Table1[[#This Row],[accuracy_FRF_1.0]]-Table1[[#This Row],[accuracy_weka]]</f>
        <v>0</v>
      </c>
      <c r="N33" s="1">
        <f>Table1[[#This Row],[time_weka]]/Table1[[#This Row],[time_FRF_1.0]]</f>
        <v>3.0103028410864816</v>
      </c>
      <c r="O33" s="3">
        <f>Table1[[#This Row],[accuracy_FRF_1.0]]-Table1[[#This Row],[accuracy_FRF_0.99]]</f>
        <v>0</v>
      </c>
      <c r="P33" s="3">
        <f>Table1[[#This Row],[time_FRF_0.99]]/Table1[[#This Row],[time_FRF_1.0]]</f>
        <v>6.4124258507649081</v>
      </c>
    </row>
    <row r="34" spans="1:16" x14ac:dyDescent="0.25">
      <c r="A34" t="s">
        <v>40</v>
      </c>
      <c r="B34">
        <v>400</v>
      </c>
      <c r="C34">
        <f>Table1[[#This Row],[ numNumeric]]+Table1[[#This Row],[ numNominal]]</f>
        <v>1600</v>
      </c>
      <c r="D34">
        <v>1592</v>
      </c>
      <c r="E34">
        <v>8</v>
      </c>
      <c r="F34">
        <v>2</v>
      </c>
      <c r="G34" s="1">
        <v>69.5</v>
      </c>
      <c r="H34" s="1">
        <v>4459.6000000000004</v>
      </c>
      <c r="I34" s="3">
        <v>69.5</v>
      </c>
      <c r="J34" s="3">
        <v>12418.2</v>
      </c>
      <c r="K34" s="1">
        <v>69.5</v>
      </c>
      <c r="L34" s="1">
        <v>1665.6</v>
      </c>
      <c r="M34" s="1">
        <f>Table1[[#This Row],[accuracy_FRF_1.0]]-Table1[[#This Row],[accuracy_weka]]</f>
        <v>0</v>
      </c>
      <c r="N34" s="1">
        <f>Table1[[#This Row],[time_weka]]/Table1[[#This Row],[time_FRF_1.0]]</f>
        <v>2.67747358309318</v>
      </c>
      <c r="O34" s="3">
        <f>Table1[[#This Row],[accuracy_FRF_1.0]]-Table1[[#This Row],[accuracy_FRF_0.99]]</f>
        <v>0</v>
      </c>
      <c r="P34" s="3">
        <f>Table1[[#This Row],[time_FRF_0.99]]/Table1[[#This Row],[time_FRF_1.0]]</f>
        <v>7.4556916426512974</v>
      </c>
    </row>
    <row r="35" spans="1:16" x14ac:dyDescent="0.25">
      <c r="A35" t="s">
        <v>41</v>
      </c>
      <c r="B35">
        <v>800</v>
      </c>
      <c r="C35">
        <f>Table1[[#This Row],[ numNumeric]]+Table1[[#This Row],[ numNominal]]</f>
        <v>1600</v>
      </c>
      <c r="D35">
        <v>1585</v>
      </c>
      <c r="E35">
        <v>15</v>
      </c>
      <c r="F35">
        <v>2</v>
      </c>
      <c r="G35" s="1">
        <v>57.65</v>
      </c>
      <c r="H35" s="1">
        <v>10068.4</v>
      </c>
      <c r="I35" s="3">
        <v>57.65</v>
      </c>
      <c r="J35" s="3">
        <v>32009.200000000001</v>
      </c>
      <c r="K35" s="1">
        <v>57.825000000000003</v>
      </c>
      <c r="L35" s="1">
        <v>3956.4</v>
      </c>
      <c r="M35" s="1">
        <f>Table1[[#This Row],[accuracy_FRF_1.0]]-Table1[[#This Row],[accuracy_weka]]</f>
        <v>0.17500000000000426</v>
      </c>
      <c r="N35" s="1">
        <f>Table1[[#This Row],[time_weka]]/Table1[[#This Row],[time_FRF_1.0]]</f>
        <v>2.5448387422909713</v>
      </c>
      <c r="O35" s="3">
        <f>Table1[[#This Row],[accuracy_FRF_1.0]]-Table1[[#This Row],[accuracy_FRF_0.99]]</f>
        <v>0.17500000000000426</v>
      </c>
      <c r="P35" s="3">
        <f>Table1[[#This Row],[time_FRF_0.99]]/Table1[[#This Row],[time_FRF_1.0]]</f>
        <v>8.0904863006773837</v>
      </c>
    </row>
    <row r="36" spans="1:16" x14ac:dyDescent="0.25">
      <c r="A36" t="s">
        <v>42</v>
      </c>
      <c r="B36">
        <v>1600</v>
      </c>
      <c r="C36">
        <f>Table1[[#This Row],[ numNumeric]]+Table1[[#This Row],[ numNominal]]</f>
        <v>1600</v>
      </c>
      <c r="D36">
        <v>1584</v>
      </c>
      <c r="E36">
        <v>16</v>
      </c>
      <c r="F36">
        <v>2</v>
      </c>
      <c r="G36" s="1">
        <v>57.012500000000003</v>
      </c>
      <c r="H36" s="1">
        <v>23272.2</v>
      </c>
      <c r="I36" s="3">
        <v>57.162500000000001</v>
      </c>
      <c r="J36" s="3">
        <v>75122</v>
      </c>
      <c r="K36" s="1">
        <v>57</v>
      </c>
      <c r="L36" s="1">
        <v>9028.6</v>
      </c>
      <c r="M36" s="1">
        <f>Table1[[#This Row],[accuracy_FRF_1.0]]-Table1[[#This Row],[accuracy_weka]]</f>
        <v>-1.2500000000002842E-2</v>
      </c>
      <c r="N36" s="1">
        <f>Table1[[#This Row],[time_weka]]/Table1[[#This Row],[time_FRF_1.0]]</f>
        <v>2.5776089316173052</v>
      </c>
      <c r="O36" s="3">
        <f>Table1[[#This Row],[accuracy_FRF_1.0]]-Table1[[#This Row],[accuracy_FRF_0.99]]</f>
        <v>-0.16250000000000142</v>
      </c>
      <c r="P36" s="3">
        <f>Table1[[#This Row],[time_FRF_0.99]]/Table1[[#This Row],[time_FRF_1.0]]</f>
        <v>8.3204483530115407</v>
      </c>
    </row>
    <row r="37" spans="1:16" x14ac:dyDescent="0.25">
      <c r="A37" t="s">
        <v>43</v>
      </c>
      <c r="B37">
        <v>100</v>
      </c>
      <c r="C37">
        <f>Table1[[#This Row],[ numNumeric]]+Table1[[#This Row],[ numNominal]]</f>
        <v>3200</v>
      </c>
      <c r="D37">
        <v>3177</v>
      </c>
      <c r="E37">
        <v>23</v>
      </c>
      <c r="F37">
        <v>2</v>
      </c>
      <c r="G37" s="1">
        <v>52.8</v>
      </c>
      <c r="H37" s="1">
        <v>2815.6</v>
      </c>
      <c r="I37" s="3">
        <v>52.4</v>
      </c>
      <c r="J37" s="3">
        <v>4305.3999999999996</v>
      </c>
      <c r="K37" s="1">
        <v>53</v>
      </c>
      <c r="L37" s="1">
        <v>484.6</v>
      </c>
      <c r="M37" s="1">
        <f>Table1[[#This Row],[accuracy_FRF_1.0]]-Table1[[#This Row],[accuracy_weka]]</f>
        <v>0.20000000000000284</v>
      </c>
      <c r="N37" s="1">
        <f>Table1[[#This Row],[time_weka]]/Table1[[#This Row],[time_FRF_1.0]]</f>
        <v>5.8101527032604201</v>
      </c>
      <c r="O37" s="3">
        <f>Table1[[#This Row],[accuracy_FRF_1.0]]-Table1[[#This Row],[accuracy_FRF_0.99]]</f>
        <v>0.60000000000000142</v>
      </c>
      <c r="P37" s="3">
        <f>Table1[[#This Row],[time_FRF_0.99]]/Table1[[#This Row],[time_FRF_1.0]]</f>
        <v>8.8844407758976462</v>
      </c>
    </row>
    <row r="38" spans="1:16" x14ac:dyDescent="0.25">
      <c r="A38" t="s">
        <v>44</v>
      </c>
      <c r="B38">
        <v>200</v>
      </c>
      <c r="C38">
        <f>Table1[[#This Row],[ numNumeric]]+Table1[[#This Row],[ numNominal]]</f>
        <v>3200</v>
      </c>
      <c r="D38">
        <v>3182</v>
      </c>
      <c r="E38">
        <v>18</v>
      </c>
      <c r="F38">
        <v>2</v>
      </c>
      <c r="G38" s="1">
        <v>61</v>
      </c>
      <c r="H38" s="1">
        <v>4137.6000000000004</v>
      </c>
      <c r="I38" s="3">
        <v>61</v>
      </c>
      <c r="J38" s="3">
        <v>10335</v>
      </c>
      <c r="K38" s="1">
        <v>61</v>
      </c>
      <c r="L38" s="1">
        <v>1040.8</v>
      </c>
      <c r="M38" s="1">
        <f>Table1[[#This Row],[accuracy_FRF_1.0]]-Table1[[#This Row],[accuracy_weka]]</f>
        <v>0</v>
      </c>
      <c r="N38" s="1">
        <f>Table1[[#This Row],[time_weka]]/Table1[[#This Row],[time_FRF_1.0]]</f>
        <v>3.9754035357417377</v>
      </c>
      <c r="O38" s="3">
        <f>Table1[[#This Row],[accuracy_FRF_1.0]]-Table1[[#This Row],[accuracy_FRF_0.99]]</f>
        <v>0</v>
      </c>
      <c r="P38" s="3">
        <f>Table1[[#This Row],[time_FRF_0.99]]/Table1[[#This Row],[time_FRF_1.0]]</f>
        <v>9.9298616448885468</v>
      </c>
    </row>
    <row r="39" spans="1:16" x14ac:dyDescent="0.25">
      <c r="A39" t="s">
        <v>45</v>
      </c>
      <c r="B39">
        <v>400</v>
      </c>
      <c r="C39">
        <f>Table1[[#This Row],[ numNumeric]]+Table1[[#This Row],[ numNominal]]</f>
        <v>3200</v>
      </c>
      <c r="D39">
        <v>3181</v>
      </c>
      <c r="E39">
        <v>19</v>
      </c>
      <c r="F39">
        <v>2</v>
      </c>
      <c r="G39" s="1">
        <v>62.5</v>
      </c>
      <c r="H39" s="1">
        <v>7359.6</v>
      </c>
      <c r="I39" s="3">
        <v>62.5</v>
      </c>
      <c r="J39" s="3">
        <v>26343.8</v>
      </c>
      <c r="K39" s="1">
        <v>62.5</v>
      </c>
      <c r="L39" s="1">
        <v>2347</v>
      </c>
      <c r="M39" s="1">
        <f>Table1[[#This Row],[accuracy_FRF_1.0]]-Table1[[#This Row],[accuracy_weka]]</f>
        <v>0</v>
      </c>
      <c r="N39" s="1">
        <f>Table1[[#This Row],[time_weka]]/Table1[[#This Row],[time_FRF_1.0]]</f>
        <v>3.1357477631018322</v>
      </c>
      <c r="O39" s="3">
        <f>Table1[[#This Row],[accuracy_FRF_1.0]]-Table1[[#This Row],[accuracy_FRF_0.99]]</f>
        <v>0</v>
      </c>
      <c r="P39" s="3">
        <f>Table1[[#This Row],[time_FRF_0.99]]/Table1[[#This Row],[time_FRF_1.0]]</f>
        <v>11.224456753302087</v>
      </c>
    </row>
    <row r="40" spans="1:16" x14ac:dyDescent="0.25">
      <c r="A40" t="s">
        <v>46</v>
      </c>
      <c r="B40">
        <v>800</v>
      </c>
      <c r="C40">
        <f>Table1[[#This Row],[ numNumeric]]+Table1[[#This Row],[ numNominal]]</f>
        <v>3200</v>
      </c>
      <c r="D40">
        <v>3173</v>
      </c>
      <c r="E40">
        <v>27</v>
      </c>
      <c r="F40">
        <v>2</v>
      </c>
      <c r="G40" s="1">
        <v>59.274999999999999</v>
      </c>
      <c r="H40" s="1">
        <v>15087.6</v>
      </c>
      <c r="I40" s="3">
        <v>59.25</v>
      </c>
      <c r="J40" s="3">
        <v>68355.199999999997</v>
      </c>
      <c r="K40" s="1">
        <v>59.3</v>
      </c>
      <c r="L40" s="1">
        <v>5437.4</v>
      </c>
      <c r="M40" s="1">
        <f>Table1[[#This Row],[accuracy_FRF_1.0]]-Table1[[#This Row],[accuracy_weka]]</f>
        <v>2.4999999999998579E-2</v>
      </c>
      <c r="N40" s="1">
        <f>Table1[[#This Row],[time_weka]]/Table1[[#This Row],[time_FRF_1.0]]</f>
        <v>2.7747820649575168</v>
      </c>
      <c r="O40" s="3">
        <f>Table1[[#This Row],[accuracy_FRF_1.0]]-Table1[[#This Row],[accuracy_FRF_0.99]]</f>
        <v>4.9999999999997158E-2</v>
      </c>
      <c r="P40" s="3">
        <f>Table1[[#This Row],[time_FRF_0.99]]/Table1[[#This Row],[time_FRF_1.0]]</f>
        <v>12.571302460734911</v>
      </c>
    </row>
    <row r="41" spans="1:16" x14ac:dyDescent="0.25">
      <c r="A41" t="s">
        <v>47</v>
      </c>
      <c r="B41">
        <v>100</v>
      </c>
      <c r="C41">
        <f>Table1[[#This Row],[ numNumeric]]+Table1[[#This Row],[ numNominal]]</f>
        <v>6400</v>
      </c>
      <c r="D41">
        <v>6349</v>
      </c>
      <c r="E41">
        <v>51</v>
      </c>
      <c r="F41">
        <v>2</v>
      </c>
      <c r="G41" s="1">
        <v>81</v>
      </c>
      <c r="H41" s="1">
        <v>4726.8</v>
      </c>
      <c r="I41" s="3">
        <v>81</v>
      </c>
      <c r="J41" s="3">
        <v>7140.2</v>
      </c>
      <c r="K41" s="1">
        <v>81</v>
      </c>
      <c r="L41" s="1">
        <v>703.4</v>
      </c>
      <c r="M41" s="1">
        <f>Table1[[#This Row],[accuracy_FRF_1.0]]-Table1[[#This Row],[accuracy_weka]]</f>
        <v>0</v>
      </c>
      <c r="N41" s="1">
        <f>Table1[[#This Row],[time_weka]]/Table1[[#This Row],[time_FRF_1.0]]</f>
        <v>6.7199317600227468</v>
      </c>
      <c r="O41" s="3">
        <f>Table1[[#This Row],[accuracy_FRF_1.0]]-Table1[[#This Row],[accuracy_FRF_0.99]]</f>
        <v>0</v>
      </c>
      <c r="P41" s="3">
        <f>Table1[[#This Row],[time_FRF_0.99]]/Table1[[#This Row],[time_FRF_1.0]]</f>
        <v>10.150980949673016</v>
      </c>
    </row>
    <row r="42" spans="1:16" x14ac:dyDescent="0.25">
      <c r="A42" t="s">
        <v>48</v>
      </c>
      <c r="B42">
        <v>200</v>
      </c>
      <c r="C42">
        <f>Table1[[#This Row],[ numNumeric]]+Table1[[#This Row],[ numNominal]]</f>
        <v>6400</v>
      </c>
      <c r="D42">
        <v>6361</v>
      </c>
      <c r="E42">
        <v>39</v>
      </c>
      <c r="F42">
        <v>2</v>
      </c>
      <c r="G42" s="1">
        <v>62.5</v>
      </c>
      <c r="H42" s="1">
        <v>7368.6</v>
      </c>
      <c r="I42" s="3">
        <v>62.5</v>
      </c>
      <c r="J42" s="3">
        <v>22021</v>
      </c>
      <c r="K42" s="1">
        <v>62.5</v>
      </c>
      <c r="L42" s="1">
        <v>1590.6</v>
      </c>
      <c r="M42" s="1">
        <f>Table1[[#This Row],[accuracy_FRF_1.0]]-Table1[[#This Row],[accuracy_weka]]</f>
        <v>0</v>
      </c>
      <c r="N42" s="1">
        <f>Table1[[#This Row],[time_weka]]/Table1[[#This Row],[time_FRF_1.0]]</f>
        <v>4.6325914749151265</v>
      </c>
      <c r="O42" s="3">
        <f>Table1[[#This Row],[accuracy_FRF_1.0]]-Table1[[#This Row],[accuracy_FRF_0.99]]</f>
        <v>0</v>
      </c>
      <c r="P42" s="3">
        <f>Table1[[#This Row],[time_FRF_0.99]]/Table1[[#This Row],[time_FRF_1.0]]</f>
        <v>13.844461209606438</v>
      </c>
    </row>
    <row r="43" spans="1:16" x14ac:dyDescent="0.25">
      <c r="A43" t="s">
        <v>49</v>
      </c>
      <c r="B43">
        <v>400</v>
      </c>
      <c r="C43">
        <f>Table1[[#This Row],[ numNumeric]]+Table1[[#This Row],[ numNominal]]</f>
        <v>6400</v>
      </c>
      <c r="D43">
        <v>6357</v>
      </c>
      <c r="E43">
        <v>43</v>
      </c>
      <c r="F43">
        <v>2</v>
      </c>
      <c r="G43" s="1">
        <v>99</v>
      </c>
      <c r="H43" s="1">
        <v>3831.8</v>
      </c>
      <c r="I43" s="3">
        <v>99</v>
      </c>
      <c r="J43" s="3">
        <v>17314.2</v>
      </c>
      <c r="K43" s="1">
        <v>99</v>
      </c>
      <c r="L43" s="1">
        <v>2387.1999999999998</v>
      </c>
      <c r="M43" s="1">
        <f>Table1[[#This Row],[accuracy_FRF_1.0]]-Table1[[#This Row],[accuracy_weka]]</f>
        <v>0</v>
      </c>
      <c r="N43" s="1">
        <f>Table1[[#This Row],[time_weka]]/Table1[[#This Row],[time_FRF_1.0]]</f>
        <v>1.6051441018766759</v>
      </c>
      <c r="O43" s="3">
        <f>Table1[[#This Row],[accuracy_FRF_1.0]]-Table1[[#This Row],[accuracy_FRF_0.99]]</f>
        <v>0</v>
      </c>
      <c r="P43" s="3">
        <f>Table1[[#This Row],[time_FRF_0.99]]/Table1[[#This Row],[time_FRF_1.0]]</f>
        <v>7.2529323056300274</v>
      </c>
    </row>
    <row r="44" spans="1:16" x14ac:dyDescent="0.25">
      <c r="A44" t="s">
        <v>50</v>
      </c>
      <c r="B44">
        <v>100</v>
      </c>
      <c r="C44">
        <f>Table1[[#This Row],[ numNumeric]]+Table1[[#This Row],[ numNominal]]</f>
        <v>12800</v>
      </c>
      <c r="D44">
        <v>12719</v>
      </c>
      <c r="E44">
        <v>81</v>
      </c>
      <c r="F44">
        <v>2</v>
      </c>
      <c r="G44" s="1">
        <v>96</v>
      </c>
      <c r="H44" s="1">
        <v>6559.6</v>
      </c>
      <c r="I44" s="3">
        <v>96</v>
      </c>
      <c r="J44" s="3">
        <v>8638.4</v>
      </c>
      <c r="K44" s="1">
        <v>96</v>
      </c>
      <c r="L44" s="1">
        <v>1059.5999999999999</v>
      </c>
      <c r="M44" s="1">
        <f>Table1[[#This Row],[accuracy_FRF_1.0]]-Table1[[#This Row],[accuracy_weka]]</f>
        <v>0</v>
      </c>
      <c r="N44" s="1">
        <f>Table1[[#This Row],[time_weka]]/Table1[[#This Row],[time_FRF_1.0]]</f>
        <v>6.1906379765949424</v>
      </c>
      <c r="O44" s="3">
        <f>Table1[[#This Row],[accuracy_FRF_1.0]]-Table1[[#This Row],[accuracy_FRF_0.99]]</f>
        <v>0</v>
      </c>
      <c r="P44" s="3">
        <f>Table1[[#This Row],[time_FRF_0.99]]/Table1[[#This Row],[time_FRF_1.0]]</f>
        <v>8.1525103812759543</v>
      </c>
    </row>
    <row r="45" spans="1:16" x14ac:dyDescent="0.25">
      <c r="A45" t="s">
        <v>51</v>
      </c>
      <c r="B45">
        <v>200</v>
      </c>
      <c r="C45">
        <f>Table1[[#This Row],[ numNumeric]]+Table1[[#This Row],[ numNominal]]</f>
        <v>12800</v>
      </c>
      <c r="D45">
        <v>12713</v>
      </c>
      <c r="E45">
        <v>87</v>
      </c>
      <c r="F45">
        <v>2</v>
      </c>
      <c r="G45" s="1">
        <v>70</v>
      </c>
      <c r="H45" s="1">
        <v>13200.2</v>
      </c>
      <c r="I45" s="3">
        <v>70</v>
      </c>
      <c r="J45" s="3">
        <v>47046.6</v>
      </c>
      <c r="K45" s="1">
        <v>70</v>
      </c>
      <c r="L45" s="1">
        <v>2568.8000000000002</v>
      </c>
      <c r="M45" s="1">
        <f>Table1[[#This Row],[accuracy_FRF_1.0]]-Table1[[#This Row],[accuracy_weka]]</f>
        <v>0</v>
      </c>
      <c r="N45" s="1">
        <f>Table1[[#This Row],[time_weka]]/Table1[[#This Row],[time_FRF_1.0]]</f>
        <v>5.1386639676113361</v>
      </c>
      <c r="O45" s="3">
        <f>Table1[[#This Row],[accuracy_FRF_1.0]]-Table1[[#This Row],[accuracy_FRF_0.99]]</f>
        <v>0</v>
      </c>
      <c r="P45" s="3">
        <f>Table1[[#This Row],[time_FRF_0.99]]/Table1[[#This Row],[time_FRF_1.0]]</f>
        <v>18.314621613204608</v>
      </c>
    </row>
    <row r="46" spans="1:16" x14ac:dyDescent="0.25">
      <c r="A46" t="s">
        <v>52</v>
      </c>
      <c r="B46">
        <v>100</v>
      </c>
      <c r="C46">
        <f>Table1[[#This Row],[ numNumeric]]+Table1[[#This Row],[ numNominal]]</f>
        <v>25600</v>
      </c>
      <c r="D46">
        <v>25423</v>
      </c>
      <c r="E46">
        <v>177</v>
      </c>
      <c r="F46">
        <v>2</v>
      </c>
      <c r="G46" s="1">
        <v>49</v>
      </c>
      <c r="H46" s="1">
        <v>18909.400000000001</v>
      </c>
      <c r="I46" s="3">
        <v>53.2</v>
      </c>
      <c r="J46" s="3">
        <v>36448.800000000003</v>
      </c>
      <c r="K46" s="1">
        <v>49.4</v>
      </c>
      <c r="L46" s="1">
        <v>2206.1999999999998</v>
      </c>
      <c r="M46" s="1">
        <f>Table1[[#This Row],[accuracy_FRF_1.0]]-Table1[[#This Row],[accuracy_weka]]</f>
        <v>0.39999999999999858</v>
      </c>
      <c r="N46" s="1">
        <f>Table1[[#This Row],[time_weka]]/Table1[[#This Row],[time_FRF_1.0]]</f>
        <v>8.5710271054301526</v>
      </c>
      <c r="O46" s="3">
        <f>Table1[[#This Row],[accuracy_FRF_1.0]]-Table1[[#This Row],[accuracy_FRF_0.99]]</f>
        <v>-3.8000000000000043</v>
      </c>
      <c r="P46" s="3">
        <f>Table1[[#This Row],[time_FRF_0.99]]/Table1[[#This Row],[time_FRF_1.0]]</f>
        <v>16.521076964917054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2017-08-10T10:19:01Z</dcterms:created>
  <dcterms:modified xsi:type="dcterms:W3CDTF">2017-08-31T15:16:50Z</dcterms:modified>
</cp:coreProperties>
</file>