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ient\Documents\3. Doctorat\6. Soumissions articles\Article 1 - Maitrise\"/>
    </mc:Choice>
  </mc:AlternateContent>
  <xr:revisionPtr revIDLastSave="0" documentId="13_ncr:1_{F5CF0397-3DAC-4036-819E-6AF70B82400C}" xr6:coauthVersionLast="47" xr6:coauthVersionMax="47" xr10:uidLastSave="{00000000-0000-0000-0000-000000000000}"/>
  <bookViews>
    <workbookView xWindow="-108" yWindow="-108" windowWidth="23256" windowHeight="12456" xr2:uid="{C1020D5C-C33B-457F-A65B-FE1D4312B567}"/>
  </bookViews>
  <sheets>
    <sheet name="SDT_curve" sheetId="2" r:id="rId1"/>
    <sheet name="0.Seasalts" sheetId="17" state="hidden" r:id="rId2"/>
    <sheet name="0.HA_DNA" sheetId="14" state="hidden" r:id="rId3"/>
    <sheet name="Temoin" sheetId="40" state="hidden" r:id="rId4"/>
    <sheet name="1.Granu" sheetId="23" state="hidden" r:id="rId5"/>
    <sheet name="Feuil2" sheetId="47" state="hidden" r:id="rId6"/>
    <sheet name="2.Humic_acid_b" sheetId="50" state="hidden" r:id="rId7"/>
    <sheet name="2.Humic_acid" sheetId="5" state="hidden" r:id="rId8"/>
    <sheet name="3.Copper" sheetId="22" state="hidden" r:id="rId9"/>
    <sheet name="3.Cu_b" sheetId="53" state="hidden" r:id="rId10"/>
    <sheet name="3.Cu" sheetId="57" state="hidden" r:id="rId11"/>
    <sheet name="Copper" sheetId="32" r:id="rId12"/>
    <sheet name="Calcium" sheetId="34" r:id="rId13"/>
    <sheet name="Manganese" sheetId="42" r:id="rId14"/>
    <sheet name="Iron" sheetId="4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34" l="1"/>
  <c r="F3" i="34"/>
  <c r="F4" i="34"/>
  <c r="F5" i="34"/>
  <c r="F6" i="34"/>
  <c r="F7" i="34"/>
  <c r="F8" i="34"/>
  <c r="F9" i="34"/>
  <c r="F10" i="34"/>
  <c r="F11" i="34"/>
  <c r="F12" i="34"/>
  <c r="F13" i="34"/>
  <c r="F14" i="34"/>
  <c r="F15" i="34"/>
  <c r="F16" i="34"/>
  <c r="F18" i="34"/>
  <c r="F20" i="34"/>
  <c r="F21" i="34"/>
  <c r="F22" i="34"/>
  <c r="F23" i="34"/>
  <c r="F24" i="34"/>
  <c r="F25" i="34"/>
  <c r="F26" i="34"/>
  <c r="F27" i="34"/>
  <c r="F28" i="34"/>
  <c r="F3" i="45"/>
  <c r="F4" i="45"/>
  <c r="F5" i="45"/>
  <c r="F6" i="45"/>
  <c r="F7" i="45"/>
  <c r="F8" i="45"/>
  <c r="F9" i="45"/>
  <c r="F10" i="45"/>
  <c r="F11" i="45"/>
  <c r="F12" i="45"/>
  <c r="F13" i="45"/>
  <c r="F14" i="45"/>
  <c r="F15" i="45"/>
  <c r="F16" i="45"/>
  <c r="F17" i="45"/>
  <c r="F18" i="45"/>
  <c r="F19" i="45"/>
  <c r="F20" i="45"/>
  <c r="F21" i="45"/>
  <c r="F22" i="45"/>
  <c r="F23" i="45"/>
  <c r="F24" i="45"/>
  <c r="F25" i="45"/>
  <c r="F26" i="45"/>
  <c r="F27" i="45"/>
  <c r="F28" i="45"/>
  <c r="F29" i="45"/>
  <c r="F30" i="45"/>
  <c r="F31" i="45"/>
  <c r="F32" i="45"/>
  <c r="F33" i="45"/>
  <c r="F34" i="45"/>
  <c r="F35" i="45"/>
  <c r="F36" i="45"/>
  <c r="F37" i="45"/>
  <c r="F38" i="45"/>
  <c r="F39" i="45"/>
  <c r="F40" i="45"/>
  <c r="F41" i="45"/>
  <c r="F42" i="45"/>
  <c r="F43" i="45"/>
  <c r="F44" i="45"/>
  <c r="F45" i="45"/>
  <c r="F46" i="45"/>
  <c r="F47" i="45"/>
  <c r="F48" i="45"/>
  <c r="F49" i="45"/>
  <c r="F50" i="45"/>
  <c r="F51" i="45"/>
  <c r="F52" i="45"/>
  <c r="F53" i="45"/>
  <c r="F54" i="45"/>
  <c r="F55" i="45"/>
  <c r="F56" i="45"/>
  <c r="F57" i="45"/>
  <c r="F58" i="45"/>
  <c r="F59" i="45"/>
  <c r="F60" i="45"/>
  <c r="F61" i="45"/>
  <c r="F62" i="45"/>
  <c r="F63" i="45"/>
  <c r="F64" i="45"/>
  <c r="F65" i="45"/>
  <c r="F66" i="45"/>
  <c r="F67" i="45"/>
  <c r="F68" i="45"/>
  <c r="F69" i="45"/>
  <c r="F70" i="45"/>
  <c r="F71" i="45"/>
  <c r="F72" i="45"/>
  <c r="F73" i="45"/>
  <c r="F74" i="45"/>
  <c r="F75" i="45"/>
  <c r="F76" i="45"/>
  <c r="F77" i="45"/>
  <c r="F78" i="45"/>
  <c r="F79" i="45"/>
  <c r="F80" i="45"/>
  <c r="F81" i="45"/>
  <c r="F82" i="45"/>
  <c r="F83" i="45"/>
  <c r="F84" i="45"/>
  <c r="F85" i="45"/>
  <c r="F86" i="45"/>
  <c r="F87" i="45"/>
  <c r="F88" i="45"/>
  <c r="F89" i="45"/>
  <c r="F90" i="45"/>
  <c r="F91" i="45"/>
  <c r="F92" i="45"/>
  <c r="F93" i="45"/>
  <c r="F94" i="45"/>
  <c r="F95" i="45"/>
  <c r="F96" i="45"/>
  <c r="F97" i="45"/>
  <c r="F98" i="45"/>
  <c r="G98" i="45" s="1"/>
  <c r="F99" i="45"/>
  <c r="F100" i="45"/>
  <c r="F101" i="45"/>
  <c r="G101" i="45" s="1"/>
  <c r="F102" i="45"/>
  <c r="F103" i="45"/>
  <c r="G103" i="45" s="1"/>
  <c r="F104" i="45"/>
  <c r="G104" i="45" s="1"/>
  <c r="F105" i="45"/>
  <c r="G105" i="45" s="1"/>
  <c r="F106" i="45"/>
  <c r="G106" i="45" s="1"/>
  <c r="F107" i="45"/>
  <c r="F108" i="45"/>
  <c r="F109" i="45"/>
  <c r="G109" i="45" s="1"/>
  <c r="F110" i="45"/>
  <c r="F111" i="45"/>
  <c r="G111" i="45" s="1"/>
  <c r="F112" i="45"/>
  <c r="G112" i="45" s="1"/>
  <c r="F2" i="45"/>
  <c r="F3" i="42"/>
  <c r="F4" i="42"/>
  <c r="F5" i="42"/>
  <c r="F6" i="42"/>
  <c r="F7" i="42"/>
  <c r="F8" i="42"/>
  <c r="F9" i="42"/>
  <c r="F10" i="42"/>
  <c r="F11" i="42"/>
  <c r="F12" i="42"/>
  <c r="F13" i="42"/>
  <c r="F14" i="42"/>
  <c r="F15" i="42"/>
  <c r="F16" i="42"/>
  <c r="F17" i="42"/>
  <c r="F18" i="42"/>
  <c r="F19" i="42"/>
  <c r="F20" i="42"/>
  <c r="F21" i="42"/>
  <c r="F22" i="42"/>
  <c r="F23" i="42"/>
  <c r="F24" i="42"/>
  <c r="F25" i="42"/>
  <c r="F26" i="42"/>
  <c r="F27" i="42"/>
  <c r="F28" i="42"/>
  <c r="F29" i="42"/>
  <c r="F30" i="42"/>
  <c r="F31" i="42"/>
  <c r="F32" i="42"/>
  <c r="F33" i="42"/>
  <c r="F34" i="42"/>
  <c r="F35" i="42"/>
  <c r="F36" i="42"/>
  <c r="F37" i="42"/>
  <c r="F38" i="42"/>
  <c r="F39" i="42"/>
  <c r="F40" i="42"/>
  <c r="F41" i="42"/>
  <c r="F42" i="42"/>
  <c r="F43" i="42"/>
  <c r="F44" i="42"/>
  <c r="F45" i="42"/>
  <c r="F46" i="42"/>
  <c r="F47" i="42"/>
  <c r="F48" i="42"/>
  <c r="F49" i="42"/>
  <c r="F50" i="42"/>
  <c r="F51" i="42"/>
  <c r="F52" i="42"/>
  <c r="F53" i="42"/>
  <c r="F54" i="42"/>
  <c r="F55" i="42"/>
  <c r="F56" i="42"/>
  <c r="F57" i="42"/>
  <c r="F58" i="42"/>
  <c r="F59" i="42"/>
  <c r="F60" i="42"/>
  <c r="F61" i="42"/>
  <c r="F62" i="42"/>
  <c r="F63" i="42"/>
  <c r="F64" i="42"/>
  <c r="F65" i="42"/>
  <c r="F66" i="42"/>
  <c r="F67" i="42"/>
  <c r="F68" i="42"/>
  <c r="F69" i="42"/>
  <c r="F70" i="42"/>
  <c r="F71" i="42"/>
  <c r="F72" i="42"/>
  <c r="F73" i="42"/>
  <c r="F74" i="42"/>
  <c r="F75" i="42"/>
  <c r="F76" i="42"/>
  <c r="F77" i="42"/>
  <c r="F78" i="42"/>
  <c r="F79" i="42"/>
  <c r="F80" i="42"/>
  <c r="F81" i="42"/>
  <c r="F82" i="42"/>
  <c r="F83" i="42"/>
  <c r="F84" i="42"/>
  <c r="F85" i="42"/>
  <c r="F86" i="42"/>
  <c r="F87" i="42"/>
  <c r="F88" i="42"/>
  <c r="F89" i="42"/>
  <c r="F90" i="42"/>
  <c r="F91" i="42"/>
  <c r="F92" i="42"/>
  <c r="F93" i="42"/>
  <c r="G93" i="42" s="1"/>
  <c r="F94" i="42"/>
  <c r="F95" i="42"/>
  <c r="F96" i="42"/>
  <c r="G96" i="42" s="1"/>
  <c r="F97" i="42"/>
  <c r="G97" i="42" s="1"/>
  <c r="F98" i="42"/>
  <c r="G98" i="42" s="1"/>
  <c r="F99" i="42"/>
  <c r="G99" i="42" s="1"/>
  <c r="F100" i="42"/>
  <c r="F101" i="42"/>
  <c r="G101" i="42" s="1"/>
  <c r="F102" i="42"/>
  <c r="F103" i="42"/>
  <c r="F104" i="42"/>
  <c r="G104" i="42" s="1"/>
  <c r="F105" i="42"/>
  <c r="G105" i="42" s="1"/>
  <c r="F106" i="42"/>
  <c r="G106" i="42" s="1"/>
  <c r="F107" i="42"/>
  <c r="G107" i="42" s="1"/>
  <c r="F2" i="42"/>
  <c r="F17" i="34"/>
  <c r="F19" i="34"/>
  <c r="F29" i="34"/>
  <c r="F30" i="34"/>
  <c r="F31" i="34"/>
  <c r="F32" i="34"/>
  <c r="F33" i="34"/>
  <c r="F34" i="34"/>
  <c r="F35" i="34"/>
  <c r="F36" i="34"/>
  <c r="F37" i="34"/>
  <c r="F38" i="34"/>
  <c r="F39" i="34"/>
  <c r="F40" i="34"/>
  <c r="F41" i="34"/>
  <c r="F42" i="34"/>
  <c r="F43" i="34"/>
  <c r="F44" i="34"/>
  <c r="F45" i="34"/>
  <c r="F46" i="34"/>
  <c r="F47" i="34"/>
  <c r="F48" i="34"/>
  <c r="F49" i="34"/>
  <c r="F50" i="34"/>
  <c r="F51" i="34"/>
  <c r="F52" i="34"/>
  <c r="F53" i="34"/>
  <c r="F54" i="34"/>
  <c r="F55" i="34"/>
  <c r="F56" i="34"/>
  <c r="F57" i="34"/>
  <c r="F58" i="34"/>
  <c r="F59" i="34"/>
  <c r="F60" i="34"/>
  <c r="F61" i="34"/>
  <c r="F62" i="34"/>
  <c r="F63" i="34"/>
  <c r="F64" i="34"/>
  <c r="F65" i="34"/>
  <c r="F66" i="34"/>
  <c r="F67" i="34"/>
  <c r="F68" i="34"/>
  <c r="F69" i="34"/>
  <c r="F70" i="34"/>
  <c r="F71" i="34"/>
  <c r="F72" i="34"/>
  <c r="F73" i="34"/>
  <c r="F74" i="34"/>
  <c r="F75" i="34"/>
  <c r="F76" i="34"/>
  <c r="F77" i="34"/>
  <c r="F78" i="34"/>
  <c r="F79" i="34"/>
  <c r="F80" i="34"/>
  <c r="F81" i="34"/>
  <c r="F82" i="34"/>
  <c r="F83" i="34"/>
  <c r="F84" i="34"/>
  <c r="F85" i="34"/>
  <c r="F86" i="34"/>
  <c r="F87" i="34"/>
  <c r="F88" i="34"/>
  <c r="F89" i="34"/>
  <c r="F90" i="34"/>
  <c r="F91" i="34"/>
  <c r="F92" i="34"/>
  <c r="F93" i="34"/>
  <c r="F94" i="34"/>
  <c r="F95" i="34"/>
  <c r="F96" i="34"/>
  <c r="F97" i="34"/>
  <c r="F98" i="34"/>
  <c r="F99" i="34"/>
  <c r="F100" i="34"/>
  <c r="F101" i="34"/>
  <c r="F102" i="34"/>
  <c r="F103" i="34"/>
  <c r="F104" i="34"/>
  <c r="G104" i="34" s="1"/>
  <c r="F105" i="34"/>
  <c r="F106" i="34"/>
  <c r="G106" i="34" s="1"/>
  <c r="F107" i="34"/>
  <c r="G107" i="34" s="1"/>
  <c r="F108" i="34"/>
  <c r="G108" i="34" s="1"/>
  <c r="F109" i="34"/>
  <c r="G109" i="34" s="1"/>
  <c r="F110" i="34"/>
  <c r="G110" i="34" s="1"/>
  <c r="F111" i="34"/>
  <c r="F112" i="34"/>
  <c r="G112" i="34" s="1"/>
  <c r="F113" i="34"/>
  <c r="G113" i="34" s="1"/>
  <c r="F114" i="34"/>
  <c r="G114" i="34" s="1"/>
  <c r="F115" i="34"/>
  <c r="G115" i="34" s="1"/>
  <c r="F116" i="34"/>
  <c r="G116" i="34" s="1"/>
  <c r="F117" i="34"/>
  <c r="G117" i="34" s="1"/>
  <c r="F119" i="32"/>
  <c r="G119" i="32" s="1"/>
  <c r="F7" i="32"/>
  <c r="F8" i="32"/>
  <c r="F9" i="32"/>
  <c r="F10" i="32"/>
  <c r="F11" i="32"/>
  <c r="F12" i="32"/>
  <c r="F13" i="32"/>
  <c r="F14" i="32"/>
  <c r="F15" i="32"/>
  <c r="F16" i="32"/>
  <c r="F17" i="32"/>
  <c r="F18" i="32"/>
  <c r="F19" i="32"/>
  <c r="F20" i="32"/>
  <c r="F21" i="32"/>
  <c r="F22" i="32"/>
  <c r="F23" i="32"/>
  <c r="F24" i="32"/>
  <c r="F25" i="32"/>
  <c r="F26" i="32"/>
  <c r="F27" i="32"/>
  <c r="F28" i="32"/>
  <c r="F29" i="32"/>
  <c r="F30" i="32"/>
  <c r="F31" i="32"/>
  <c r="F32" i="32"/>
  <c r="F33" i="32"/>
  <c r="F34" i="32"/>
  <c r="F35" i="32"/>
  <c r="F36" i="32"/>
  <c r="F37" i="32"/>
  <c r="F38" i="32"/>
  <c r="F39" i="32"/>
  <c r="F40" i="32"/>
  <c r="F41" i="32"/>
  <c r="F42" i="32"/>
  <c r="F43" i="32"/>
  <c r="F44" i="32"/>
  <c r="F45" i="32"/>
  <c r="F46" i="32"/>
  <c r="F47" i="32"/>
  <c r="F48" i="32"/>
  <c r="F49" i="32"/>
  <c r="F50" i="32"/>
  <c r="F51" i="32"/>
  <c r="F52" i="32"/>
  <c r="F53" i="32"/>
  <c r="F54" i="32"/>
  <c r="F55" i="32"/>
  <c r="F56" i="32"/>
  <c r="F57" i="32"/>
  <c r="F58" i="32"/>
  <c r="F59" i="32"/>
  <c r="F60" i="32"/>
  <c r="F61" i="32"/>
  <c r="F62" i="32"/>
  <c r="F63" i="32"/>
  <c r="F64" i="32"/>
  <c r="F65" i="32"/>
  <c r="F66" i="32"/>
  <c r="F67" i="32"/>
  <c r="F68" i="32"/>
  <c r="F69" i="32"/>
  <c r="F70" i="32"/>
  <c r="F71" i="32"/>
  <c r="F72" i="32"/>
  <c r="F73" i="32"/>
  <c r="F74" i="32"/>
  <c r="F75" i="32"/>
  <c r="F76" i="32"/>
  <c r="F77" i="32"/>
  <c r="F78" i="32"/>
  <c r="F79" i="32"/>
  <c r="F80" i="32"/>
  <c r="F81" i="32"/>
  <c r="F82" i="32"/>
  <c r="F83" i="32"/>
  <c r="F84" i="32"/>
  <c r="F85" i="32"/>
  <c r="F86" i="32"/>
  <c r="F87" i="32"/>
  <c r="F88" i="32"/>
  <c r="F89" i="32"/>
  <c r="F90" i="32"/>
  <c r="F91" i="32"/>
  <c r="F92" i="32"/>
  <c r="G92" i="32" s="1"/>
  <c r="F93" i="32"/>
  <c r="F94" i="32"/>
  <c r="F95" i="32"/>
  <c r="F96" i="32"/>
  <c r="F97" i="32"/>
  <c r="F98" i="32"/>
  <c r="F99" i="32"/>
  <c r="F100" i="32"/>
  <c r="F101" i="32"/>
  <c r="F102" i="32"/>
  <c r="F103" i="32"/>
  <c r="F104" i="32"/>
  <c r="F105" i="32"/>
  <c r="G105" i="32" s="1"/>
  <c r="F106" i="32"/>
  <c r="G106" i="32" s="1"/>
  <c r="F107" i="32"/>
  <c r="G107" i="32" s="1"/>
  <c r="F108" i="32"/>
  <c r="G108" i="32" s="1"/>
  <c r="F109" i="32"/>
  <c r="G109" i="32" s="1"/>
  <c r="F110" i="32"/>
  <c r="G110" i="32" s="1"/>
  <c r="F111" i="32"/>
  <c r="G111" i="32" s="1"/>
  <c r="F112" i="32"/>
  <c r="G112" i="32" s="1"/>
  <c r="F113" i="32"/>
  <c r="G113" i="32" s="1"/>
  <c r="F114" i="32"/>
  <c r="G114" i="32" s="1"/>
  <c r="F115" i="32"/>
  <c r="G115" i="32" s="1"/>
  <c r="F116" i="32"/>
  <c r="G116" i="32" s="1"/>
  <c r="F117" i="32"/>
  <c r="F118" i="32"/>
  <c r="G118" i="32" s="1"/>
  <c r="F6" i="32"/>
  <c r="F5" i="32"/>
  <c r="F4" i="32"/>
  <c r="F3" i="32"/>
  <c r="F2" i="32"/>
  <c r="G117" i="32"/>
  <c r="G111" i="34"/>
  <c r="G105" i="34"/>
  <c r="G103" i="34"/>
  <c r="G94" i="42"/>
  <c r="G95" i="42"/>
  <c r="G100" i="42"/>
  <c r="G102" i="42"/>
  <c r="G103" i="42"/>
  <c r="G110" i="45"/>
  <c r="G108" i="45"/>
  <c r="G107" i="45"/>
  <c r="G102" i="45"/>
  <c r="G100" i="45"/>
  <c r="G99" i="45"/>
  <c r="F92" i="57"/>
  <c r="G92" i="57" s="1"/>
  <c r="M92" i="57"/>
  <c r="F93" i="57"/>
  <c r="G93" i="57" s="1"/>
  <c r="M93" i="57"/>
  <c r="F94" i="57"/>
  <c r="G94" i="57"/>
  <c r="M94" i="57"/>
  <c r="M106" i="57"/>
  <c r="F106" i="57"/>
  <c r="G106" i="57" s="1"/>
  <c r="M105" i="57"/>
  <c r="F105" i="57"/>
  <c r="G105" i="57" s="1"/>
  <c r="M104" i="57"/>
  <c r="F104" i="57"/>
  <c r="G104" i="57" s="1"/>
  <c r="M103" i="57"/>
  <c r="F103" i="57"/>
  <c r="G103" i="57" s="1"/>
  <c r="M102" i="57"/>
  <c r="F102" i="57"/>
  <c r="G102" i="57" s="1"/>
  <c r="M101" i="57"/>
  <c r="F101" i="57"/>
  <c r="G101" i="57" s="1"/>
  <c r="M100" i="57"/>
  <c r="F100" i="57"/>
  <c r="G100" i="57" s="1"/>
  <c r="M99" i="57"/>
  <c r="F99" i="57"/>
  <c r="G99" i="57" s="1"/>
  <c r="M98" i="57"/>
  <c r="F98" i="57"/>
  <c r="G98" i="57" s="1"/>
  <c r="M97" i="57"/>
  <c r="F97" i="57"/>
  <c r="G97" i="57" s="1"/>
  <c r="M96" i="57"/>
  <c r="F96" i="57"/>
  <c r="G96" i="57" s="1"/>
  <c r="M95" i="57"/>
  <c r="F95" i="57"/>
  <c r="G95" i="57" s="1"/>
  <c r="M91" i="57"/>
  <c r="F91" i="57"/>
  <c r="G91" i="57" s="1"/>
  <c r="M90" i="57"/>
  <c r="F90" i="57"/>
  <c r="G90" i="57" s="1"/>
  <c r="M89" i="57"/>
  <c r="F89" i="57"/>
  <c r="G89" i="57" s="1"/>
  <c r="M88" i="57"/>
  <c r="F88" i="57"/>
  <c r="G88" i="57" s="1"/>
  <c r="M87" i="57"/>
  <c r="F87" i="57"/>
  <c r="G87" i="57" s="1"/>
  <c r="M86" i="57"/>
  <c r="F86" i="57"/>
  <c r="G86" i="57" s="1"/>
  <c r="M85" i="57"/>
  <c r="F85" i="57"/>
  <c r="G85" i="57" s="1"/>
  <c r="M84" i="57"/>
  <c r="F84" i="57"/>
  <c r="G84" i="57" s="1"/>
  <c r="M83" i="57"/>
  <c r="F83" i="57"/>
  <c r="G83" i="57" s="1"/>
  <c r="M82" i="57"/>
  <c r="F82" i="57"/>
  <c r="G82" i="57" s="1"/>
  <c r="M81" i="57"/>
  <c r="F81" i="57"/>
  <c r="G81" i="57" s="1"/>
  <c r="M80" i="57"/>
  <c r="F80" i="57"/>
  <c r="G80" i="57" s="1"/>
  <c r="M79" i="57"/>
  <c r="F79" i="57"/>
  <c r="G79" i="57" s="1"/>
  <c r="M78" i="57"/>
  <c r="F78" i="57"/>
  <c r="G78" i="57" s="1"/>
  <c r="M77" i="57"/>
  <c r="F77" i="57"/>
  <c r="G77" i="57" s="1"/>
  <c r="M76" i="57"/>
  <c r="F76" i="57"/>
  <c r="G76" i="57" s="1"/>
  <c r="M75" i="57"/>
  <c r="F75" i="57"/>
  <c r="G75" i="57" s="1"/>
  <c r="M74" i="57"/>
  <c r="F74" i="57"/>
  <c r="G74" i="57" s="1"/>
  <c r="M73" i="57"/>
  <c r="F73" i="57"/>
  <c r="G73" i="57" s="1"/>
  <c r="M72" i="57"/>
  <c r="F72" i="57"/>
  <c r="G72" i="57" s="1"/>
  <c r="M71" i="57"/>
  <c r="F71" i="57"/>
  <c r="G71" i="57" s="1"/>
  <c r="M70" i="57"/>
  <c r="F70" i="57"/>
  <c r="G70" i="57" s="1"/>
  <c r="M69" i="57"/>
  <c r="F69" i="57"/>
  <c r="G69" i="57" s="1"/>
  <c r="M68" i="57"/>
  <c r="F68" i="57"/>
  <c r="G68" i="57" s="1"/>
  <c r="M67" i="57"/>
  <c r="F67" i="57"/>
  <c r="G67" i="57" s="1"/>
  <c r="M66" i="57"/>
  <c r="F66" i="57"/>
  <c r="G66" i="57" s="1"/>
  <c r="M65" i="57"/>
  <c r="F65" i="57"/>
  <c r="G65" i="57" s="1"/>
  <c r="M64" i="57"/>
  <c r="F64" i="57"/>
  <c r="G64" i="57" s="1"/>
  <c r="M63" i="57"/>
  <c r="F63" i="57"/>
  <c r="G63" i="57" s="1"/>
  <c r="M62" i="57"/>
  <c r="F62" i="57"/>
  <c r="G62" i="57" s="1"/>
  <c r="M61" i="57"/>
  <c r="G61" i="57"/>
  <c r="F61" i="57"/>
  <c r="M60" i="57"/>
  <c r="F60" i="57"/>
  <c r="G60" i="57" s="1"/>
  <c r="M59" i="57"/>
  <c r="F59" i="57"/>
  <c r="G59" i="57" s="1"/>
  <c r="M58" i="57"/>
  <c r="F58" i="57"/>
  <c r="G58" i="57" s="1"/>
  <c r="M57" i="57"/>
  <c r="F57" i="57"/>
  <c r="G57" i="57" s="1"/>
  <c r="M56" i="57"/>
  <c r="F56" i="57"/>
  <c r="G56" i="57" s="1"/>
  <c r="M55" i="57"/>
  <c r="F55" i="57"/>
  <c r="G55" i="57" s="1"/>
  <c r="M54" i="57"/>
  <c r="F54" i="57"/>
  <c r="G54" i="57" s="1"/>
  <c r="M53" i="57"/>
  <c r="F53" i="57"/>
  <c r="G53" i="57" s="1"/>
  <c r="M52" i="57"/>
  <c r="F52" i="57"/>
  <c r="G52" i="57" s="1"/>
  <c r="M51" i="57"/>
  <c r="F51" i="57"/>
  <c r="G51" i="57" s="1"/>
  <c r="M50" i="57"/>
  <c r="F50" i="57"/>
  <c r="G50" i="57" s="1"/>
  <c r="M49" i="57"/>
  <c r="F49" i="57"/>
  <c r="G49" i="57" s="1"/>
  <c r="M48" i="57"/>
  <c r="F48" i="57"/>
  <c r="G48" i="57" s="1"/>
  <c r="M47" i="57"/>
  <c r="F47" i="57"/>
  <c r="G47" i="57" s="1"/>
  <c r="M46" i="57"/>
  <c r="F46" i="57"/>
  <c r="G46" i="57" s="1"/>
  <c r="M45" i="57"/>
  <c r="G45" i="57"/>
  <c r="F45" i="57"/>
  <c r="M44" i="57"/>
  <c r="F44" i="57"/>
  <c r="G44" i="57" s="1"/>
  <c r="M43" i="57"/>
  <c r="F43" i="57"/>
  <c r="G43" i="57" s="1"/>
  <c r="M42" i="57"/>
  <c r="F42" i="57"/>
  <c r="G42" i="57" s="1"/>
  <c r="M41" i="57"/>
  <c r="F41" i="57"/>
  <c r="G41" i="57" s="1"/>
  <c r="M40" i="57"/>
  <c r="F40" i="57"/>
  <c r="G40" i="57" s="1"/>
  <c r="M39" i="57"/>
  <c r="F39" i="57"/>
  <c r="G39" i="57" s="1"/>
  <c r="M38" i="57"/>
  <c r="F38" i="57"/>
  <c r="G38" i="57" s="1"/>
  <c r="M37" i="57"/>
  <c r="F37" i="57"/>
  <c r="G37" i="57" s="1"/>
  <c r="M36" i="57"/>
  <c r="F36" i="57"/>
  <c r="G36" i="57" s="1"/>
  <c r="M35" i="57"/>
  <c r="F35" i="57"/>
  <c r="G35" i="57" s="1"/>
  <c r="M34" i="57"/>
  <c r="F34" i="57"/>
  <c r="G34" i="57" s="1"/>
  <c r="M33" i="57"/>
  <c r="F33" i="57"/>
  <c r="G33" i="57" s="1"/>
  <c r="M32" i="57"/>
  <c r="F32" i="57"/>
  <c r="G32" i="57" s="1"/>
  <c r="M31" i="57"/>
  <c r="F31" i="57"/>
  <c r="G31" i="57" s="1"/>
  <c r="M30" i="57"/>
  <c r="F30" i="57"/>
  <c r="G30" i="57" s="1"/>
  <c r="M29" i="57"/>
  <c r="F29" i="57"/>
  <c r="G29" i="57" s="1"/>
  <c r="M28" i="57"/>
  <c r="F28" i="57"/>
  <c r="G28" i="57" s="1"/>
  <c r="M27" i="57"/>
  <c r="F27" i="57"/>
  <c r="G27" i="57" s="1"/>
  <c r="M26" i="57"/>
  <c r="F26" i="57"/>
  <c r="G26" i="57" s="1"/>
  <c r="M25" i="57"/>
  <c r="F25" i="57"/>
  <c r="G25" i="57" s="1"/>
  <c r="M24" i="57"/>
  <c r="G24" i="57"/>
  <c r="F24" i="57"/>
  <c r="M23" i="57"/>
  <c r="F23" i="57"/>
  <c r="G23" i="57" s="1"/>
  <c r="M22" i="57"/>
  <c r="F22" i="57"/>
  <c r="G22" i="57" s="1"/>
  <c r="M21" i="57"/>
  <c r="F21" i="57"/>
  <c r="G21" i="57" s="1"/>
  <c r="M20" i="57"/>
  <c r="F20" i="57"/>
  <c r="G20" i="57" s="1"/>
  <c r="M19" i="57"/>
  <c r="F19" i="57"/>
  <c r="G19" i="57" s="1"/>
  <c r="M18" i="57"/>
  <c r="F18" i="57"/>
  <c r="G18" i="57" s="1"/>
  <c r="M17" i="57"/>
  <c r="F17" i="57"/>
  <c r="G17" i="57" s="1"/>
  <c r="M16" i="57"/>
  <c r="F16" i="57"/>
  <c r="G16" i="57" s="1"/>
  <c r="M15" i="57"/>
  <c r="F15" i="57"/>
  <c r="G15" i="57" s="1"/>
  <c r="M14" i="57"/>
  <c r="F14" i="57"/>
  <c r="G14" i="57" s="1"/>
  <c r="M13" i="57"/>
  <c r="F13" i="57"/>
  <c r="G13" i="57" s="1"/>
  <c r="M12" i="57"/>
  <c r="F12" i="57"/>
  <c r="G12" i="57" s="1"/>
  <c r="M11" i="57"/>
  <c r="F11" i="57"/>
  <c r="G11" i="57" s="1"/>
  <c r="M10" i="57"/>
  <c r="F10" i="57"/>
  <c r="G10" i="57" s="1"/>
  <c r="M9" i="57"/>
  <c r="F9" i="57"/>
  <c r="G9" i="57" s="1"/>
  <c r="M8" i="57"/>
  <c r="F8" i="57"/>
  <c r="G8" i="57" s="1"/>
  <c r="M7" i="57"/>
  <c r="F7" i="57"/>
  <c r="G7" i="57" s="1"/>
  <c r="M6" i="57"/>
  <c r="F6" i="57"/>
  <c r="G6" i="57" s="1"/>
  <c r="M5" i="57"/>
  <c r="G5" i="57"/>
  <c r="F5" i="57"/>
  <c r="M4" i="57"/>
  <c r="F4" i="57"/>
  <c r="G4" i="57" s="1"/>
  <c r="M3" i="57"/>
  <c r="F3" i="57"/>
  <c r="G3" i="57" s="1"/>
  <c r="M2" i="57"/>
  <c r="F2" i="57"/>
  <c r="G2" i="57" s="1"/>
  <c r="M106" i="53"/>
  <c r="G106" i="53"/>
  <c r="F106" i="53"/>
  <c r="M105" i="53"/>
  <c r="F105" i="53"/>
  <c r="G105" i="53" s="1"/>
  <c r="M104" i="53"/>
  <c r="G104" i="53"/>
  <c r="F104" i="53"/>
  <c r="M103" i="53"/>
  <c r="F103" i="53"/>
  <c r="G103" i="53" s="1"/>
  <c r="M102" i="53"/>
  <c r="F102" i="53"/>
  <c r="G102" i="53" s="1"/>
  <c r="M101" i="53"/>
  <c r="F101" i="53"/>
  <c r="G101" i="53" s="1"/>
  <c r="M100" i="53"/>
  <c r="F100" i="53"/>
  <c r="G100" i="53" s="1"/>
  <c r="M99" i="53"/>
  <c r="F99" i="53"/>
  <c r="G99" i="53" s="1"/>
  <c r="M98" i="53"/>
  <c r="G98" i="53"/>
  <c r="F98" i="53"/>
  <c r="M97" i="53"/>
  <c r="G97" i="53"/>
  <c r="F97" i="53"/>
  <c r="M96" i="53"/>
  <c r="G96" i="53"/>
  <c r="F96" i="53"/>
  <c r="M95" i="53"/>
  <c r="F95" i="53"/>
  <c r="G95" i="53" s="1"/>
  <c r="M94" i="53"/>
  <c r="F94" i="53"/>
  <c r="G94" i="53" s="1"/>
  <c r="M93" i="53"/>
  <c r="F93" i="53"/>
  <c r="G93" i="53" s="1"/>
  <c r="M92" i="53"/>
  <c r="G92" i="53"/>
  <c r="F92" i="53"/>
  <c r="M91" i="53"/>
  <c r="G91" i="53"/>
  <c r="F91" i="53"/>
  <c r="M90" i="53"/>
  <c r="G90" i="53"/>
  <c r="F90" i="53"/>
  <c r="M89" i="53"/>
  <c r="G89" i="53"/>
  <c r="F89" i="53"/>
  <c r="M88" i="53"/>
  <c r="G88" i="53"/>
  <c r="F88" i="53"/>
  <c r="M87" i="53"/>
  <c r="F87" i="53"/>
  <c r="G87" i="53" s="1"/>
  <c r="M86" i="53"/>
  <c r="F86" i="53"/>
  <c r="G86" i="53" s="1"/>
  <c r="M85" i="53"/>
  <c r="F85" i="53"/>
  <c r="G85" i="53" s="1"/>
  <c r="M84" i="53"/>
  <c r="G84" i="53"/>
  <c r="F84" i="53"/>
  <c r="M83" i="53"/>
  <c r="G83" i="53"/>
  <c r="F83" i="53"/>
  <c r="M82" i="53"/>
  <c r="G82" i="53"/>
  <c r="F82" i="53"/>
  <c r="M81" i="53"/>
  <c r="G81" i="53"/>
  <c r="F81" i="53"/>
  <c r="M80" i="53"/>
  <c r="G80" i="53"/>
  <c r="F80" i="53"/>
  <c r="M79" i="53"/>
  <c r="F79" i="53"/>
  <c r="G79" i="53" s="1"/>
  <c r="M78" i="53"/>
  <c r="F78" i="53"/>
  <c r="G78" i="53" s="1"/>
  <c r="M77" i="53"/>
  <c r="F77" i="53"/>
  <c r="G77" i="53" s="1"/>
  <c r="M76" i="53"/>
  <c r="G76" i="53"/>
  <c r="F76" i="53"/>
  <c r="M75" i="53"/>
  <c r="G75" i="53"/>
  <c r="F75" i="53"/>
  <c r="M74" i="53"/>
  <c r="G74" i="53"/>
  <c r="F74" i="53"/>
  <c r="M73" i="53"/>
  <c r="G73" i="53"/>
  <c r="F73" i="53"/>
  <c r="M72" i="53"/>
  <c r="G72" i="53"/>
  <c r="F72" i="53"/>
  <c r="M71" i="53"/>
  <c r="F71" i="53"/>
  <c r="G71" i="53" s="1"/>
  <c r="M70" i="53"/>
  <c r="F70" i="53"/>
  <c r="G70" i="53" s="1"/>
  <c r="M69" i="53"/>
  <c r="F69" i="53"/>
  <c r="G69" i="53" s="1"/>
  <c r="M68" i="53"/>
  <c r="G68" i="53"/>
  <c r="F68" i="53"/>
  <c r="M67" i="53"/>
  <c r="G67" i="53"/>
  <c r="F67" i="53"/>
  <c r="M66" i="53"/>
  <c r="G66" i="53"/>
  <c r="F66" i="53"/>
  <c r="M65" i="53"/>
  <c r="G65" i="53"/>
  <c r="F65" i="53"/>
  <c r="M64" i="53"/>
  <c r="G64" i="53"/>
  <c r="F64" i="53"/>
  <c r="M63" i="53"/>
  <c r="F63" i="53"/>
  <c r="G63" i="53" s="1"/>
  <c r="M62" i="53"/>
  <c r="F62" i="53"/>
  <c r="G62" i="53" s="1"/>
  <c r="M61" i="53"/>
  <c r="F61" i="53"/>
  <c r="G61" i="53" s="1"/>
  <c r="M60" i="53"/>
  <c r="G60" i="53"/>
  <c r="F60" i="53"/>
  <c r="M59" i="53"/>
  <c r="G59" i="53"/>
  <c r="F59" i="53"/>
  <c r="M58" i="53"/>
  <c r="G58" i="53"/>
  <c r="F58" i="53"/>
  <c r="M57" i="53"/>
  <c r="G57" i="53"/>
  <c r="F57" i="53"/>
  <c r="M56" i="53"/>
  <c r="G56" i="53"/>
  <c r="F56" i="53"/>
  <c r="M55" i="53"/>
  <c r="F55" i="53"/>
  <c r="G55" i="53" s="1"/>
  <c r="M54" i="53"/>
  <c r="F54" i="53"/>
  <c r="G54" i="53" s="1"/>
  <c r="M53" i="53"/>
  <c r="F53" i="53"/>
  <c r="G53" i="53" s="1"/>
  <c r="M52" i="53"/>
  <c r="G52" i="53"/>
  <c r="F52" i="53"/>
  <c r="M51" i="53"/>
  <c r="G51" i="53"/>
  <c r="F51" i="53"/>
  <c r="M50" i="53"/>
  <c r="G50" i="53"/>
  <c r="F50" i="53"/>
  <c r="M49" i="53"/>
  <c r="G49" i="53"/>
  <c r="F49" i="53"/>
  <c r="M48" i="53"/>
  <c r="G48" i="53"/>
  <c r="F48" i="53"/>
  <c r="M47" i="53"/>
  <c r="F47" i="53"/>
  <c r="G47" i="53" s="1"/>
  <c r="M46" i="53"/>
  <c r="F46" i="53"/>
  <c r="G46" i="53" s="1"/>
  <c r="M45" i="53"/>
  <c r="F45" i="53"/>
  <c r="G45" i="53" s="1"/>
  <c r="M44" i="53"/>
  <c r="G44" i="53"/>
  <c r="F44" i="53"/>
  <c r="M43" i="53"/>
  <c r="G43" i="53"/>
  <c r="F43" i="53"/>
  <c r="M42" i="53"/>
  <c r="G42" i="53"/>
  <c r="F42" i="53"/>
  <c r="M41" i="53"/>
  <c r="G41" i="53"/>
  <c r="F41" i="53"/>
  <c r="M40" i="53"/>
  <c r="G40" i="53"/>
  <c r="F40" i="53"/>
  <c r="M39" i="53"/>
  <c r="F39" i="53"/>
  <c r="G39" i="53" s="1"/>
  <c r="M38" i="53"/>
  <c r="F38" i="53"/>
  <c r="G38" i="53" s="1"/>
  <c r="M37" i="53"/>
  <c r="F37" i="53"/>
  <c r="G37" i="53" s="1"/>
  <c r="M36" i="53"/>
  <c r="G36" i="53"/>
  <c r="F36" i="53"/>
  <c r="M35" i="53"/>
  <c r="G35" i="53"/>
  <c r="F35" i="53"/>
  <c r="M34" i="53"/>
  <c r="G34" i="53"/>
  <c r="F34" i="53"/>
  <c r="M33" i="53"/>
  <c r="G33" i="53"/>
  <c r="F33" i="53"/>
  <c r="M32" i="53"/>
  <c r="G32" i="53"/>
  <c r="F32" i="53"/>
  <c r="M31" i="53"/>
  <c r="F31" i="53"/>
  <c r="G31" i="53" s="1"/>
  <c r="M30" i="53"/>
  <c r="F30" i="53"/>
  <c r="G30" i="53" s="1"/>
  <c r="M29" i="53"/>
  <c r="F29" i="53"/>
  <c r="G29" i="53" s="1"/>
  <c r="M28" i="53"/>
  <c r="G28" i="53"/>
  <c r="F28" i="53"/>
  <c r="M27" i="53"/>
  <c r="G27" i="53"/>
  <c r="F27" i="53"/>
  <c r="M26" i="53"/>
  <c r="G26" i="53"/>
  <c r="F26" i="53"/>
  <c r="M25" i="53"/>
  <c r="G25" i="53"/>
  <c r="F25" i="53"/>
  <c r="M24" i="53"/>
  <c r="G24" i="53"/>
  <c r="F24" i="53"/>
  <c r="M23" i="53"/>
  <c r="F23" i="53"/>
  <c r="G23" i="53" s="1"/>
  <c r="M22" i="53"/>
  <c r="F22" i="53"/>
  <c r="G22" i="53" s="1"/>
  <c r="M21" i="53"/>
  <c r="F21" i="53"/>
  <c r="G21" i="53" s="1"/>
  <c r="M20" i="53"/>
  <c r="G20" i="53"/>
  <c r="F20" i="53"/>
  <c r="M19" i="53"/>
  <c r="G19" i="53"/>
  <c r="F19" i="53"/>
  <c r="M18" i="53"/>
  <c r="G18" i="53"/>
  <c r="F18" i="53"/>
  <c r="M17" i="53"/>
  <c r="G17" i="53"/>
  <c r="F17" i="53"/>
  <c r="M16" i="53"/>
  <c r="G16" i="53"/>
  <c r="F16" i="53"/>
  <c r="M15" i="53"/>
  <c r="F15" i="53"/>
  <c r="G15" i="53" s="1"/>
  <c r="M14" i="53"/>
  <c r="F14" i="53"/>
  <c r="G14" i="53" s="1"/>
  <c r="M13" i="53"/>
  <c r="F13" i="53"/>
  <c r="G13" i="53" s="1"/>
  <c r="M12" i="53"/>
  <c r="G12" i="53"/>
  <c r="F12" i="53"/>
  <c r="M11" i="53"/>
  <c r="G11" i="53"/>
  <c r="F11" i="53"/>
  <c r="M10" i="53"/>
  <c r="G10" i="53"/>
  <c r="F10" i="53"/>
  <c r="M9" i="53"/>
  <c r="G9" i="53"/>
  <c r="F9" i="53"/>
  <c r="M8" i="53"/>
  <c r="G8" i="53"/>
  <c r="F8" i="53"/>
  <c r="M7" i="53"/>
  <c r="F7" i="53"/>
  <c r="G7" i="53" s="1"/>
  <c r="M6" i="53"/>
  <c r="F6" i="53"/>
  <c r="G6" i="53" s="1"/>
  <c r="M5" i="53"/>
  <c r="F5" i="53"/>
  <c r="G5" i="53" s="1"/>
  <c r="M4" i="53"/>
  <c r="G4" i="53"/>
  <c r="F4" i="53"/>
  <c r="M3" i="53"/>
  <c r="G3" i="53"/>
  <c r="F3" i="53"/>
  <c r="M2" i="53"/>
  <c r="G2" i="53"/>
  <c r="F2" i="53"/>
  <c r="F118" i="50"/>
  <c r="G118" i="50" s="1"/>
  <c r="S118" i="50" s="1"/>
  <c r="T118" i="50" s="1"/>
  <c r="F117" i="50"/>
  <c r="G117" i="50" s="1"/>
  <c r="S117" i="50" s="1"/>
  <c r="T117" i="50" s="1"/>
  <c r="F116" i="50"/>
  <c r="G116" i="50" s="1"/>
  <c r="S116" i="50" s="1"/>
  <c r="T116" i="50" s="1"/>
  <c r="F115" i="50"/>
  <c r="G115" i="50" s="1"/>
  <c r="S115" i="50" s="1"/>
  <c r="T115" i="50" s="1"/>
  <c r="F114" i="50"/>
  <c r="G114" i="50" s="1"/>
  <c r="S114" i="50" s="1"/>
  <c r="T114" i="50" s="1"/>
  <c r="F113" i="50"/>
  <c r="G113" i="50" s="1"/>
  <c r="S113" i="50" s="1"/>
  <c r="T113" i="50" s="1"/>
  <c r="F112" i="50"/>
  <c r="G112" i="50" s="1"/>
  <c r="S112" i="50" s="1"/>
  <c r="T112" i="50" s="1"/>
  <c r="F111" i="50"/>
  <c r="G111" i="50" s="1"/>
  <c r="S111" i="50" s="1"/>
  <c r="T111" i="50" s="1"/>
  <c r="F110" i="50"/>
  <c r="G110" i="50" s="1"/>
  <c r="S110" i="50" s="1"/>
  <c r="T110" i="50" s="1"/>
  <c r="F109" i="50"/>
  <c r="G109" i="50" s="1"/>
  <c r="S109" i="50" s="1"/>
  <c r="T109" i="50" s="1"/>
  <c r="F108" i="50"/>
  <c r="G108" i="50" s="1"/>
  <c r="S108" i="50" s="1"/>
  <c r="T108" i="50" s="1"/>
  <c r="F107" i="50"/>
  <c r="G107" i="50" s="1"/>
  <c r="S107" i="50" s="1"/>
  <c r="T107" i="50" s="1"/>
  <c r="M106" i="50"/>
  <c r="F106" i="50"/>
  <c r="G106" i="50" s="1"/>
  <c r="S106" i="50" s="1"/>
  <c r="T106" i="50" s="1"/>
  <c r="M105" i="50"/>
  <c r="F105" i="50"/>
  <c r="G105" i="50" s="1"/>
  <c r="S105" i="50" s="1"/>
  <c r="T105" i="50" s="1"/>
  <c r="M104" i="50"/>
  <c r="F104" i="50"/>
  <c r="G104" i="50" s="1"/>
  <c r="S104" i="50" s="1"/>
  <c r="T104" i="50" s="1"/>
  <c r="M103" i="50"/>
  <c r="F103" i="50"/>
  <c r="G103" i="50" s="1"/>
  <c r="S103" i="50" s="1"/>
  <c r="T103" i="50" s="1"/>
  <c r="M102" i="50"/>
  <c r="G102" i="50"/>
  <c r="S102" i="50" s="1"/>
  <c r="T102" i="50" s="1"/>
  <c r="F102" i="50"/>
  <c r="M101" i="50"/>
  <c r="G101" i="50"/>
  <c r="S101" i="50" s="1"/>
  <c r="T101" i="50" s="1"/>
  <c r="F101" i="50"/>
  <c r="M100" i="50"/>
  <c r="G100" i="50"/>
  <c r="S100" i="50" s="1"/>
  <c r="T100" i="50" s="1"/>
  <c r="F100" i="50"/>
  <c r="M99" i="50"/>
  <c r="F99" i="50"/>
  <c r="G99" i="50" s="1"/>
  <c r="S99" i="50" s="1"/>
  <c r="T99" i="50" s="1"/>
  <c r="S98" i="50"/>
  <c r="T98" i="50" s="1"/>
  <c r="M98" i="50"/>
  <c r="F98" i="50"/>
  <c r="G98" i="50" s="1"/>
  <c r="M97" i="50"/>
  <c r="F97" i="50"/>
  <c r="G97" i="50" s="1"/>
  <c r="S97" i="50" s="1"/>
  <c r="T97" i="50" s="1"/>
  <c r="M96" i="50"/>
  <c r="F96" i="50"/>
  <c r="G96" i="50" s="1"/>
  <c r="S96" i="50" s="1"/>
  <c r="T96" i="50" s="1"/>
  <c r="M95" i="50"/>
  <c r="F95" i="50"/>
  <c r="G95" i="50" s="1"/>
  <c r="S95" i="50" s="1"/>
  <c r="T95" i="50" s="1"/>
  <c r="M94" i="50"/>
  <c r="G94" i="50"/>
  <c r="S94" i="50" s="1"/>
  <c r="T94" i="50" s="1"/>
  <c r="F94" i="50"/>
  <c r="M93" i="50"/>
  <c r="G93" i="50"/>
  <c r="S93" i="50" s="1"/>
  <c r="T93" i="50" s="1"/>
  <c r="F93" i="50"/>
  <c r="M92" i="50"/>
  <c r="G92" i="50"/>
  <c r="S92" i="50" s="1"/>
  <c r="T92" i="50" s="1"/>
  <c r="F92" i="50"/>
  <c r="M91" i="50"/>
  <c r="F91" i="50"/>
  <c r="G91" i="50" s="1"/>
  <c r="S91" i="50" s="1"/>
  <c r="T91" i="50" s="1"/>
  <c r="S90" i="50"/>
  <c r="T90" i="50" s="1"/>
  <c r="M90" i="50"/>
  <c r="F90" i="50"/>
  <c r="G90" i="50" s="1"/>
  <c r="M89" i="50"/>
  <c r="F89" i="50"/>
  <c r="G89" i="50" s="1"/>
  <c r="S89" i="50" s="1"/>
  <c r="T89" i="50" s="1"/>
  <c r="M88" i="50"/>
  <c r="F88" i="50"/>
  <c r="G88" i="50" s="1"/>
  <c r="S88" i="50" s="1"/>
  <c r="T88" i="50" s="1"/>
  <c r="M87" i="50"/>
  <c r="F87" i="50"/>
  <c r="G87" i="50" s="1"/>
  <c r="S87" i="50" s="1"/>
  <c r="T87" i="50" s="1"/>
  <c r="T86" i="50"/>
  <c r="M86" i="50"/>
  <c r="G86" i="50"/>
  <c r="S86" i="50" s="1"/>
  <c r="F86" i="50"/>
  <c r="M85" i="50"/>
  <c r="G85" i="50"/>
  <c r="S85" i="50" s="1"/>
  <c r="T85" i="50" s="1"/>
  <c r="F85" i="50"/>
  <c r="S84" i="50"/>
  <c r="T84" i="50" s="1"/>
  <c r="M84" i="50"/>
  <c r="G84" i="50"/>
  <c r="F84" i="50"/>
  <c r="M83" i="50"/>
  <c r="F83" i="50"/>
  <c r="G83" i="50" s="1"/>
  <c r="S83" i="50" s="1"/>
  <c r="T83" i="50" s="1"/>
  <c r="M82" i="50"/>
  <c r="F82" i="50"/>
  <c r="G82" i="50" s="1"/>
  <c r="S82" i="50" s="1"/>
  <c r="T82" i="50" s="1"/>
  <c r="M81" i="50"/>
  <c r="F81" i="50"/>
  <c r="G81" i="50" s="1"/>
  <c r="S81" i="50" s="1"/>
  <c r="T81" i="50" s="1"/>
  <c r="M80" i="50"/>
  <c r="F80" i="50"/>
  <c r="G80" i="50" s="1"/>
  <c r="S80" i="50" s="1"/>
  <c r="T80" i="50" s="1"/>
  <c r="T79" i="50"/>
  <c r="M79" i="50"/>
  <c r="F79" i="50"/>
  <c r="G79" i="50" s="1"/>
  <c r="S79" i="50" s="1"/>
  <c r="T78" i="50"/>
  <c r="M78" i="50"/>
  <c r="G78" i="50"/>
  <c r="S78" i="50" s="1"/>
  <c r="F78" i="50"/>
  <c r="M77" i="50"/>
  <c r="G77" i="50"/>
  <c r="S77" i="50" s="1"/>
  <c r="T77" i="50" s="1"/>
  <c r="F77" i="50"/>
  <c r="S76" i="50"/>
  <c r="T76" i="50" s="1"/>
  <c r="M76" i="50"/>
  <c r="G76" i="50"/>
  <c r="F76" i="50"/>
  <c r="M75" i="50"/>
  <c r="F75" i="50"/>
  <c r="G75" i="50" s="1"/>
  <c r="S75" i="50" s="1"/>
  <c r="T75" i="50" s="1"/>
  <c r="S74" i="50"/>
  <c r="T74" i="50" s="1"/>
  <c r="M74" i="50"/>
  <c r="F74" i="50"/>
  <c r="G74" i="50" s="1"/>
  <c r="M73" i="50"/>
  <c r="F73" i="50"/>
  <c r="G73" i="50" s="1"/>
  <c r="S73" i="50" s="1"/>
  <c r="T73" i="50" s="1"/>
  <c r="M72" i="50"/>
  <c r="F72" i="50"/>
  <c r="G72" i="50" s="1"/>
  <c r="S72" i="50" s="1"/>
  <c r="T72" i="50" s="1"/>
  <c r="M71" i="50"/>
  <c r="F71" i="50"/>
  <c r="G71" i="50" s="1"/>
  <c r="S71" i="50" s="1"/>
  <c r="T71" i="50" s="1"/>
  <c r="T70" i="50"/>
  <c r="M70" i="50"/>
  <c r="G70" i="50"/>
  <c r="S70" i="50" s="1"/>
  <c r="F70" i="50"/>
  <c r="T69" i="50"/>
  <c r="M69" i="50"/>
  <c r="G69" i="50"/>
  <c r="S69" i="50" s="1"/>
  <c r="F69" i="50"/>
  <c r="S68" i="50"/>
  <c r="T68" i="50" s="1"/>
  <c r="M68" i="50"/>
  <c r="G68" i="50"/>
  <c r="F68" i="50"/>
  <c r="S67" i="50"/>
  <c r="T67" i="50" s="1"/>
  <c r="M67" i="50"/>
  <c r="F67" i="50"/>
  <c r="G67" i="50" s="1"/>
  <c r="S66" i="50"/>
  <c r="T66" i="50" s="1"/>
  <c r="M66" i="50"/>
  <c r="F66" i="50"/>
  <c r="G66" i="50" s="1"/>
  <c r="M65" i="50"/>
  <c r="F65" i="50"/>
  <c r="G65" i="50" s="1"/>
  <c r="S65" i="50" s="1"/>
  <c r="T65" i="50" s="1"/>
  <c r="M64" i="50"/>
  <c r="F64" i="50"/>
  <c r="G64" i="50" s="1"/>
  <c r="S64" i="50" s="1"/>
  <c r="T64" i="50" s="1"/>
  <c r="T63" i="50"/>
  <c r="M63" i="50"/>
  <c r="F63" i="50"/>
  <c r="G63" i="50" s="1"/>
  <c r="S63" i="50" s="1"/>
  <c r="M62" i="50"/>
  <c r="G62" i="50"/>
  <c r="S62" i="50" s="1"/>
  <c r="T62" i="50" s="1"/>
  <c r="F62" i="50"/>
  <c r="M61" i="50"/>
  <c r="G61" i="50"/>
  <c r="S61" i="50" s="1"/>
  <c r="T61" i="50" s="1"/>
  <c r="F61" i="50"/>
  <c r="M60" i="50"/>
  <c r="G60" i="50"/>
  <c r="S60" i="50" s="1"/>
  <c r="T60" i="50" s="1"/>
  <c r="F60" i="50"/>
  <c r="M59" i="50"/>
  <c r="F59" i="50"/>
  <c r="G59" i="50" s="1"/>
  <c r="S59" i="50" s="1"/>
  <c r="T59" i="50" s="1"/>
  <c r="S58" i="50"/>
  <c r="T58" i="50" s="1"/>
  <c r="M58" i="50"/>
  <c r="F58" i="50"/>
  <c r="G58" i="50" s="1"/>
  <c r="M57" i="50"/>
  <c r="F57" i="50"/>
  <c r="G57" i="50" s="1"/>
  <c r="S57" i="50" s="1"/>
  <c r="T57" i="50" s="1"/>
  <c r="M56" i="50"/>
  <c r="F56" i="50"/>
  <c r="G56" i="50" s="1"/>
  <c r="S56" i="50" s="1"/>
  <c r="T56" i="50" s="1"/>
  <c r="T55" i="50"/>
  <c r="M55" i="50"/>
  <c r="F55" i="50"/>
  <c r="G55" i="50" s="1"/>
  <c r="S55" i="50" s="1"/>
  <c r="M54" i="50"/>
  <c r="G54" i="50"/>
  <c r="S54" i="50" s="1"/>
  <c r="T54" i="50" s="1"/>
  <c r="F54" i="50"/>
  <c r="T53" i="50"/>
  <c r="M53" i="50"/>
  <c r="G53" i="50"/>
  <c r="S53" i="50" s="1"/>
  <c r="F53" i="50"/>
  <c r="M52" i="50"/>
  <c r="G52" i="50"/>
  <c r="S52" i="50" s="1"/>
  <c r="T52" i="50" s="1"/>
  <c r="F52" i="50"/>
  <c r="S51" i="50"/>
  <c r="T51" i="50" s="1"/>
  <c r="M51" i="50"/>
  <c r="F51" i="50"/>
  <c r="G51" i="50" s="1"/>
  <c r="M50" i="50"/>
  <c r="F50" i="50"/>
  <c r="G50" i="50" s="1"/>
  <c r="S50" i="50" s="1"/>
  <c r="T50" i="50" s="1"/>
  <c r="M49" i="50"/>
  <c r="F49" i="50"/>
  <c r="G49" i="50" s="1"/>
  <c r="S49" i="50" s="1"/>
  <c r="T49" i="50" s="1"/>
  <c r="M48" i="50"/>
  <c r="F48" i="50"/>
  <c r="G48" i="50" s="1"/>
  <c r="S48" i="50" s="1"/>
  <c r="T48" i="50" s="1"/>
  <c r="T47" i="50"/>
  <c r="M47" i="50"/>
  <c r="F47" i="50"/>
  <c r="G47" i="50" s="1"/>
  <c r="S47" i="50" s="1"/>
  <c r="M46" i="50"/>
  <c r="G46" i="50"/>
  <c r="S46" i="50" s="1"/>
  <c r="T46" i="50" s="1"/>
  <c r="F46" i="50"/>
  <c r="T45" i="50"/>
  <c r="M45" i="50"/>
  <c r="G45" i="50"/>
  <c r="S45" i="50" s="1"/>
  <c r="F45" i="50"/>
  <c r="M44" i="50"/>
  <c r="G44" i="50"/>
  <c r="S44" i="50" s="1"/>
  <c r="T44" i="50" s="1"/>
  <c r="F44" i="50"/>
  <c r="S43" i="50"/>
  <c r="T43" i="50" s="1"/>
  <c r="M43" i="50"/>
  <c r="F43" i="50"/>
  <c r="G43" i="50" s="1"/>
  <c r="M42" i="50"/>
  <c r="F42" i="50"/>
  <c r="G42" i="50" s="1"/>
  <c r="S42" i="50" s="1"/>
  <c r="T42" i="50" s="1"/>
  <c r="M41" i="50"/>
  <c r="F41" i="50"/>
  <c r="G41" i="50" s="1"/>
  <c r="S41" i="50" s="1"/>
  <c r="T41" i="50" s="1"/>
  <c r="M40" i="50"/>
  <c r="F40" i="50"/>
  <c r="G40" i="50" s="1"/>
  <c r="S40" i="50" s="1"/>
  <c r="T40" i="50" s="1"/>
  <c r="M39" i="50"/>
  <c r="F39" i="50"/>
  <c r="G39" i="50" s="1"/>
  <c r="S39" i="50" s="1"/>
  <c r="T39" i="50" s="1"/>
  <c r="T38" i="50"/>
  <c r="M38" i="50"/>
  <c r="G38" i="50"/>
  <c r="S38" i="50" s="1"/>
  <c r="F38" i="50"/>
  <c r="T37" i="50"/>
  <c r="M37" i="50"/>
  <c r="G37" i="50"/>
  <c r="S37" i="50" s="1"/>
  <c r="F37" i="50"/>
  <c r="S36" i="50"/>
  <c r="T36" i="50" s="1"/>
  <c r="M36" i="50"/>
  <c r="G36" i="50"/>
  <c r="F36" i="50"/>
  <c r="S35" i="50"/>
  <c r="T35" i="50" s="1"/>
  <c r="M35" i="50"/>
  <c r="F35" i="50"/>
  <c r="G35" i="50" s="1"/>
  <c r="M34" i="50"/>
  <c r="F34" i="50"/>
  <c r="G34" i="50" s="1"/>
  <c r="S34" i="50" s="1"/>
  <c r="T34" i="50" s="1"/>
  <c r="M33" i="50"/>
  <c r="F33" i="50"/>
  <c r="G33" i="50" s="1"/>
  <c r="S33" i="50" s="1"/>
  <c r="T33" i="50" s="1"/>
  <c r="M32" i="50"/>
  <c r="F32" i="50"/>
  <c r="G32" i="50" s="1"/>
  <c r="S32" i="50" s="1"/>
  <c r="T32" i="50" s="1"/>
  <c r="M31" i="50"/>
  <c r="F31" i="50"/>
  <c r="G31" i="50" s="1"/>
  <c r="S31" i="50" s="1"/>
  <c r="T31" i="50" s="1"/>
  <c r="M30" i="50"/>
  <c r="G30" i="50"/>
  <c r="S30" i="50" s="1"/>
  <c r="T30" i="50" s="1"/>
  <c r="F30" i="50"/>
  <c r="M29" i="50"/>
  <c r="G29" i="50"/>
  <c r="S29" i="50" s="1"/>
  <c r="T29" i="50" s="1"/>
  <c r="F29" i="50"/>
  <c r="M28" i="50"/>
  <c r="G28" i="50"/>
  <c r="S28" i="50" s="1"/>
  <c r="T28" i="50" s="1"/>
  <c r="F28" i="50"/>
  <c r="M27" i="50"/>
  <c r="F27" i="50"/>
  <c r="G27" i="50" s="1"/>
  <c r="S27" i="50" s="1"/>
  <c r="T27" i="50" s="1"/>
  <c r="S26" i="50"/>
  <c r="T26" i="50" s="1"/>
  <c r="M26" i="50"/>
  <c r="F26" i="50"/>
  <c r="G26" i="50" s="1"/>
  <c r="M25" i="50"/>
  <c r="F25" i="50"/>
  <c r="G25" i="50" s="1"/>
  <c r="S25" i="50" s="1"/>
  <c r="T25" i="50" s="1"/>
  <c r="M24" i="50"/>
  <c r="F24" i="50"/>
  <c r="G24" i="50" s="1"/>
  <c r="S24" i="50" s="1"/>
  <c r="T24" i="50" s="1"/>
  <c r="M23" i="50"/>
  <c r="F23" i="50"/>
  <c r="G23" i="50" s="1"/>
  <c r="S23" i="50" s="1"/>
  <c r="T23" i="50" s="1"/>
  <c r="T22" i="50"/>
  <c r="M22" i="50"/>
  <c r="G22" i="50"/>
  <c r="S22" i="50" s="1"/>
  <c r="F22" i="50"/>
  <c r="M21" i="50"/>
  <c r="G21" i="50"/>
  <c r="S21" i="50" s="1"/>
  <c r="T21" i="50" s="1"/>
  <c r="F21" i="50"/>
  <c r="S20" i="50"/>
  <c r="T20" i="50" s="1"/>
  <c r="M20" i="50"/>
  <c r="G20" i="50"/>
  <c r="F20" i="50"/>
  <c r="M19" i="50"/>
  <c r="F19" i="50"/>
  <c r="G19" i="50" s="1"/>
  <c r="S19" i="50" s="1"/>
  <c r="T19" i="50" s="1"/>
  <c r="M18" i="50"/>
  <c r="F18" i="50"/>
  <c r="G18" i="50" s="1"/>
  <c r="S18" i="50" s="1"/>
  <c r="T18" i="50" s="1"/>
  <c r="M17" i="50"/>
  <c r="F17" i="50"/>
  <c r="G17" i="50" s="1"/>
  <c r="S17" i="50" s="1"/>
  <c r="T17" i="50" s="1"/>
  <c r="M16" i="50"/>
  <c r="F16" i="50"/>
  <c r="G16" i="50" s="1"/>
  <c r="S16" i="50" s="1"/>
  <c r="T16" i="50" s="1"/>
  <c r="T15" i="50"/>
  <c r="M15" i="50"/>
  <c r="F15" i="50"/>
  <c r="G15" i="50" s="1"/>
  <c r="S15" i="50" s="1"/>
  <c r="T14" i="50"/>
  <c r="M14" i="50"/>
  <c r="G14" i="50"/>
  <c r="S14" i="50" s="1"/>
  <c r="F14" i="50"/>
  <c r="M13" i="50"/>
  <c r="G13" i="50"/>
  <c r="S13" i="50" s="1"/>
  <c r="T13" i="50" s="1"/>
  <c r="F13" i="50"/>
  <c r="S12" i="50"/>
  <c r="T12" i="50" s="1"/>
  <c r="M12" i="50"/>
  <c r="G12" i="50"/>
  <c r="F12" i="50"/>
  <c r="M11" i="50"/>
  <c r="F11" i="50"/>
  <c r="G11" i="50" s="1"/>
  <c r="S11" i="50" s="1"/>
  <c r="T11" i="50" s="1"/>
  <c r="S10" i="50"/>
  <c r="T10" i="50" s="1"/>
  <c r="M10" i="50"/>
  <c r="F10" i="50"/>
  <c r="G10" i="50" s="1"/>
  <c r="M9" i="50"/>
  <c r="F9" i="50"/>
  <c r="G9" i="50" s="1"/>
  <c r="S9" i="50" s="1"/>
  <c r="T9" i="50" s="1"/>
  <c r="M8" i="50"/>
  <c r="F8" i="50"/>
  <c r="G8" i="50" s="1"/>
  <c r="S8" i="50" s="1"/>
  <c r="T8" i="50" s="1"/>
  <c r="M7" i="50"/>
  <c r="F7" i="50"/>
  <c r="G7" i="50" s="1"/>
  <c r="S7" i="50" s="1"/>
  <c r="T7" i="50" s="1"/>
  <c r="T6" i="50"/>
  <c r="M6" i="50"/>
  <c r="G6" i="50"/>
  <c r="S6" i="50" s="1"/>
  <c r="F6" i="50"/>
  <c r="T5" i="50"/>
  <c r="M5" i="50"/>
  <c r="G5" i="50"/>
  <c r="S5" i="50" s="1"/>
  <c r="F5" i="50"/>
  <c r="S4" i="50"/>
  <c r="T4" i="50" s="1"/>
  <c r="M4" i="50"/>
  <c r="G4" i="50"/>
  <c r="F4" i="50"/>
  <c r="S3" i="50"/>
  <c r="T3" i="50" s="1"/>
  <c r="M3" i="50"/>
  <c r="F3" i="50"/>
  <c r="G3" i="50" s="1"/>
  <c r="S2" i="50"/>
  <c r="T2" i="50" s="1"/>
  <c r="M2" i="50"/>
  <c r="F2" i="50"/>
  <c r="G2" i="50" s="1"/>
  <c r="I4" i="23" l="1"/>
  <c r="G3" i="45"/>
  <c r="G4" i="45"/>
  <c r="G5" i="45"/>
  <c r="G6" i="45"/>
  <c r="G7" i="45"/>
  <c r="G8" i="45"/>
  <c r="G9" i="45"/>
  <c r="G10" i="45"/>
  <c r="G11" i="45"/>
  <c r="G12" i="45"/>
  <c r="G13" i="45"/>
  <c r="G14" i="45"/>
  <c r="G15" i="45"/>
  <c r="G16" i="45"/>
  <c r="G17" i="45"/>
  <c r="G18" i="45"/>
  <c r="G19" i="45"/>
  <c r="G20" i="45"/>
  <c r="G21" i="45"/>
  <c r="G22" i="45"/>
  <c r="G23" i="45"/>
  <c r="G24" i="45"/>
  <c r="G25" i="45"/>
  <c r="G26" i="45"/>
  <c r="G27" i="45"/>
  <c r="G28" i="45"/>
  <c r="G29" i="45"/>
  <c r="G30" i="45"/>
  <c r="G31" i="45"/>
  <c r="G32" i="45"/>
  <c r="G33" i="45"/>
  <c r="G34" i="45"/>
  <c r="G35" i="45"/>
  <c r="G36" i="45"/>
  <c r="G37" i="45"/>
  <c r="G38" i="45"/>
  <c r="G39" i="45"/>
  <c r="G40" i="45"/>
  <c r="G41" i="45"/>
  <c r="G42" i="45"/>
  <c r="G43" i="45"/>
  <c r="G44" i="45"/>
  <c r="G45" i="45"/>
  <c r="G46" i="45"/>
  <c r="G47" i="45"/>
  <c r="G48" i="45"/>
  <c r="G49" i="45"/>
  <c r="G50" i="45"/>
  <c r="G51" i="45"/>
  <c r="G52" i="45"/>
  <c r="G53" i="45"/>
  <c r="G54" i="45"/>
  <c r="G55" i="45"/>
  <c r="G56" i="45"/>
  <c r="G57" i="45"/>
  <c r="G58" i="45"/>
  <c r="G59" i="45"/>
  <c r="G60" i="45"/>
  <c r="G61" i="45"/>
  <c r="G62" i="45"/>
  <c r="G63" i="45"/>
  <c r="G64" i="45"/>
  <c r="G65" i="45"/>
  <c r="G66" i="45"/>
  <c r="G67" i="45"/>
  <c r="G68" i="45"/>
  <c r="G69" i="45"/>
  <c r="G70" i="45"/>
  <c r="G71" i="45"/>
  <c r="G72" i="45"/>
  <c r="G73" i="45"/>
  <c r="G74" i="45"/>
  <c r="G75" i="45"/>
  <c r="G76" i="45"/>
  <c r="G77" i="45"/>
  <c r="G78" i="45"/>
  <c r="G79" i="45"/>
  <c r="G80" i="45"/>
  <c r="G81" i="45"/>
  <c r="G82" i="45"/>
  <c r="G83" i="45"/>
  <c r="G84" i="45"/>
  <c r="G85" i="45"/>
  <c r="G86" i="45"/>
  <c r="G87" i="45"/>
  <c r="G88" i="45"/>
  <c r="G89" i="45"/>
  <c r="G90" i="45"/>
  <c r="G91" i="45"/>
  <c r="G92" i="45"/>
  <c r="G93" i="45"/>
  <c r="G94" i="45"/>
  <c r="G95" i="45"/>
  <c r="G96" i="45"/>
  <c r="G97" i="45"/>
  <c r="G2" i="45"/>
  <c r="G2" i="42"/>
  <c r="G92" i="42" l="1"/>
  <c r="G91" i="42"/>
  <c r="G90" i="42"/>
  <c r="G89" i="42"/>
  <c r="G88" i="42"/>
  <c r="G87" i="42"/>
  <c r="G86" i="42"/>
  <c r="G85" i="42"/>
  <c r="G84" i="42"/>
  <c r="G83" i="42"/>
  <c r="G82" i="42"/>
  <c r="G81" i="42"/>
  <c r="G80" i="42"/>
  <c r="G79" i="42"/>
  <c r="G78" i="42"/>
  <c r="G77" i="42"/>
  <c r="G76" i="42"/>
  <c r="G75" i="42"/>
  <c r="G74" i="42"/>
  <c r="G73" i="42"/>
  <c r="G72" i="42"/>
  <c r="G71" i="42"/>
  <c r="G70" i="42"/>
  <c r="G69" i="42"/>
  <c r="G68" i="42"/>
  <c r="G67" i="42"/>
  <c r="G66" i="42"/>
  <c r="G65" i="42"/>
  <c r="G64" i="42"/>
  <c r="G63" i="42"/>
  <c r="G62" i="42"/>
  <c r="G61" i="42"/>
  <c r="G60" i="42"/>
  <c r="G59" i="42"/>
  <c r="G58" i="42"/>
  <c r="G57" i="42"/>
  <c r="G56" i="42"/>
  <c r="G55" i="42"/>
  <c r="G54" i="42"/>
  <c r="G53" i="42"/>
  <c r="G52" i="42"/>
  <c r="G51" i="42"/>
  <c r="G50" i="42"/>
  <c r="G49" i="42"/>
  <c r="G48" i="42"/>
  <c r="G47" i="42"/>
  <c r="G46" i="42"/>
  <c r="G45" i="42"/>
  <c r="G44" i="42"/>
  <c r="G43" i="42"/>
  <c r="G42" i="42"/>
  <c r="G41" i="42"/>
  <c r="G40" i="42"/>
  <c r="G39" i="42"/>
  <c r="G38" i="42"/>
  <c r="G37" i="42"/>
  <c r="G36" i="42"/>
  <c r="G35" i="42"/>
  <c r="G34" i="42"/>
  <c r="G33" i="42"/>
  <c r="G32" i="42"/>
  <c r="G31" i="42"/>
  <c r="G30" i="42"/>
  <c r="G29" i="42"/>
  <c r="G28" i="42"/>
  <c r="G27" i="42"/>
  <c r="G26" i="42"/>
  <c r="G25" i="42"/>
  <c r="G24" i="42"/>
  <c r="G23" i="42"/>
  <c r="G22" i="42"/>
  <c r="G21" i="42"/>
  <c r="G20" i="42"/>
  <c r="G19" i="42"/>
  <c r="G18" i="42"/>
  <c r="G17" i="42"/>
  <c r="G16" i="42"/>
  <c r="G15" i="42"/>
  <c r="G14" i="42"/>
  <c r="G13" i="42"/>
  <c r="G12" i="42"/>
  <c r="G11" i="42"/>
  <c r="G10" i="42"/>
  <c r="G9" i="42"/>
  <c r="G8" i="42"/>
  <c r="G7" i="42"/>
  <c r="G6" i="42"/>
  <c r="G5" i="42"/>
  <c r="G4" i="42"/>
  <c r="G3" i="42"/>
  <c r="F11" i="40"/>
  <c r="G11" i="40" s="1"/>
  <c r="F16" i="40"/>
  <c r="G16" i="40" s="1"/>
  <c r="F15" i="40"/>
  <c r="G15" i="40" s="1"/>
  <c r="F14" i="40"/>
  <c r="G14" i="40" s="1"/>
  <c r="F13" i="40"/>
  <c r="G13" i="40" s="1"/>
  <c r="F12" i="40"/>
  <c r="G12" i="40" s="1"/>
  <c r="F10" i="40"/>
  <c r="G10" i="40" s="1"/>
  <c r="F9" i="40"/>
  <c r="G9" i="40" s="1"/>
  <c r="F8" i="40"/>
  <c r="G8" i="40" s="1"/>
  <c r="F7" i="40"/>
  <c r="G7" i="40" s="1"/>
  <c r="F6" i="40"/>
  <c r="G6" i="40" s="1"/>
  <c r="F5" i="40"/>
  <c r="G5" i="40" s="1"/>
  <c r="F4" i="40"/>
  <c r="G4" i="40" s="1"/>
  <c r="F3" i="40"/>
  <c r="G3" i="40" s="1"/>
  <c r="F2" i="40"/>
  <c r="G2" i="40" s="1"/>
  <c r="G102" i="34" l="1"/>
  <c r="G101" i="34"/>
  <c r="G100" i="34"/>
  <c r="G99" i="34"/>
  <c r="G98" i="34"/>
  <c r="G97" i="34"/>
  <c r="G96" i="34"/>
  <c r="G95" i="34"/>
  <c r="G94" i="34"/>
  <c r="G93" i="34"/>
  <c r="G92" i="34"/>
  <c r="G91" i="34"/>
  <c r="G90" i="34"/>
  <c r="G89" i="34"/>
  <c r="G88" i="34"/>
  <c r="G87" i="34"/>
  <c r="G86" i="34"/>
  <c r="G85" i="34"/>
  <c r="G84" i="34"/>
  <c r="G83" i="34"/>
  <c r="G82" i="34"/>
  <c r="G81" i="34"/>
  <c r="G80" i="34"/>
  <c r="G79" i="34"/>
  <c r="G78" i="34"/>
  <c r="G77" i="34"/>
  <c r="G76" i="34"/>
  <c r="G75" i="34"/>
  <c r="G74" i="34"/>
  <c r="G73" i="34"/>
  <c r="G72" i="34"/>
  <c r="G71" i="34"/>
  <c r="G70" i="34"/>
  <c r="G69" i="34"/>
  <c r="G68" i="34"/>
  <c r="G67" i="34"/>
  <c r="G66" i="34"/>
  <c r="G65" i="34"/>
  <c r="G64" i="34"/>
  <c r="G63" i="34"/>
  <c r="G62" i="34"/>
  <c r="G61" i="34"/>
  <c r="G60" i="34"/>
  <c r="G59" i="34"/>
  <c r="G58" i="34"/>
  <c r="G57" i="34"/>
  <c r="G56" i="34"/>
  <c r="G55" i="34"/>
  <c r="G54" i="34"/>
  <c r="G53" i="34"/>
  <c r="G52" i="34"/>
  <c r="G51" i="34"/>
  <c r="G50" i="34"/>
  <c r="G49" i="34"/>
  <c r="G48" i="34"/>
  <c r="G47" i="34"/>
  <c r="G46" i="34"/>
  <c r="G45" i="34"/>
  <c r="G44" i="34"/>
  <c r="G43" i="34"/>
  <c r="G42" i="34"/>
  <c r="G41" i="34"/>
  <c r="G40" i="34"/>
  <c r="G39" i="34"/>
  <c r="G38" i="34"/>
  <c r="G37" i="34"/>
  <c r="G36" i="34"/>
  <c r="G35" i="34"/>
  <c r="G34" i="34"/>
  <c r="G33" i="34"/>
  <c r="G32" i="34"/>
  <c r="G31" i="34"/>
  <c r="G30" i="34"/>
  <c r="G29" i="34"/>
  <c r="G28" i="34"/>
  <c r="G27" i="34"/>
  <c r="G26" i="34"/>
  <c r="G25" i="34"/>
  <c r="G24" i="34"/>
  <c r="G23" i="34"/>
  <c r="G22" i="34"/>
  <c r="G21" i="34"/>
  <c r="G20" i="34"/>
  <c r="G19" i="34"/>
  <c r="G18" i="34"/>
  <c r="G17" i="34"/>
  <c r="G16" i="34"/>
  <c r="G15" i="34"/>
  <c r="G14" i="34"/>
  <c r="G13" i="34"/>
  <c r="G12" i="34"/>
  <c r="G11" i="34"/>
  <c r="G10" i="34"/>
  <c r="G9" i="34"/>
  <c r="G8" i="34"/>
  <c r="G7" i="34"/>
  <c r="G6" i="34"/>
  <c r="G5" i="34"/>
  <c r="G4" i="34"/>
  <c r="G3" i="34"/>
  <c r="G2" i="34"/>
  <c r="G104" i="32"/>
  <c r="G103" i="32"/>
  <c r="G102" i="32"/>
  <c r="G101" i="32"/>
  <c r="G100" i="32"/>
  <c r="G99" i="32"/>
  <c r="G98" i="32"/>
  <c r="G97" i="32"/>
  <c r="G96" i="32"/>
  <c r="G95" i="32"/>
  <c r="G94" i="32"/>
  <c r="G93" i="32"/>
  <c r="G91" i="32"/>
  <c r="G90" i="32"/>
  <c r="G89" i="32"/>
  <c r="G88" i="32"/>
  <c r="G87" i="32"/>
  <c r="G86" i="32"/>
  <c r="G85" i="32"/>
  <c r="G84" i="32"/>
  <c r="G83" i="32"/>
  <c r="G82" i="32"/>
  <c r="G81" i="32"/>
  <c r="G80" i="32"/>
  <c r="G79" i="32"/>
  <c r="G78" i="32"/>
  <c r="G77" i="32"/>
  <c r="G76" i="32"/>
  <c r="G75" i="32"/>
  <c r="G74" i="32"/>
  <c r="G73" i="32"/>
  <c r="G72" i="32"/>
  <c r="G71" i="32"/>
  <c r="G70" i="32"/>
  <c r="G69" i="32"/>
  <c r="G68" i="32"/>
  <c r="G67" i="32"/>
  <c r="G66" i="32"/>
  <c r="G65" i="32"/>
  <c r="G64" i="32"/>
  <c r="G63" i="32"/>
  <c r="G62" i="32"/>
  <c r="G61" i="32"/>
  <c r="G60" i="32"/>
  <c r="G59" i="32"/>
  <c r="G58" i="32"/>
  <c r="G57" i="32"/>
  <c r="G56" i="32"/>
  <c r="G55" i="32"/>
  <c r="G54" i="32"/>
  <c r="G53" i="32"/>
  <c r="G52" i="32"/>
  <c r="G51" i="32"/>
  <c r="G50" i="32"/>
  <c r="G49" i="32"/>
  <c r="G48" i="32"/>
  <c r="G47" i="32"/>
  <c r="G46" i="32"/>
  <c r="G45" i="32"/>
  <c r="G44" i="32"/>
  <c r="G43" i="32"/>
  <c r="G42" i="32"/>
  <c r="G41" i="32"/>
  <c r="G40" i="32"/>
  <c r="G39" i="32"/>
  <c r="G38" i="32"/>
  <c r="G37" i="32"/>
  <c r="G36" i="32"/>
  <c r="G35" i="32"/>
  <c r="G34" i="32"/>
  <c r="G33" i="32"/>
  <c r="G32" i="32"/>
  <c r="G31" i="32"/>
  <c r="G30" i="32"/>
  <c r="G29" i="32"/>
  <c r="G28" i="32"/>
  <c r="G27" i="32"/>
  <c r="G26" i="32"/>
  <c r="G25" i="32"/>
  <c r="G24" i="32"/>
  <c r="G23" i="32"/>
  <c r="G22" i="32"/>
  <c r="G21" i="32"/>
  <c r="G20" i="32"/>
  <c r="G19" i="32"/>
  <c r="G18" i="32"/>
  <c r="G17" i="32"/>
  <c r="G16" i="32"/>
  <c r="G15" i="32"/>
  <c r="G14" i="32"/>
  <c r="G13" i="32"/>
  <c r="G12" i="32"/>
  <c r="G11" i="32"/>
  <c r="G10" i="32"/>
  <c r="G9" i="32"/>
  <c r="G8" i="32"/>
  <c r="G7" i="32"/>
  <c r="G6" i="32"/>
  <c r="G5" i="32"/>
  <c r="G4" i="32"/>
  <c r="G3" i="32"/>
  <c r="G2" i="32"/>
  <c r="F92" i="22"/>
  <c r="G92" i="22" s="1"/>
  <c r="F93" i="22"/>
  <c r="G93" i="22" s="1"/>
  <c r="F94" i="22"/>
  <c r="G94" i="22" s="1"/>
  <c r="F95" i="22"/>
  <c r="G95" i="22" s="1"/>
  <c r="F96" i="22"/>
  <c r="G96" i="22" s="1"/>
  <c r="F97" i="22"/>
  <c r="G97" i="22"/>
  <c r="F98" i="22"/>
  <c r="G98" i="22"/>
  <c r="F99" i="22"/>
  <c r="G99" i="22" s="1"/>
  <c r="F100" i="22"/>
  <c r="G100" i="22"/>
  <c r="F101" i="22"/>
  <c r="G101" i="22" s="1"/>
  <c r="F102" i="22"/>
  <c r="G102" i="22"/>
  <c r="F103" i="22"/>
  <c r="G103" i="22" s="1"/>
  <c r="F104" i="22"/>
  <c r="G104" i="22" s="1"/>
  <c r="F105" i="22"/>
  <c r="G105" i="22"/>
  <c r="F106" i="22"/>
  <c r="G106" i="22" s="1"/>
  <c r="F107" i="22"/>
  <c r="G107" i="22" s="1"/>
  <c r="F108" i="22"/>
  <c r="G108" i="22"/>
  <c r="F109" i="22"/>
  <c r="G109" i="22" s="1"/>
  <c r="F110" i="22"/>
  <c r="G110" i="22" s="1"/>
  <c r="F111" i="22"/>
  <c r="G111" i="22" s="1"/>
  <c r="F112" i="22"/>
  <c r="G112" i="22" s="1"/>
  <c r="F113" i="22"/>
  <c r="G113" i="22" s="1"/>
  <c r="F114" i="22"/>
  <c r="G114" i="22"/>
  <c r="F115" i="22"/>
  <c r="G115" i="22" s="1"/>
  <c r="F116" i="22"/>
  <c r="G116" i="22" s="1"/>
  <c r="F117" i="22"/>
  <c r="G117" i="22" s="1"/>
  <c r="F118" i="22"/>
  <c r="G118" i="22" s="1"/>
  <c r="M92" i="5" l="1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2" i="5"/>
  <c r="M3" i="22"/>
  <c r="M4" i="22"/>
  <c r="M5" i="22"/>
  <c r="M6" i="22"/>
  <c r="M7" i="22"/>
  <c r="M8" i="22"/>
  <c r="M9" i="22"/>
  <c r="M10" i="22"/>
  <c r="M11" i="22"/>
  <c r="M12" i="22"/>
  <c r="M13" i="22"/>
  <c r="M14" i="22"/>
  <c r="M15" i="22"/>
  <c r="M16" i="22"/>
  <c r="M17" i="22"/>
  <c r="M18" i="22"/>
  <c r="M19" i="22"/>
  <c r="M20" i="22"/>
  <c r="M21" i="22"/>
  <c r="M22" i="22"/>
  <c r="M23" i="22"/>
  <c r="M24" i="22"/>
  <c r="M25" i="22"/>
  <c r="M26" i="22"/>
  <c r="M27" i="22"/>
  <c r="M28" i="22"/>
  <c r="M29" i="22"/>
  <c r="M30" i="22"/>
  <c r="M31" i="22"/>
  <c r="M32" i="22"/>
  <c r="M33" i="22"/>
  <c r="M34" i="22"/>
  <c r="M35" i="22"/>
  <c r="M36" i="22"/>
  <c r="M37" i="22"/>
  <c r="M38" i="22"/>
  <c r="M39" i="22"/>
  <c r="M40" i="22"/>
  <c r="M41" i="22"/>
  <c r="M42" i="22"/>
  <c r="M43" i="22"/>
  <c r="M44" i="22"/>
  <c r="M45" i="22"/>
  <c r="M46" i="22"/>
  <c r="M47" i="22"/>
  <c r="M48" i="22"/>
  <c r="M49" i="22"/>
  <c r="M50" i="22"/>
  <c r="M51" i="22"/>
  <c r="M52" i="22"/>
  <c r="M53" i="22"/>
  <c r="M54" i="22"/>
  <c r="M55" i="22"/>
  <c r="M56" i="22"/>
  <c r="M57" i="22"/>
  <c r="M58" i="22"/>
  <c r="M59" i="22"/>
  <c r="M60" i="22"/>
  <c r="M61" i="22"/>
  <c r="M62" i="22"/>
  <c r="M63" i="22"/>
  <c r="M64" i="22"/>
  <c r="M65" i="22"/>
  <c r="M66" i="22"/>
  <c r="M67" i="22"/>
  <c r="M68" i="22"/>
  <c r="M69" i="22"/>
  <c r="M70" i="22"/>
  <c r="M71" i="22"/>
  <c r="M72" i="22"/>
  <c r="M73" i="22"/>
  <c r="M74" i="22"/>
  <c r="M75" i="22"/>
  <c r="M76" i="22"/>
  <c r="M77" i="22"/>
  <c r="M78" i="22"/>
  <c r="M79" i="22"/>
  <c r="M80" i="22"/>
  <c r="M81" i="22"/>
  <c r="M82" i="22"/>
  <c r="M83" i="22"/>
  <c r="M84" i="22"/>
  <c r="M85" i="22"/>
  <c r="M86" i="22"/>
  <c r="M87" i="22"/>
  <c r="M88" i="22"/>
  <c r="M89" i="22"/>
  <c r="M90" i="22"/>
  <c r="M91" i="22"/>
  <c r="M92" i="22"/>
  <c r="M93" i="22"/>
  <c r="M94" i="22"/>
  <c r="M95" i="22"/>
  <c r="M96" i="22"/>
  <c r="M97" i="22"/>
  <c r="M98" i="22"/>
  <c r="M99" i="22"/>
  <c r="M100" i="22"/>
  <c r="M101" i="22"/>
  <c r="M102" i="22"/>
  <c r="M103" i="22"/>
  <c r="M104" i="22"/>
  <c r="M105" i="22"/>
  <c r="M106" i="22"/>
  <c r="M2" i="22"/>
  <c r="F8" i="22"/>
  <c r="G8" i="22"/>
  <c r="F9" i="22"/>
  <c r="G9" i="22" s="1"/>
  <c r="F10" i="22"/>
  <c r="G10" i="22" s="1"/>
  <c r="F11" i="22"/>
  <c r="G11" i="22" s="1"/>
  <c r="F12" i="22"/>
  <c r="G12" i="22" s="1"/>
  <c r="F13" i="22"/>
  <c r="G13" i="22" s="1"/>
  <c r="F14" i="22"/>
  <c r="G14" i="22" s="1"/>
  <c r="F15" i="22"/>
  <c r="G15" i="22" s="1"/>
  <c r="F16" i="22"/>
  <c r="G16" i="22"/>
  <c r="F17" i="22"/>
  <c r="G17" i="22" s="1"/>
  <c r="F18" i="22"/>
  <c r="G18" i="22" s="1"/>
  <c r="F19" i="22"/>
  <c r="G19" i="22"/>
  <c r="F20" i="22"/>
  <c r="G20" i="22"/>
  <c r="F21" i="22"/>
  <c r="G21" i="22" s="1"/>
  <c r="F22" i="22"/>
  <c r="G22" i="22"/>
  <c r="F23" i="22"/>
  <c r="G23" i="22" s="1"/>
  <c r="F24" i="22"/>
  <c r="G24" i="22" s="1"/>
  <c r="F25" i="22"/>
  <c r="G25" i="22" s="1"/>
  <c r="F26" i="22"/>
  <c r="G26" i="22" s="1"/>
  <c r="F27" i="22"/>
  <c r="G27" i="22" s="1"/>
  <c r="F28" i="22"/>
  <c r="G28" i="22"/>
  <c r="F29" i="22"/>
  <c r="G29" i="22" s="1"/>
  <c r="F30" i="22"/>
  <c r="G30" i="22"/>
  <c r="F31" i="22"/>
  <c r="G31" i="22"/>
  <c r="F32" i="22"/>
  <c r="G32" i="22" s="1"/>
  <c r="F33" i="22"/>
  <c r="G33" i="22" s="1"/>
  <c r="F34" i="22"/>
  <c r="G34" i="22"/>
  <c r="F35" i="22"/>
  <c r="G35" i="22" s="1"/>
  <c r="F36" i="22"/>
  <c r="G36" i="22" s="1"/>
  <c r="F37" i="22"/>
  <c r="G37" i="22" s="1"/>
  <c r="F38" i="22"/>
  <c r="G38" i="22" s="1"/>
  <c r="F39" i="22"/>
  <c r="G39" i="22"/>
  <c r="F40" i="22"/>
  <c r="G40" i="22"/>
  <c r="F41" i="22"/>
  <c r="G41" i="22" s="1"/>
  <c r="F42" i="22"/>
  <c r="G42" i="22"/>
  <c r="F43" i="22"/>
  <c r="G43" i="22"/>
  <c r="F44" i="22"/>
  <c r="G44" i="22" s="1"/>
  <c r="F45" i="22"/>
  <c r="G45" i="22" s="1"/>
  <c r="F46" i="22"/>
  <c r="G46" i="22" s="1"/>
  <c r="F47" i="22"/>
  <c r="G47" i="22" s="1"/>
  <c r="F48" i="22"/>
  <c r="G48" i="22"/>
  <c r="F49" i="22"/>
  <c r="G49" i="22" s="1"/>
  <c r="F50" i="22"/>
  <c r="G50" i="22" s="1"/>
  <c r="F51" i="22"/>
  <c r="G51" i="22"/>
  <c r="F52" i="22"/>
  <c r="G52" i="22"/>
  <c r="F53" i="22"/>
  <c r="G53" i="22" s="1"/>
  <c r="F54" i="22"/>
  <c r="G54" i="22"/>
  <c r="F55" i="22"/>
  <c r="G55" i="22" s="1"/>
  <c r="F56" i="22"/>
  <c r="G56" i="22" s="1"/>
  <c r="F57" i="22"/>
  <c r="G57" i="22" s="1"/>
  <c r="F58" i="22"/>
  <c r="G58" i="22" s="1"/>
  <c r="F59" i="22"/>
  <c r="G59" i="22" s="1"/>
  <c r="F60" i="22"/>
  <c r="G60" i="22"/>
  <c r="F61" i="22"/>
  <c r="G61" i="22" s="1"/>
  <c r="F62" i="22"/>
  <c r="G62" i="22"/>
  <c r="F63" i="22"/>
  <c r="G63" i="22"/>
  <c r="F64" i="22"/>
  <c r="G64" i="22" s="1"/>
  <c r="F65" i="22"/>
  <c r="G65" i="22" s="1"/>
  <c r="F66" i="22"/>
  <c r="G66" i="22"/>
  <c r="F67" i="22"/>
  <c r="G67" i="22" s="1"/>
  <c r="F68" i="22"/>
  <c r="G68" i="22" s="1"/>
  <c r="F69" i="22"/>
  <c r="G69" i="22" s="1"/>
  <c r="F70" i="22"/>
  <c r="G70" i="22" s="1"/>
  <c r="F71" i="22"/>
  <c r="G71" i="22"/>
  <c r="F72" i="22"/>
  <c r="G72" i="22"/>
  <c r="F73" i="22"/>
  <c r="G73" i="22" s="1"/>
  <c r="F74" i="22"/>
  <c r="G74" i="22"/>
  <c r="F75" i="22"/>
  <c r="G75" i="22"/>
  <c r="F76" i="22"/>
  <c r="G76" i="22" s="1"/>
  <c r="F77" i="22"/>
  <c r="G77" i="22" s="1"/>
  <c r="F78" i="22"/>
  <c r="G78" i="22" s="1"/>
  <c r="F79" i="22"/>
  <c r="G79" i="22" s="1"/>
  <c r="F80" i="22"/>
  <c r="G80" i="22"/>
  <c r="F81" i="22"/>
  <c r="G81" i="22" s="1"/>
  <c r="F82" i="22"/>
  <c r="G82" i="22" s="1"/>
  <c r="F83" i="22"/>
  <c r="G83" i="22"/>
  <c r="F84" i="22"/>
  <c r="G84" i="22"/>
  <c r="F85" i="22"/>
  <c r="G85" i="22" s="1"/>
  <c r="F86" i="22"/>
  <c r="G86" i="22"/>
  <c r="F87" i="22"/>
  <c r="G87" i="22" s="1"/>
  <c r="F88" i="22"/>
  <c r="G88" i="22" s="1"/>
  <c r="F89" i="22"/>
  <c r="G89" i="22" s="1"/>
  <c r="F90" i="22"/>
  <c r="G90" i="22" s="1"/>
  <c r="F91" i="22"/>
  <c r="G91" i="22" s="1"/>
  <c r="F7" i="22"/>
  <c r="G7" i="22" s="1"/>
  <c r="F6" i="22"/>
  <c r="G6" i="22" s="1"/>
  <c r="F5" i="22"/>
  <c r="G5" i="22" s="1"/>
  <c r="F4" i="22"/>
  <c r="G4" i="22" s="1"/>
  <c r="F3" i="22"/>
  <c r="G3" i="22" s="1"/>
  <c r="F2" i="22"/>
  <c r="G2" i="22" s="1"/>
  <c r="I92" i="23"/>
  <c r="J92" i="23" s="1"/>
  <c r="I93" i="23"/>
  <c r="J93" i="23" s="1"/>
  <c r="I94" i="23"/>
  <c r="J94" i="23" s="1"/>
  <c r="I95" i="23"/>
  <c r="J95" i="23"/>
  <c r="I96" i="23"/>
  <c r="J96" i="23" s="1"/>
  <c r="I97" i="23"/>
  <c r="J97" i="23" s="1"/>
  <c r="I44" i="23"/>
  <c r="J44" i="23" s="1"/>
  <c r="I45" i="23"/>
  <c r="J45" i="23" s="1"/>
  <c r="I46" i="23"/>
  <c r="J46" i="23" s="1"/>
  <c r="I47" i="23"/>
  <c r="J47" i="23" s="1"/>
  <c r="I48" i="23"/>
  <c r="J48" i="23" s="1"/>
  <c r="I49" i="23"/>
  <c r="J49" i="23" s="1"/>
  <c r="I50" i="23"/>
  <c r="J50" i="23" s="1"/>
  <c r="I51" i="23"/>
  <c r="J51" i="23" s="1"/>
  <c r="I52" i="23"/>
  <c r="J52" i="23" s="1"/>
  <c r="I53" i="23"/>
  <c r="J53" i="23" s="1"/>
  <c r="I54" i="23"/>
  <c r="J54" i="23" s="1"/>
  <c r="I55" i="23"/>
  <c r="J55" i="23" s="1"/>
  <c r="I56" i="23"/>
  <c r="J56" i="23" s="1"/>
  <c r="I57" i="23"/>
  <c r="J57" i="23" s="1"/>
  <c r="I58" i="23"/>
  <c r="J58" i="23" s="1"/>
  <c r="I59" i="23"/>
  <c r="J59" i="23" s="1"/>
  <c r="I60" i="23"/>
  <c r="J60" i="23" s="1"/>
  <c r="I61" i="23"/>
  <c r="J61" i="23" s="1"/>
  <c r="I62" i="23"/>
  <c r="J62" i="23" s="1"/>
  <c r="I63" i="23"/>
  <c r="J63" i="23" s="1"/>
  <c r="I64" i="23"/>
  <c r="J64" i="23" s="1"/>
  <c r="I65" i="23"/>
  <c r="J65" i="23" s="1"/>
  <c r="I66" i="23"/>
  <c r="J66" i="23" s="1"/>
  <c r="I67" i="23"/>
  <c r="J67" i="23" s="1"/>
  <c r="I68" i="23"/>
  <c r="J68" i="23" s="1"/>
  <c r="I69" i="23"/>
  <c r="J69" i="23" s="1"/>
  <c r="I70" i="23"/>
  <c r="J70" i="23" s="1"/>
  <c r="I71" i="23"/>
  <c r="J71" i="23" s="1"/>
  <c r="I72" i="23"/>
  <c r="J72" i="23" s="1"/>
  <c r="I73" i="23"/>
  <c r="J73" i="23" s="1"/>
  <c r="I74" i="23"/>
  <c r="J74" i="23" s="1"/>
  <c r="I75" i="23"/>
  <c r="J75" i="23" s="1"/>
  <c r="I76" i="23"/>
  <c r="J76" i="23" s="1"/>
  <c r="I77" i="23"/>
  <c r="J77" i="23" s="1"/>
  <c r="I78" i="23"/>
  <c r="J78" i="23" s="1"/>
  <c r="I79" i="23"/>
  <c r="J79" i="23" s="1"/>
  <c r="I80" i="23"/>
  <c r="J80" i="23" s="1"/>
  <c r="I81" i="23"/>
  <c r="J81" i="23" s="1"/>
  <c r="I82" i="23"/>
  <c r="J82" i="23" s="1"/>
  <c r="I83" i="23"/>
  <c r="J83" i="23" s="1"/>
  <c r="I84" i="23"/>
  <c r="J84" i="23" s="1"/>
  <c r="I85" i="23"/>
  <c r="J85" i="23" s="1"/>
  <c r="I86" i="23"/>
  <c r="J86" i="23" s="1"/>
  <c r="I87" i="23"/>
  <c r="J87" i="23" s="1"/>
  <c r="I88" i="23"/>
  <c r="J88" i="23" s="1"/>
  <c r="I89" i="23"/>
  <c r="J89" i="23" s="1"/>
  <c r="I90" i="23"/>
  <c r="J90" i="23" s="1"/>
  <c r="I91" i="23"/>
  <c r="J91" i="23" s="1"/>
  <c r="I5" i="23"/>
  <c r="J5" i="23" s="1"/>
  <c r="I6" i="23"/>
  <c r="J6" i="23" s="1"/>
  <c r="I7" i="23"/>
  <c r="J7" i="23" s="1"/>
  <c r="I8" i="23"/>
  <c r="J8" i="23" s="1"/>
  <c r="I9" i="23"/>
  <c r="J9" i="23" s="1"/>
  <c r="I10" i="23"/>
  <c r="J10" i="23" s="1"/>
  <c r="I11" i="23"/>
  <c r="J11" i="23" s="1"/>
  <c r="I12" i="23"/>
  <c r="J12" i="23" s="1"/>
  <c r="I13" i="23"/>
  <c r="J13" i="23" s="1"/>
  <c r="I14" i="23"/>
  <c r="J14" i="23" s="1"/>
  <c r="I15" i="23"/>
  <c r="J15" i="23" s="1"/>
  <c r="I16" i="23"/>
  <c r="J16" i="23" s="1"/>
  <c r="I17" i="23"/>
  <c r="J17" i="23" s="1"/>
  <c r="I18" i="23"/>
  <c r="J18" i="23" s="1"/>
  <c r="I19" i="23"/>
  <c r="J19" i="23" s="1"/>
  <c r="I20" i="23"/>
  <c r="J20" i="23" s="1"/>
  <c r="I21" i="23"/>
  <c r="J21" i="23" s="1"/>
  <c r="I22" i="23"/>
  <c r="J22" i="23" s="1"/>
  <c r="I23" i="23"/>
  <c r="J23" i="23"/>
  <c r="I24" i="23"/>
  <c r="J24" i="23" s="1"/>
  <c r="I25" i="23"/>
  <c r="J25" i="23" s="1"/>
  <c r="I26" i="23"/>
  <c r="J26" i="23" s="1"/>
  <c r="I27" i="23"/>
  <c r="J27" i="23" s="1"/>
  <c r="I28" i="23"/>
  <c r="J28" i="23" s="1"/>
  <c r="I29" i="23"/>
  <c r="J29" i="23" s="1"/>
  <c r="I30" i="23"/>
  <c r="J30" i="23" s="1"/>
  <c r="I31" i="23"/>
  <c r="J31" i="23" s="1"/>
  <c r="I32" i="23"/>
  <c r="J32" i="23" s="1"/>
  <c r="I33" i="23"/>
  <c r="J33" i="23" s="1"/>
  <c r="I34" i="23"/>
  <c r="J34" i="23" s="1"/>
  <c r="I35" i="23"/>
  <c r="J35" i="23" s="1"/>
  <c r="I36" i="23"/>
  <c r="J36" i="23" s="1"/>
  <c r="I37" i="23"/>
  <c r="J37" i="23" s="1"/>
  <c r="I38" i="23"/>
  <c r="J38" i="23" s="1"/>
  <c r="I39" i="23"/>
  <c r="J39" i="23" s="1"/>
  <c r="I40" i="23"/>
  <c r="J40" i="23" s="1"/>
  <c r="I41" i="23"/>
  <c r="J41" i="23" s="1"/>
  <c r="I42" i="23"/>
  <c r="J42" i="23" s="1"/>
  <c r="I43" i="23"/>
  <c r="J43" i="23" s="1"/>
  <c r="J4" i="23"/>
  <c r="I3" i="23"/>
  <c r="J3" i="23" s="1"/>
  <c r="I2" i="23"/>
  <c r="J2" i="23" s="1"/>
  <c r="M3" i="5" l="1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2" i="5"/>
  <c r="G107" i="5"/>
  <c r="G108" i="5"/>
  <c r="G109" i="5"/>
  <c r="G113" i="5"/>
  <c r="G114" i="5"/>
  <c r="G115" i="5"/>
  <c r="G116" i="5"/>
  <c r="G117" i="5"/>
  <c r="G118" i="5"/>
  <c r="F107" i="5"/>
  <c r="F108" i="5"/>
  <c r="F109" i="5"/>
  <c r="F110" i="5"/>
  <c r="G110" i="5" s="1"/>
  <c r="F111" i="5"/>
  <c r="G111" i="5" s="1"/>
  <c r="F112" i="5"/>
  <c r="G112" i="5" s="1"/>
  <c r="F113" i="5"/>
  <c r="F114" i="5"/>
  <c r="F115" i="5"/>
  <c r="F116" i="5"/>
  <c r="F117" i="5"/>
  <c r="F118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5" i="5"/>
  <c r="G56" i="5"/>
  <c r="G57" i="5"/>
  <c r="G58" i="5"/>
  <c r="G59" i="5"/>
  <c r="G60" i="5"/>
  <c r="G61" i="5"/>
  <c r="G63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102" i="5"/>
  <c r="G104" i="5"/>
  <c r="G105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G54" i="5" s="1"/>
  <c r="F55" i="5"/>
  <c r="F56" i="5"/>
  <c r="F57" i="5"/>
  <c r="F58" i="5"/>
  <c r="F59" i="5"/>
  <c r="F60" i="5"/>
  <c r="F61" i="5"/>
  <c r="F62" i="5"/>
  <c r="G62" i="5" s="1"/>
  <c r="F63" i="5"/>
  <c r="F64" i="5"/>
  <c r="G64" i="5" s="1"/>
  <c r="F65" i="5"/>
  <c r="G65" i="5" s="1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G92" i="5" s="1"/>
  <c r="F93" i="5"/>
  <c r="G93" i="5" s="1"/>
  <c r="F94" i="5"/>
  <c r="G94" i="5" s="1"/>
  <c r="F95" i="5"/>
  <c r="G95" i="5" s="1"/>
  <c r="F96" i="5"/>
  <c r="G96" i="5" s="1"/>
  <c r="F97" i="5"/>
  <c r="G97" i="5" s="1"/>
  <c r="F98" i="5"/>
  <c r="G98" i="5" s="1"/>
  <c r="F99" i="5"/>
  <c r="G99" i="5" s="1"/>
  <c r="F100" i="5"/>
  <c r="G100" i="5" s="1"/>
  <c r="F101" i="5"/>
  <c r="G101" i="5" s="1"/>
  <c r="F102" i="5"/>
  <c r="F103" i="5"/>
  <c r="G103" i="5" s="1"/>
  <c r="F104" i="5"/>
  <c r="F105" i="5"/>
  <c r="F106" i="5"/>
  <c r="G106" i="5" s="1"/>
  <c r="F2" i="5"/>
  <c r="F35" i="17"/>
  <c r="G35" i="17" s="1"/>
  <c r="F36" i="17"/>
  <c r="F37" i="17"/>
  <c r="F17" i="17"/>
  <c r="G17" i="17" s="1"/>
  <c r="F18" i="17"/>
  <c r="G18" i="17" s="1"/>
  <c r="F19" i="17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G25" i="14" s="1"/>
  <c r="F26" i="14"/>
  <c r="G26" i="14" s="1"/>
  <c r="F27" i="14"/>
  <c r="F28" i="14"/>
  <c r="G28" i="14" s="1"/>
  <c r="F29" i="14"/>
  <c r="F30" i="14"/>
  <c r="G30" i="14" s="1"/>
  <c r="F31" i="14"/>
  <c r="F32" i="14"/>
  <c r="F33" i="14"/>
  <c r="F34" i="14"/>
  <c r="G34" i="14" s="1"/>
  <c r="F35" i="14"/>
  <c r="F36" i="14"/>
  <c r="G36" i="14" s="1"/>
  <c r="F37" i="14"/>
  <c r="F38" i="14"/>
  <c r="G38" i="14" s="1"/>
  <c r="F39" i="14"/>
  <c r="F40" i="14"/>
  <c r="F41" i="14"/>
  <c r="F42" i="14"/>
  <c r="G42" i="14" s="1"/>
  <c r="F43" i="14"/>
  <c r="F44" i="14"/>
  <c r="G44" i="14" s="1"/>
  <c r="F45" i="14"/>
  <c r="F46" i="14"/>
  <c r="G46" i="14" s="1"/>
  <c r="F47" i="14"/>
  <c r="G47" i="14" s="1"/>
  <c r="F48" i="14"/>
  <c r="F49" i="14"/>
  <c r="G49" i="14" s="1"/>
  <c r="F3" i="14"/>
  <c r="G3" i="14" s="1"/>
  <c r="F2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7" i="14"/>
  <c r="G29" i="14"/>
  <c r="G31" i="14"/>
  <c r="G32" i="14"/>
  <c r="G33" i="14"/>
  <c r="G35" i="14"/>
  <c r="G37" i="14"/>
  <c r="G39" i="14"/>
  <c r="G40" i="14"/>
  <c r="G41" i="14"/>
  <c r="G43" i="14"/>
  <c r="G45" i="14"/>
  <c r="G48" i="14"/>
  <c r="G2" i="14"/>
  <c r="G19" i="17"/>
  <c r="G36" i="17"/>
  <c r="G37" i="17"/>
  <c r="F20" i="17"/>
  <c r="G20" i="17" s="1"/>
  <c r="F21" i="17"/>
  <c r="G21" i="17" s="1"/>
  <c r="F22" i="17"/>
  <c r="G22" i="17" s="1"/>
  <c r="F23" i="17"/>
  <c r="G23" i="17" s="1"/>
  <c r="F24" i="17"/>
  <c r="G24" i="17" s="1"/>
  <c r="F25" i="17"/>
  <c r="G25" i="17" s="1"/>
  <c r="F26" i="17"/>
  <c r="G26" i="17" s="1"/>
  <c r="F27" i="17"/>
  <c r="G27" i="17" s="1"/>
  <c r="F28" i="17"/>
  <c r="G28" i="17" s="1"/>
  <c r="F29" i="17"/>
  <c r="G29" i="17" s="1"/>
  <c r="F30" i="17"/>
  <c r="G30" i="17" s="1"/>
  <c r="F31" i="17"/>
  <c r="G31" i="17" s="1"/>
  <c r="F32" i="17"/>
  <c r="G32" i="17" s="1"/>
  <c r="F33" i="17"/>
  <c r="G33" i="17" s="1"/>
  <c r="F34" i="17"/>
  <c r="G34" i="17" s="1"/>
  <c r="F3" i="17"/>
  <c r="G3" i="17" s="1"/>
  <c r="F4" i="17"/>
  <c r="G4" i="17" s="1"/>
  <c r="F5" i="17"/>
  <c r="G5" i="17" s="1"/>
  <c r="F6" i="17"/>
  <c r="G6" i="17" s="1"/>
  <c r="F7" i="17"/>
  <c r="G7" i="17" s="1"/>
  <c r="F8" i="17"/>
  <c r="G8" i="17" s="1"/>
  <c r="F9" i="17"/>
  <c r="G9" i="17" s="1"/>
  <c r="F10" i="17"/>
  <c r="G10" i="17" s="1"/>
  <c r="F11" i="17"/>
  <c r="G11" i="17" s="1"/>
  <c r="F12" i="17"/>
  <c r="G12" i="17" s="1"/>
  <c r="F13" i="17"/>
  <c r="G13" i="17" s="1"/>
  <c r="F14" i="17"/>
  <c r="G14" i="17" s="1"/>
  <c r="F15" i="17"/>
  <c r="G15" i="17" s="1"/>
  <c r="F16" i="17"/>
  <c r="G16" i="17" s="1"/>
  <c r="F2" i="17"/>
  <c r="G2" i="1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tc={A961BC54-D4DE-4E4B-9005-3E52BC3629A1}</author>
    <author>tc={00F64181-6E28-42B4-84AE-5AC825C47E5C}</author>
  </authors>
  <commentList>
    <comment ref="L1" authorId="0" shapeId="0" xr:uid="{A961BC54-D4DE-4E4B-9005-3E52BC3629A1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mg/mL
concentration in H2O SS added</t>
      </text>
    </comment>
    <comment ref="M1" authorId="1" shapeId="0" xr:uid="{00F64181-6E28-42B4-84AE-5AC825C47E5C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mg of HA/g of sediment
25 mg/mL * 0,1 mL = 2.5 mg HA in approx. 0.25 g of sediment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tc={E5F49A20-C8F2-48A1-AE21-1FF70E9FB843}</author>
    <author>tc={7490F09E-8AA2-4B7E-AF71-79334F399660}</author>
  </authors>
  <commentList>
    <comment ref="E1" authorId="0" shapeId="0" xr:uid="{E5F49A20-C8F2-48A1-AE21-1FF70E9FB843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No Cq change for final number of amplification cycles in the qPCR assay : 45</t>
      </text>
    </comment>
    <comment ref="L1" authorId="1" shapeId="0" xr:uid="{7490F09E-8AA2-4B7E-AF71-79334F399660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mg of metal ions/g of dry sediments
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tc={D4554264-3BE8-4F3E-8F5E-21729226E8F9}</author>
    <author>tc={32314E7D-368F-46B6-8AD6-8B7B3B9F4210}</author>
  </authors>
  <commentList>
    <comment ref="E1" authorId="0" shapeId="0" xr:uid="{D4554264-3BE8-4F3E-8F5E-21729226E8F9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No Cq change for final number of amplification cycles in the qPCR assay : 45</t>
      </text>
    </comment>
    <comment ref="L1" authorId="1" shapeId="0" xr:uid="{32314E7D-368F-46B6-8AD6-8B7B3B9F4210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mg of metal ions/g of dry sediments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tc={8E3AD34E-E4D7-4A7A-B631-74622A880917}</author>
    <author>tc={51CCDED0-9166-4EA9-9644-00712B5419F8}</author>
    <author>tc={EFBABE0D-FD0C-4D7C-8EAE-EE85F9167229}</author>
  </authors>
  <commentList>
    <comment ref="E1" authorId="0" shapeId="0" xr:uid="{8E3AD34E-E4D7-4A7A-B631-74622A880917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No Cq change for final number of amplification cycles in the qPCR assay : 45</t>
      </text>
    </comment>
    <comment ref="L1" authorId="1" shapeId="0" xr:uid="{51CCDED0-9166-4EA9-9644-00712B5419F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mg/mL
concentration in H2O SS added</t>
      </text>
    </comment>
    <comment ref="M1" authorId="2" shapeId="0" xr:uid="{EFBABE0D-FD0C-4D7C-8EAE-EE85F9167229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mg of HA/g of sediment
25 mg/mL * 0,1 mL = 2.5 mg HA in approx. 0.25 g of sediment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tc={9F59C907-9EC6-49A9-8D33-B482322F4C57}</author>
    <author>tc={45B34D24-2C18-4273-94A5-6F5D916F044F}</author>
    <author>tc={19A79EBF-7A73-4E83-AC2C-B5A2A51E192B}</author>
  </authors>
  <commentList>
    <comment ref="E1" authorId="0" shapeId="0" xr:uid="{9F59C907-9EC6-49A9-8D33-B482322F4C57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No Cq change for final number of amplification cycles in the qPCR assay : 45</t>
      </text>
    </comment>
    <comment ref="L1" authorId="1" shapeId="0" xr:uid="{45B34D24-2C18-4273-94A5-6F5D916F044F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mg/mL
concentration in H2O SS added</t>
      </text>
    </comment>
    <comment ref="M1" authorId="2" shapeId="0" xr:uid="{19A79EBF-7A73-4E83-AC2C-B5A2A51E192B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mg of HA/g of sediment
25 mg/mL * 0,1 mL = 2.5 mg HA in approx. 0.25 g of sediment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tc={7DC97942-A434-4C87-8BB0-62FFDDB82BDA}</author>
    <author>tc={E3F9365A-CAEB-42A7-8AF1-9EC12E454B84}</author>
    <author>tc={396D353A-DC00-4825-87F7-E6BEE6BB9248}</author>
  </authors>
  <commentList>
    <comment ref="E1" authorId="0" shapeId="0" xr:uid="{7DC97942-A434-4C87-8BB0-62FFDDB82BDA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No Cq change for final number of amplification cycles in the qPCR assay : 45</t>
      </text>
    </comment>
    <comment ref="L1" authorId="1" shapeId="0" xr:uid="{E3F9365A-CAEB-42A7-8AF1-9EC12E454B84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mg/mL
concentration in H2O SS added</t>
      </text>
    </comment>
    <comment ref="M1" authorId="2" shapeId="0" xr:uid="{396D353A-DC00-4825-87F7-E6BEE6BB924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mg of HA/g of sediment
25 mg/mL * 0,1 mL = 2.5 mg HA in approx. 0.25 g of sediment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tc={4DDF00B5-B74F-415F-A89C-FE82BC5A9D72}</author>
    <author>tc={84877881-1AF8-4BCB-ADCE-BE0F622D7D76}</author>
    <author>tc={8AF7FFCA-FCDE-46B9-AA04-6E2749D83971}</author>
  </authors>
  <commentList>
    <comment ref="E1" authorId="0" shapeId="0" xr:uid="{4DDF00B5-B74F-415F-A89C-FE82BC5A9D72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No Cq change for final number of amplification cycles in the qPCR assay : 45</t>
      </text>
    </comment>
    <comment ref="L1" authorId="1" shapeId="0" xr:uid="{84877881-1AF8-4BCB-ADCE-BE0F622D7D76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mg/mL
concentration in H2O SS added</t>
      </text>
    </comment>
    <comment ref="M1" authorId="2" shapeId="0" xr:uid="{8AF7FFCA-FCDE-46B9-AA04-6E2749D83971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mg of HA/g of sediment
25 mg/mL * 0,1 mL = 2.5 mg HA in approx. 0.25 g of sediment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tc={7EE64990-3F4C-4C78-BCB2-4A29514CFAC5}</author>
    <author>tc={16B7C76E-768A-4E6A-954A-81DB6D0705DD}</author>
    <author>tc={3336B962-09AA-41AE-93BF-40C2C3C6E8EF}</author>
  </authors>
  <commentList>
    <comment ref="E1" authorId="0" shapeId="0" xr:uid="{7EE64990-3F4C-4C78-BCB2-4A29514CFAC5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No Cq change for final number of amplification cycles in the qPCR assay : 45</t>
      </text>
    </comment>
    <comment ref="L1" authorId="1" shapeId="0" xr:uid="{16B7C76E-768A-4E6A-954A-81DB6D0705DD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mg/mL
concentration in H2O SS added</t>
      </text>
    </comment>
    <comment ref="M1" authorId="2" shapeId="0" xr:uid="{3336B962-09AA-41AE-93BF-40C2C3C6E8EF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mg of HA/g of sediment
25 mg/mL * 0,1 mL = 2.5 mg HA in approx. 0.25 g of sediment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tc={75FD9F12-26AD-44C1-9FD9-2983A9FAAAD5}</author>
    <author>tc={D5E24490-89B3-471C-9DBD-694CF457BEC2}</author>
    <author>tc={43C1FA1D-0171-450D-AEE4-60B2110D336D}</author>
  </authors>
  <commentList>
    <comment ref="E1" authorId="0" shapeId="0" xr:uid="{75FD9F12-26AD-44C1-9FD9-2983A9FAAAD5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No Cq change for final number of amplification cycles in the qPCR assay : 45</t>
      </text>
    </comment>
    <comment ref="L1" authorId="1" shapeId="0" xr:uid="{D5E24490-89B3-471C-9DBD-694CF457BEC2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mg/mL
concentration in H2O SS added</t>
      </text>
    </comment>
    <comment ref="M1" authorId="2" shapeId="0" xr:uid="{43C1FA1D-0171-450D-AEE4-60B2110D336D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mg of HA/g of sediment
25 mg/mL * 0,1 mL = 2.5 mg HA in approx. 0.25 g of sediment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tc={A59402B0-4504-45AE-9732-D1FFDA87EFDE}</author>
    <author>tc={EC2807A4-2169-4ECC-A7A2-59A7D909319A}</author>
  </authors>
  <commentList>
    <comment ref="E1" authorId="0" shapeId="0" xr:uid="{A59402B0-4504-45AE-9732-D1FFDA87EFDE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No Cq change for final number of amplification cycles in the qPCR assay : 45</t>
      </text>
    </comment>
    <comment ref="L1" authorId="1" shapeId="0" xr:uid="{EC2807A4-2169-4ECC-A7A2-59A7D909319A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mg of metal ions/g of dry sediments
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tc={3A7D1F05-6D79-416B-8EB3-96AC3FA3CAC8}</author>
    <author>tc={5210CD7E-DE38-4241-91C9-C1EA3B1749BC}</author>
  </authors>
  <commentList>
    <comment ref="E1" authorId="0" shapeId="0" xr:uid="{3A7D1F05-6D79-416B-8EB3-96AC3FA3CAC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No Cq change for final number of amplification cycles in the qPCR assay : 45</t>
      </text>
    </comment>
    <comment ref="L1" authorId="1" shapeId="0" xr:uid="{5210CD7E-DE38-4241-91C9-C1EA3B1749BC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mg of metal ions/g of dry sediments
</t>
      </text>
    </comment>
  </commentList>
</comments>
</file>

<file path=xl/sharedStrings.xml><?xml version="1.0" encoding="utf-8"?>
<sst xmlns="http://schemas.openxmlformats.org/spreadsheetml/2006/main" count="16021" uniqueCount="536">
  <si>
    <t>Target</t>
  </si>
  <si>
    <t>Cq</t>
  </si>
  <si>
    <t>SQ</t>
  </si>
  <si>
    <t>Well</t>
  </si>
  <si>
    <t>Fluor</t>
  </si>
  <si>
    <t>Sample</t>
  </si>
  <si>
    <t>Content</t>
  </si>
  <si>
    <t>Plate</t>
  </si>
  <si>
    <t>Eriocheir sinensis</t>
  </si>
  <si>
    <t>No Cq</t>
  </si>
  <si>
    <t>B4</t>
  </si>
  <si>
    <t>FAM</t>
  </si>
  <si>
    <t>Eriocheir sinensis 2021 juillet 27 L-A</t>
  </si>
  <si>
    <t>C7</t>
  </si>
  <si>
    <t>B1</t>
  </si>
  <si>
    <t>ADE_p01 6.67E5</t>
  </si>
  <si>
    <t>S1</t>
  </si>
  <si>
    <t>C1</t>
  </si>
  <si>
    <t>C4</t>
  </si>
  <si>
    <t>D1</t>
  </si>
  <si>
    <t>D4</t>
  </si>
  <si>
    <t>E4</t>
  </si>
  <si>
    <t>E1</t>
  </si>
  <si>
    <t>ADE_p01 6.67E4</t>
  </si>
  <si>
    <t>S2</t>
  </si>
  <si>
    <t>F1</t>
  </si>
  <si>
    <t>F4</t>
  </si>
  <si>
    <t>G1</t>
  </si>
  <si>
    <t>G4</t>
  </si>
  <si>
    <t>H4</t>
  </si>
  <si>
    <t>A2</t>
  </si>
  <si>
    <t>ADE_p01 6.67E3</t>
  </si>
  <si>
    <t>S3</t>
  </si>
  <si>
    <t>A5</t>
  </si>
  <si>
    <t>B2</t>
  </si>
  <si>
    <t>B5</t>
  </si>
  <si>
    <t>C5</t>
  </si>
  <si>
    <t>H1</t>
  </si>
  <si>
    <t>C2</t>
  </si>
  <si>
    <t>ADE_p01 6.67E2</t>
  </si>
  <si>
    <t>S4</t>
  </si>
  <si>
    <t>D2</t>
  </si>
  <si>
    <t>D5</t>
  </si>
  <si>
    <t>E2</t>
  </si>
  <si>
    <t>E5</t>
  </si>
  <si>
    <t>F5</t>
  </si>
  <si>
    <t>A6</t>
  </si>
  <si>
    <t>ADE_p01 6.67E1</t>
  </si>
  <si>
    <t>S5</t>
  </si>
  <si>
    <t>F2</t>
  </si>
  <si>
    <t>G2</t>
  </si>
  <si>
    <t>G5</t>
  </si>
  <si>
    <t>H2</t>
  </si>
  <si>
    <t>H5</t>
  </si>
  <si>
    <t>A3</t>
  </si>
  <si>
    <t>ADE_p01 6.67E0</t>
  </si>
  <si>
    <t>S6</t>
  </si>
  <si>
    <t>B3</t>
  </si>
  <si>
    <t>B6</t>
  </si>
  <si>
    <t>C3</t>
  </si>
  <si>
    <t>C6</t>
  </si>
  <si>
    <t>D6</t>
  </si>
  <si>
    <t>D3</t>
  </si>
  <si>
    <t>ADE_p01 6.67E-1</t>
  </si>
  <si>
    <t>S7</t>
  </si>
  <si>
    <t>E3</t>
  </si>
  <si>
    <t>E6</t>
  </si>
  <si>
    <t>F3</t>
  </si>
  <si>
    <t>F6</t>
  </si>
  <si>
    <t>G6</t>
  </si>
  <si>
    <t>A4</t>
  </si>
  <si>
    <t>ADE_p01 6.67E-2</t>
  </si>
  <si>
    <t>S8</t>
  </si>
  <si>
    <t>A7</t>
  </si>
  <si>
    <t>B7</t>
  </si>
  <si>
    <t>G3</t>
  </si>
  <si>
    <t>H3</t>
  </si>
  <si>
    <t>H6</t>
  </si>
  <si>
    <t>S9</t>
  </si>
  <si>
    <t>N/A</t>
  </si>
  <si>
    <t>AH2_003</t>
  </si>
  <si>
    <t>AH2_005</t>
  </si>
  <si>
    <t>AH2_008</t>
  </si>
  <si>
    <t>AH2_011</t>
  </si>
  <si>
    <t>AH2_013</t>
  </si>
  <si>
    <t>AH2_016</t>
  </si>
  <si>
    <t>A8</t>
  </si>
  <si>
    <t>AH2_018</t>
  </si>
  <si>
    <t>A9</t>
  </si>
  <si>
    <t>AH2_021</t>
  </si>
  <si>
    <t>A10</t>
  </si>
  <si>
    <t>A11</t>
  </si>
  <si>
    <t>AH2_026</t>
  </si>
  <si>
    <t>A12</t>
  </si>
  <si>
    <t>AH2_029</t>
  </si>
  <si>
    <t>AH2_006</t>
  </si>
  <si>
    <t>AH2_014</t>
  </si>
  <si>
    <t>B8</t>
  </si>
  <si>
    <t>AH2_019</t>
  </si>
  <si>
    <t>B9</t>
  </si>
  <si>
    <t>B10</t>
  </si>
  <si>
    <t>AH2_024</t>
  </si>
  <si>
    <t>B11</t>
  </si>
  <si>
    <t>B12</t>
  </si>
  <si>
    <t>AH2_001</t>
  </si>
  <si>
    <t>AH2_009</t>
  </si>
  <si>
    <t>C8</t>
  </si>
  <si>
    <t>C9</t>
  </si>
  <si>
    <t>AH2_022</t>
  </si>
  <si>
    <t>C10</t>
  </si>
  <si>
    <t>C11</t>
  </si>
  <si>
    <t>AH2_027</t>
  </si>
  <si>
    <t>C12</t>
  </si>
  <si>
    <t>AH2_004</t>
  </si>
  <si>
    <t>AH2_012</t>
  </si>
  <si>
    <t>D7</t>
  </si>
  <si>
    <t>AH2_017</t>
  </si>
  <si>
    <t>D8</t>
  </si>
  <si>
    <t>D9</t>
  </si>
  <si>
    <t>D10</t>
  </si>
  <si>
    <t>D11</t>
  </si>
  <si>
    <t>D12</t>
  </si>
  <si>
    <t>AH2_030</t>
  </si>
  <si>
    <t>AH2_007</t>
  </si>
  <si>
    <t>E7</t>
  </si>
  <si>
    <t>E8</t>
  </si>
  <si>
    <t>AH2_020</t>
  </si>
  <si>
    <t>E9</t>
  </si>
  <si>
    <t>E10</t>
  </si>
  <si>
    <t>AH2_025</t>
  </si>
  <si>
    <t>E11</t>
  </si>
  <si>
    <t>E12</t>
  </si>
  <si>
    <t>AH2_002</t>
  </si>
  <si>
    <t>AH2_010</t>
  </si>
  <si>
    <t>AH2_015</t>
  </si>
  <si>
    <t>F7</t>
  </si>
  <si>
    <t>F8</t>
  </si>
  <si>
    <t>F9</t>
  </si>
  <si>
    <t>AH2_023</t>
  </si>
  <si>
    <t>F10</t>
  </si>
  <si>
    <t>F11</t>
  </si>
  <si>
    <t>AH2_028</t>
  </si>
  <si>
    <t>F12</t>
  </si>
  <si>
    <t>G7</t>
  </si>
  <si>
    <t>G8</t>
  </si>
  <si>
    <t>G9</t>
  </si>
  <si>
    <t>G10</t>
  </si>
  <si>
    <t>G11</t>
  </si>
  <si>
    <t>G12</t>
  </si>
  <si>
    <t>H7</t>
  </si>
  <si>
    <t>H8</t>
  </si>
  <si>
    <t>H9</t>
  </si>
  <si>
    <t>H10</t>
  </si>
  <si>
    <t>H11</t>
  </si>
  <si>
    <t>AH2_033</t>
  </si>
  <si>
    <t>AH2_035</t>
  </si>
  <si>
    <t>AH2_038</t>
  </si>
  <si>
    <t>S-SS-1</t>
  </si>
  <si>
    <t>S-SS-4</t>
  </si>
  <si>
    <t>S-SS-6</t>
  </si>
  <si>
    <t>AH2_036</t>
  </si>
  <si>
    <t>AH2_031</t>
  </si>
  <si>
    <t>AH2_039</t>
  </si>
  <si>
    <t>S-SS-2</t>
  </si>
  <si>
    <t>AH2_034</t>
  </si>
  <si>
    <t>S-SS-5</t>
  </si>
  <si>
    <t>AH2_037</t>
  </si>
  <si>
    <t>AH2_032</t>
  </si>
  <si>
    <t>S-SS-3</t>
  </si>
  <si>
    <t>H2O</t>
  </si>
  <si>
    <t>SS-2</t>
  </si>
  <si>
    <t>SS-6</t>
  </si>
  <si>
    <t>AH-ADN-1</t>
  </si>
  <si>
    <t>AH-ADN-3</t>
  </si>
  <si>
    <t>AH-ADN-6</t>
  </si>
  <si>
    <t>AH-1</t>
  </si>
  <si>
    <t>AH-6</t>
  </si>
  <si>
    <t>AH-3</t>
  </si>
  <si>
    <t>AH-ADN-4</t>
  </si>
  <si>
    <t>AH-4</t>
  </si>
  <si>
    <t>SS-3</t>
  </si>
  <si>
    <t>AH-ADN-7</t>
  </si>
  <si>
    <t>AH-7</t>
  </si>
  <si>
    <t>AH-ADN-2</t>
  </si>
  <si>
    <t>AH-2</t>
  </si>
  <si>
    <t>SS-1</t>
  </si>
  <si>
    <t>AH-ADN-5</t>
  </si>
  <si>
    <t>AH-5</t>
  </si>
  <si>
    <t>SS-5</t>
  </si>
  <si>
    <t>AH-ADN-8</t>
  </si>
  <si>
    <t>AH-8</t>
  </si>
  <si>
    <t>H12</t>
  </si>
  <si>
    <t>qPCR</t>
  </si>
  <si>
    <t>ID_Labo</t>
  </si>
  <si>
    <t>calc</t>
  </si>
  <si>
    <t>copy</t>
  </si>
  <si>
    <t>type</t>
  </si>
  <si>
    <t>analyse</t>
  </si>
  <si>
    <t>Taq</t>
  </si>
  <si>
    <t>qPCR run</t>
  </si>
  <si>
    <t>rep1</t>
  </si>
  <si>
    <t>rep2</t>
  </si>
  <si>
    <t>rep3</t>
  </si>
  <si>
    <t>Path</t>
  </si>
  <si>
    <t>rep5</t>
  </si>
  <si>
    <t>rep4</t>
  </si>
  <si>
    <t>neg</t>
  </si>
  <si>
    <t>NEGE</t>
  </si>
  <si>
    <t>SED</t>
  </si>
  <si>
    <t>SeaSalts (sigma) in water and sediment</t>
  </si>
  <si>
    <t>qPCR done two times</t>
  </si>
  <si>
    <t>20-08-2021</t>
  </si>
  <si>
    <t>matrix</t>
  </si>
  <si>
    <t>comments</t>
  </si>
  <si>
    <t>AriaMx</t>
  </si>
  <si>
    <t>qPCR_run</t>
  </si>
  <si>
    <t>ID was set as SS-5 by mistake</t>
  </si>
  <si>
    <t>ID was set as SS-6 by mistake</t>
  </si>
  <si>
    <t>ID was set as SS-7 by mistake</t>
  </si>
  <si>
    <t>SS-4</t>
  </si>
  <si>
    <t>biological_rep</t>
  </si>
  <si>
    <t>qPCR_rep</t>
  </si>
  <si>
    <t>well</t>
  </si>
  <si>
    <t xml:space="preserve">no control sed for those samples </t>
  </si>
  <si>
    <t>DNA added before or at the same time as HA</t>
  </si>
  <si>
    <t>Control_sed_pos</t>
  </si>
  <si>
    <t>HA added before DNA</t>
  </si>
  <si>
    <t>Control_pos</t>
  </si>
  <si>
    <t>Control_neg</t>
  </si>
  <si>
    <t>HA and DNA added at the same time</t>
  </si>
  <si>
    <t>sample_trt</t>
  </si>
  <si>
    <t>HA</t>
  </si>
  <si>
    <t>HA_DNA</t>
  </si>
  <si>
    <t>fluor</t>
  </si>
  <si>
    <t>conc_SS</t>
  </si>
  <si>
    <t>conc_sed</t>
  </si>
  <si>
    <t xml:space="preserve">treatment </t>
  </si>
  <si>
    <t>24-08-2021_plate1</t>
  </si>
  <si>
    <t>Humic acids concentration effect</t>
  </si>
  <si>
    <t>HA_conc_1</t>
  </si>
  <si>
    <t>HA_conc_2</t>
  </si>
  <si>
    <t>HA_conc_3</t>
  </si>
  <si>
    <t>HA_conc_4</t>
  </si>
  <si>
    <t>HA_conc_5</t>
  </si>
  <si>
    <t>HA_conc_6</t>
  </si>
  <si>
    <t>HA_conc_7</t>
  </si>
  <si>
    <t>24-08-2021_plate2</t>
  </si>
  <si>
    <t xml:space="preserve">HA </t>
  </si>
  <si>
    <t>24-08-2021</t>
  </si>
  <si>
    <t>Control_sed_neg</t>
  </si>
  <si>
    <t>O1_002</t>
  </si>
  <si>
    <t>O1_005</t>
  </si>
  <si>
    <t>O1_010</t>
  </si>
  <si>
    <t>O1_013</t>
  </si>
  <si>
    <t>O1_003</t>
  </si>
  <si>
    <t>O1_008</t>
  </si>
  <si>
    <t>O1_006</t>
  </si>
  <si>
    <t>O1_011</t>
  </si>
  <si>
    <t>O1_001</t>
  </si>
  <si>
    <t>O1_014</t>
  </si>
  <si>
    <t>O1_004</t>
  </si>
  <si>
    <t>O1_009</t>
  </si>
  <si>
    <t>O1_007</t>
  </si>
  <si>
    <t>O1_012</t>
  </si>
  <si>
    <t>sediment_type</t>
  </si>
  <si>
    <t>silt</t>
  </si>
  <si>
    <t>sand</t>
  </si>
  <si>
    <t>Effect of sediment type</t>
  </si>
  <si>
    <t>AriaMX</t>
  </si>
  <si>
    <t>Control_neg_sed</t>
  </si>
  <si>
    <t>14-01-2021_plate1</t>
  </si>
  <si>
    <t>BIC_SAT 100%</t>
  </si>
  <si>
    <t>BIC_SBT 25% BIC_SAT 75%</t>
  </si>
  <si>
    <t>BIC_SBT 50% BIC_SAT 50%</t>
  </si>
  <si>
    <t>BIC_SBT 75% BIC_SAT 25%</t>
  </si>
  <si>
    <t>BIC_SBT 100%</t>
  </si>
  <si>
    <t xml:space="preserve">O1_015
</t>
  </si>
  <si>
    <t xml:space="preserve">O1_016
</t>
  </si>
  <si>
    <t>O1_017</t>
  </si>
  <si>
    <t>O1_018</t>
  </si>
  <si>
    <t>O1_019</t>
  </si>
  <si>
    <t xml:space="preserve">O1_020
</t>
  </si>
  <si>
    <t>O1_021</t>
  </si>
  <si>
    <t>O1_022</t>
  </si>
  <si>
    <t>O1_023</t>
  </si>
  <si>
    <t>O1_024</t>
  </si>
  <si>
    <t>O1_025</t>
  </si>
  <si>
    <t>O1_026</t>
  </si>
  <si>
    <t>O1_027</t>
  </si>
  <si>
    <t>O1_028</t>
  </si>
  <si>
    <t xml:space="preserve">O1_029
</t>
  </si>
  <si>
    <t>O1_030</t>
  </si>
  <si>
    <t>O1_031</t>
  </si>
  <si>
    <t>O1_032</t>
  </si>
  <si>
    <t>Quant_it</t>
  </si>
  <si>
    <t>14-01-2021_plate2</t>
  </si>
  <si>
    <t>Cu_03</t>
  </si>
  <si>
    <t>Cu_05</t>
  </si>
  <si>
    <t>Cu_08</t>
  </si>
  <si>
    <t>Cu_11</t>
  </si>
  <si>
    <t>Cu_13</t>
  </si>
  <si>
    <t>Cu_18</t>
  </si>
  <si>
    <t>Cu_21</t>
  </si>
  <si>
    <t>Cu_26</t>
  </si>
  <si>
    <t>Cu_29</t>
  </si>
  <si>
    <t>Cu_06</t>
  </si>
  <si>
    <t>Cu_14</t>
  </si>
  <si>
    <t>Cu_16</t>
  </si>
  <si>
    <t>Cu_24</t>
  </si>
  <si>
    <t>Cu_01</t>
  </si>
  <si>
    <t>Cu_09</t>
  </si>
  <si>
    <t>Cu_19</t>
  </si>
  <si>
    <t>Cu_27</t>
  </si>
  <si>
    <t>Cu_04</t>
  </si>
  <si>
    <t>Cu_12</t>
  </si>
  <si>
    <t>Cu_22</t>
  </si>
  <si>
    <t>Cu_30</t>
  </si>
  <si>
    <t>Cu_07</t>
  </si>
  <si>
    <t>Cu_15</t>
  </si>
  <si>
    <t>Cu_17</t>
  </si>
  <si>
    <t>Cu_25</t>
  </si>
  <si>
    <t>Cu_02</t>
  </si>
  <si>
    <t>Cu_10</t>
  </si>
  <si>
    <t>Cu_20</t>
  </si>
  <si>
    <t>Cu_28</t>
  </si>
  <si>
    <t>Cu_23</t>
  </si>
  <si>
    <t>Copper</t>
  </si>
  <si>
    <t>14-01-2022_plate2</t>
  </si>
  <si>
    <t>Cu_C1</t>
  </si>
  <si>
    <t>Cu_C2</t>
  </si>
  <si>
    <t>Cu_C3</t>
  </si>
  <si>
    <t>Cu_C4</t>
  </si>
  <si>
    <t>Effect of copper on DNA extraction</t>
  </si>
  <si>
    <t>Cu_C5</t>
  </si>
  <si>
    <t>Cu_C6</t>
  </si>
  <si>
    <t>Cu_C7</t>
  </si>
  <si>
    <t>approx_yield</t>
  </si>
  <si>
    <t>yield</t>
  </si>
  <si>
    <t>Well Type</t>
  </si>
  <si>
    <t>Well Name</t>
  </si>
  <si>
    <t>Dye</t>
  </si>
  <si>
    <t>Replicate</t>
  </si>
  <si>
    <t>R Last</t>
  </si>
  <si>
    <t>∆R Last</t>
  </si>
  <si>
    <t>Rn Last</t>
  </si>
  <si>
    <t>∆Rn Last</t>
  </si>
  <si>
    <t>RLast/RFirst</t>
  </si>
  <si>
    <t>Threshold (∆Rn)</t>
  </si>
  <si>
    <t>Baseline Start Cycle</t>
  </si>
  <si>
    <t>Baseline End Cycle</t>
  </si>
  <si>
    <t>Cq (∆Rn)</t>
  </si>
  <si>
    <t>Final Call (∆Rn)</t>
  </si>
  <si>
    <t>Quantity (nanograms)</t>
  </si>
  <si>
    <t>Quantity Avg. (nanograms)</t>
  </si>
  <si>
    <t>Quantity SD (nanograms)</t>
  </si>
  <si>
    <t>R² (∆Rn)</t>
  </si>
  <si>
    <t>Slope (∆Rn)</t>
  </si>
  <si>
    <t>Efficiency (%)</t>
  </si>
  <si>
    <t>Cq Avg. Treated Ind. (∆Rn)</t>
  </si>
  <si>
    <t>Cq SD Treated Ind. (∆Rn)</t>
  </si>
  <si>
    <t>Melt Smoothing #</t>
  </si>
  <si>
    <t>Melt Norm.</t>
  </si>
  <si>
    <t>Tm Product 1 (-Rn'(T))</t>
  </si>
  <si>
    <t>Tm Product 2 (-Rn'(T))</t>
  </si>
  <si>
    <t>Tm Product 3 (-Rn'(T))</t>
  </si>
  <si>
    <t>Tm Product 4 (-Rn'(T))</t>
  </si>
  <si>
    <t>Tm Product 5 (-Rn'(T))</t>
  </si>
  <si>
    <t>Tm Product 6 (-Rn'(T))</t>
  </si>
  <si>
    <t>Unknown</t>
  </si>
  <si>
    <t>Cu_033</t>
  </si>
  <si>
    <t>--</t>
  </si>
  <si>
    <t>+</t>
  </si>
  <si>
    <t>No Cq for FAM Standards</t>
  </si>
  <si>
    <t>No Tm</t>
  </si>
  <si>
    <t>Cu_035</t>
  </si>
  <si>
    <t>Cu_038</t>
  </si>
  <si>
    <t>Ca_001</t>
  </si>
  <si>
    <t>-</t>
  </si>
  <si>
    <t>Ca_004</t>
  </si>
  <si>
    <t>Ca_007</t>
  </si>
  <si>
    <t>Ca_009</t>
  </si>
  <si>
    <t>Ca_012</t>
  </si>
  <si>
    <t>Ca_014</t>
  </si>
  <si>
    <t>Ca_017</t>
  </si>
  <si>
    <t>Ca_020</t>
  </si>
  <si>
    <t>Cu_031</t>
  </si>
  <si>
    <t>Cu_036</t>
  </si>
  <si>
    <t>Ca_002</t>
  </si>
  <si>
    <t>Standard</t>
  </si>
  <si>
    <t>Ca_015</t>
  </si>
  <si>
    <t>Cu_039</t>
  </si>
  <si>
    <t>Ca_005</t>
  </si>
  <si>
    <t>Ca_010</t>
  </si>
  <si>
    <t>Ca_018</t>
  </si>
  <si>
    <t>Cu_034</t>
  </si>
  <si>
    <t>Ca_008</t>
  </si>
  <si>
    <t>Ca_013</t>
  </si>
  <si>
    <t>Ca_021</t>
  </si>
  <si>
    <t>NTC</t>
  </si>
  <si>
    <t>Cu_037</t>
  </si>
  <si>
    <t>Ca_003</t>
  </si>
  <si>
    <t>Ca_016</t>
  </si>
  <si>
    <t>Cu_032</t>
  </si>
  <si>
    <t>Ca_006</t>
  </si>
  <si>
    <t>Ca_011</t>
  </si>
  <si>
    <t>Ca_019</t>
  </si>
  <si>
    <t>Calcium</t>
  </si>
  <si>
    <t>Ca_C1</t>
  </si>
  <si>
    <t>Ca_C2</t>
  </si>
  <si>
    <t>Ca_C3</t>
  </si>
  <si>
    <t>Ca_C4</t>
  </si>
  <si>
    <t>Ca_C5</t>
  </si>
  <si>
    <t>Ca_C6</t>
  </si>
  <si>
    <t>Ca_C7</t>
  </si>
  <si>
    <t>Calcium effect on DNA extraction</t>
  </si>
  <si>
    <t>Ca_024</t>
  </si>
  <si>
    <t>Ca_026</t>
  </si>
  <si>
    <t>Ca_029</t>
  </si>
  <si>
    <t>Ca_032</t>
  </si>
  <si>
    <t>Ca_034</t>
  </si>
  <si>
    <t>Mn_003</t>
  </si>
  <si>
    <t>Mn_005</t>
  </si>
  <si>
    <t>Mn_008</t>
  </si>
  <si>
    <t>Mn_011</t>
  </si>
  <si>
    <t>Ca_027</t>
  </si>
  <si>
    <t>Ca_035</t>
  </si>
  <si>
    <t>Mn_006</t>
  </si>
  <si>
    <t>Ca_022</t>
  </si>
  <si>
    <t>Ca_030</t>
  </si>
  <si>
    <t>Mn_001</t>
  </si>
  <si>
    <t>Mn_009</t>
  </si>
  <si>
    <t>Ca_025</t>
  </si>
  <si>
    <t>Ca_033</t>
  </si>
  <si>
    <t>Mn_004</t>
  </si>
  <si>
    <t>Mn_012</t>
  </si>
  <si>
    <t>Ca_028</t>
  </si>
  <si>
    <t>Mn_007</t>
  </si>
  <si>
    <t>Ca_023</t>
  </si>
  <si>
    <t>Ca_031</t>
  </si>
  <si>
    <t>Mn_002</t>
  </si>
  <si>
    <t>Mn_010</t>
  </si>
  <si>
    <t>Mn_C1</t>
  </si>
  <si>
    <t>Mn_C2</t>
  </si>
  <si>
    <t>Mn_C3</t>
  </si>
  <si>
    <t>Mn_C4</t>
  </si>
  <si>
    <t>Mn_C5</t>
  </si>
  <si>
    <t>Mn_C6</t>
  </si>
  <si>
    <t>Mn_C7</t>
  </si>
  <si>
    <t>Manganese</t>
  </si>
  <si>
    <t>Manganese effect on eDNA detection</t>
  </si>
  <si>
    <t>A1</t>
  </si>
  <si>
    <t>Buffer</t>
  </si>
  <si>
    <t>Mn_015</t>
  </si>
  <si>
    <t>Mn_017</t>
  </si>
  <si>
    <t>Mn_020</t>
  </si>
  <si>
    <t>Mn_023</t>
  </si>
  <si>
    <t>Mn_025</t>
  </si>
  <si>
    <t>Mn_028</t>
  </si>
  <si>
    <t>Mn_033</t>
  </si>
  <si>
    <t>Mn_035</t>
  </si>
  <si>
    <t>Mn_018</t>
  </si>
  <si>
    <t>Mn_026</t>
  </si>
  <si>
    <t>Mn_014</t>
  </si>
  <si>
    <t>Mn_019</t>
  </si>
  <si>
    <t>Mn_021</t>
  </si>
  <si>
    <t>Mn_022</t>
  </si>
  <si>
    <t>Mn_024</t>
  </si>
  <si>
    <t>Mn_027</t>
  </si>
  <si>
    <t>Mn_029</t>
  </si>
  <si>
    <t>Mn_030</t>
  </si>
  <si>
    <t>Mn_031</t>
  </si>
  <si>
    <t>Mn_032</t>
  </si>
  <si>
    <t>Mn_034</t>
  </si>
  <si>
    <t>Quant-it</t>
  </si>
  <si>
    <t>Fe_003</t>
  </si>
  <si>
    <t>Fe_005</t>
  </si>
  <si>
    <t>Fe_008</t>
  </si>
  <si>
    <t>Fe_011</t>
  </si>
  <si>
    <t>Fe_013</t>
  </si>
  <si>
    <t>Fe_016</t>
  </si>
  <si>
    <t>Fe_018</t>
  </si>
  <si>
    <t>Fe_021</t>
  </si>
  <si>
    <t>Fe_023</t>
  </si>
  <si>
    <t>Fe_026</t>
  </si>
  <si>
    <t>Fe_029</t>
  </si>
  <si>
    <t>Fe_006</t>
  </si>
  <si>
    <t>Fe_014</t>
  </si>
  <si>
    <t>Fe_024</t>
  </si>
  <si>
    <t>Fe_001</t>
  </si>
  <si>
    <t>Fe_009</t>
  </si>
  <si>
    <t>Fe_019</t>
  </si>
  <si>
    <t>Fe_027</t>
  </si>
  <si>
    <t>Fe_004</t>
  </si>
  <si>
    <t>Fe_012</t>
  </si>
  <si>
    <t>Fe_017</t>
  </si>
  <si>
    <t>Fe_022</t>
  </si>
  <si>
    <t>Fe_030</t>
  </si>
  <si>
    <t>Fe_007</t>
  </si>
  <si>
    <t>Fe_015</t>
  </si>
  <si>
    <t>Fe_025</t>
  </si>
  <si>
    <t>Fe_002</t>
  </si>
  <si>
    <t>Fe_010</t>
  </si>
  <si>
    <t>Fe_020</t>
  </si>
  <si>
    <t>Fe_028</t>
  </si>
  <si>
    <t>Fe_033</t>
  </si>
  <si>
    <t>Baseline Correction Error</t>
  </si>
  <si>
    <t>Fe_035</t>
  </si>
  <si>
    <t>Fe_031</t>
  </si>
  <si>
    <t>Fe_034</t>
  </si>
  <si>
    <t>Fe_032</t>
  </si>
  <si>
    <t>fer</t>
  </si>
  <si>
    <t>Fe_C1</t>
  </si>
  <si>
    <t>Fe_C2</t>
  </si>
  <si>
    <t>Fe_C3</t>
  </si>
  <si>
    <t>Fe_C4</t>
  </si>
  <si>
    <t>Fe_C5</t>
  </si>
  <si>
    <t>Fe_C6</t>
  </si>
  <si>
    <t>Fe_C7</t>
  </si>
  <si>
    <t>Iron effect on eDNA detection</t>
  </si>
  <si>
    <t>EDTA_3</t>
  </si>
  <si>
    <t>EDTA_5</t>
  </si>
  <si>
    <t>EDTA_8</t>
  </si>
  <si>
    <t>O1_020</t>
  </si>
  <si>
    <t>EDTA_1</t>
  </si>
  <si>
    <t>EDTA_6</t>
  </si>
  <si>
    <t>O1_015</t>
  </si>
  <si>
    <t>EDTA_4</t>
  </si>
  <si>
    <t>EDTA_9</t>
  </si>
  <si>
    <t>O1_029</t>
  </si>
  <si>
    <t>EDTA_2</t>
  </si>
  <si>
    <t>EDTA_7</t>
  </si>
  <si>
    <t>O1_016</t>
  </si>
  <si>
    <t>EDTA_10</t>
  </si>
  <si>
    <t>conc.sed</t>
  </si>
  <si>
    <t>analysis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</si>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</sst>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#,##0.000"/>
    <numFmt numFmtId="168" formatCode="0.0E+00"/>
    <numFmt numFmtId="169" formatCode="0.00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11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168" fontId="0" fillId="0" borderId="0" xfId="0" applyNumberFormat="1"/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1" fillId="6" borderId="0" xfId="0" applyFont="1" applyFill="1" applyAlignment="1">
      <alignment horizontal="center"/>
    </xf>
    <xf numFmtId="169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169" fontId="0" fillId="5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aury-Ann Dumoulin" id="{E6F6F1DF-909C-48A7-AFDE-CF6CFDB24EA2}" userId="Laury-Ann Dumoulin" providerId="None"/>
  <person displayName="Dumoulin Laury-Ann" id="{D2074412-F30A-450B-8250-76FE8986C3E3}" userId="S::duml0024@uqar.ca::539aa9b8-ccdc-440a-8488-fbdaa306bd9e" providerId="AD"/>
</personList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" dT="2022-01-16T21:22:59.62" personId="{E6F6F1DF-909C-48A7-AFDE-CF6CFDB24EA2}" id="{A961BC54-D4DE-4E4B-9005-3E52BC3629A1}">
    <text>mg/mL
concentration in H2O SS added</text>
  </threadedComment>
  <threadedComment ref="M1" dT="2022-01-16T21:24:04.04" personId="{E6F6F1DF-909C-48A7-AFDE-CF6CFDB24EA2}" id="{00F64181-6E28-42B4-84AE-5AC825C47E5C}">
    <text>mg of HA/g of sediment
25 mg/mL * 0,1 mL = 2.5 mg HA in approx. 0.25 g of sediment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E1" dT="2022-01-16T22:41:51.26" personId="{E6F6F1DF-909C-48A7-AFDE-CF6CFDB24EA2}" id="{E5F49A20-C8F2-48A1-AE21-1FF70E9FB843}">
    <text>No Cq change for final number of amplification cycles in the qPCR assay : 45</text>
  </threadedComment>
  <threadedComment ref="L1" dT="2024-05-24T13:16:06.98" personId="{D2074412-F30A-450B-8250-76FE8986C3E3}" id="{7490F09E-8AA2-4B7E-AF71-79334F399660}">
    <text xml:space="preserve">mg of metal ions/g of dry sediments
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E1" dT="2022-01-16T22:41:51.26" personId="{E6F6F1DF-909C-48A7-AFDE-CF6CFDB24EA2}" id="{D4554264-3BE8-4F3E-8F5E-21729226E8F9}">
    <text>No Cq change for final number of amplification cycles in the qPCR assay : 45</text>
  </threadedComment>
  <threadedComment ref="L1" dT="2024-05-24T13:16:06.98" personId="{D2074412-F30A-450B-8250-76FE8986C3E3}" id="{32314E7D-368F-46B6-8AD6-8B7B3B9F4210}">
    <text xml:space="preserve">mg of metal ions/g of dry sediments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" dT="2022-01-16T22:41:51.26" personId="{E6F6F1DF-909C-48A7-AFDE-CF6CFDB24EA2}" id="{8E3AD34E-E4D7-4A7A-B631-74622A880917}">
    <text>No Cq change for final number of amplification cycles in the qPCR assay : 45</text>
  </threadedComment>
  <threadedComment ref="L1" dT="2022-01-16T21:22:59.62" personId="{E6F6F1DF-909C-48A7-AFDE-CF6CFDB24EA2}" id="{51CCDED0-9166-4EA9-9644-00712B5419F8}">
    <text>mg/mL
concentration in H2O SS added</text>
  </threadedComment>
  <threadedComment ref="M1" dT="2022-01-16T21:24:04.04" personId="{E6F6F1DF-909C-48A7-AFDE-CF6CFDB24EA2}" id="{EFBABE0D-FD0C-4D7C-8EAE-EE85F9167229}">
    <text>mg of HA/g of sediment
25 mg/mL * 0,1 mL = 2.5 mg HA in approx. 0.25 g of sediment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E1" dT="2022-01-16T22:41:51.26" personId="{E6F6F1DF-909C-48A7-AFDE-CF6CFDB24EA2}" id="{9F59C907-9EC6-49A9-8D33-B482322F4C57}">
    <text>No Cq change for final number of amplification cycles in the qPCR assay : 45</text>
  </threadedComment>
  <threadedComment ref="L1" dT="2022-01-16T21:22:59.62" personId="{E6F6F1DF-909C-48A7-AFDE-CF6CFDB24EA2}" id="{45B34D24-2C18-4273-94A5-6F5D916F044F}">
    <text>mg/mL
concentration in H2O SS added</text>
  </threadedComment>
  <threadedComment ref="M1" dT="2022-01-16T21:24:04.04" personId="{E6F6F1DF-909C-48A7-AFDE-CF6CFDB24EA2}" id="{19A79EBF-7A73-4E83-AC2C-B5A2A51E192B}">
    <text>mg of HA/g of sediment
25 mg/mL * 0,1 mL = 2.5 mg HA in approx. 0.25 g of sediment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E1" dT="2022-01-16T22:41:51.26" personId="{E6F6F1DF-909C-48A7-AFDE-CF6CFDB24EA2}" id="{7DC97942-A434-4C87-8BB0-62FFDDB82BDA}">
    <text>No Cq change for final number of amplification cycles in the qPCR assay : 45</text>
  </threadedComment>
  <threadedComment ref="L1" dT="2022-01-16T21:22:59.62" personId="{E6F6F1DF-909C-48A7-AFDE-CF6CFDB24EA2}" id="{E3F9365A-CAEB-42A7-8AF1-9EC12E454B84}">
    <text>mg/mL
concentration in H2O SS added</text>
  </threadedComment>
  <threadedComment ref="M1" dT="2022-01-16T21:24:04.04" personId="{E6F6F1DF-909C-48A7-AFDE-CF6CFDB24EA2}" id="{396D353A-DC00-4825-87F7-E6BEE6BB9248}">
    <text>mg of HA/g of sediment
25 mg/mL * 0,1 mL = 2.5 mg HA in approx. 0.25 g of sediment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E1" dT="2022-01-16T22:41:51.26" personId="{E6F6F1DF-909C-48A7-AFDE-CF6CFDB24EA2}" id="{4DDF00B5-B74F-415F-A89C-FE82BC5A9D72}">
    <text>No Cq change for final number of amplification cycles in the qPCR assay : 45</text>
  </threadedComment>
  <threadedComment ref="L1" dT="2022-01-16T21:22:59.62" personId="{E6F6F1DF-909C-48A7-AFDE-CF6CFDB24EA2}" id="{84877881-1AF8-4BCB-ADCE-BE0F622D7D76}">
    <text>mg/mL
concentration in H2O SS added</text>
  </threadedComment>
  <threadedComment ref="M1" dT="2022-01-16T21:24:04.04" personId="{E6F6F1DF-909C-48A7-AFDE-CF6CFDB24EA2}" id="{8AF7FFCA-FCDE-46B9-AA04-6E2749D83971}">
    <text>mg of HA/g of sediment
25 mg/mL * 0,1 mL = 2.5 mg HA in approx. 0.25 g of sediment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E1" dT="2022-01-16T22:41:51.26" personId="{E6F6F1DF-909C-48A7-AFDE-CF6CFDB24EA2}" id="{7EE64990-3F4C-4C78-BCB2-4A29514CFAC5}">
    <text>No Cq change for final number of amplification cycles in the qPCR assay : 45</text>
  </threadedComment>
  <threadedComment ref="L1" dT="2022-01-16T21:22:59.62" personId="{E6F6F1DF-909C-48A7-AFDE-CF6CFDB24EA2}" id="{16B7C76E-768A-4E6A-954A-81DB6D0705DD}">
    <text>mg/mL
concentration in H2O SS added</text>
  </threadedComment>
  <threadedComment ref="M1" dT="2022-01-16T21:24:04.04" personId="{E6F6F1DF-909C-48A7-AFDE-CF6CFDB24EA2}" id="{3336B962-09AA-41AE-93BF-40C2C3C6E8EF}">
    <text>mg of HA/g of sediment
25 mg/mL * 0,1 mL = 2.5 mg HA in approx. 0.25 g of sediment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E1" dT="2022-01-16T22:41:51.26" personId="{E6F6F1DF-909C-48A7-AFDE-CF6CFDB24EA2}" id="{75FD9F12-26AD-44C1-9FD9-2983A9FAAAD5}">
    <text>No Cq change for final number of amplification cycles in the qPCR assay : 45</text>
  </threadedComment>
  <threadedComment ref="L1" dT="2022-01-16T21:22:59.62" personId="{E6F6F1DF-909C-48A7-AFDE-CF6CFDB24EA2}" id="{D5E24490-89B3-471C-9DBD-694CF457BEC2}">
    <text>mg/mL
concentration in H2O SS added</text>
  </threadedComment>
  <threadedComment ref="M1" dT="2022-01-16T21:24:04.04" personId="{E6F6F1DF-909C-48A7-AFDE-CF6CFDB24EA2}" id="{43C1FA1D-0171-450D-AEE4-60B2110D336D}">
    <text>mg of HA/g of sediment
25 mg/mL * 0,1 mL = 2.5 mg HA in approx. 0.25 g of sediment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E1" dT="2022-01-16T22:41:51.26" personId="{E6F6F1DF-909C-48A7-AFDE-CF6CFDB24EA2}" id="{A59402B0-4504-45AE-9732-D1FFDA87EFDE}">
    <text>No Cq change for final number of amplification cycles in the qPCR assay : 45</text>
  </threadedComment>
  <threadedComment ref="L1" dT="2024-05-24T13:16:06.98" personId="{D2074412-F30A-450B-8250-76FE8986C3E3}" id="{EC2807A4-2169-4ECC-A7A2-59A7D909319A}">
    <text xml:space="preserve">mg of metal ions/g of dry sediments
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E1" dT="2022-01-16T22:41:51.26" personId="{E6F6F1DF-909C-48A7-AFDE-CF6CFDB24EA2}" id="{3A7D1F05-6D79-416B-8EB3-96AC3FA3CAC8}">
    <text>No Cq change for final number of amplification cycles in the qPCR assay : 45</text>
  </threadedComment>
  <threadedComment ref="L1" dT="2024-05-24T13:16:06.98" personId="{D2074412-F30A-450B-8250-76FE8986C3E3}" id="{5210CD7E-DE38-4241-91C9-C1EA3B1749BC}">
    <text xml:space="preserve">mg of metal ions/g of dry sediments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8.x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8.bin"/><Relationship Id="rId4" Type="http://schemas.microsoft.com/office/2017/10/relationships/threadedComment" Target="../threadedComments/threadedComment10.x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8CC54-F978-4D24-8690-1B30DD549C71}">
  <dimension ref="A1:H55"/>
  <sheetViews>
    <sheetView tabSelected="1" workbookViewId="0">
      <selection sqref="A1:H55"/>
    </sheetView>
  </sheetViews>
  <sheetFormatPr baseColWidth="10" defaultRowHeight="14.4" x14ac:dyDescent="0.3"/>
  <cols>
    <col min="6" max="6" width="15" bestFit="1" customWidth="1"/>
    <col min="8" max="8" width="30.1093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8</v>
      </c>
      <c r="B2" s="1">
        <v>16.91</v>
      </c>
      <c r="C2" s="1">
        <v>2000000</v>
      </c>
      <c r="D2" s="1" t="s">
        <v>14</v>
      </c>
      <c r="E2" s="1" t="s">
        <v>11</v>
      </c>
      <c r="F2" s="1" t="s">
        <v>15</v>
      </c>
      <c r="G2" s="1" t="s">
        <v>16</v>
      </c>
      <c r="H2" s="1" t="s">
        <v>12</v>
      </c>
    </row>
    <row r="3" spans="1:8" x14ac:dyDescent="0.3">
      <c r="A3" s="1" t="s">
        <v>8</v>
      </c>
      <c r="B3" s="1">
        <v>16.79</v>
      </c>
      <c r="C3" s="1">
        <v>2000000</v>
      </c>
      <c r="D3" s="1" t="s">
        <v>17</v>
      </c>
      <c r="E3" s="1" t="s">
        <v>11</v>
      </c>
      <c r="F3" s="1" t="s">
        <v>15</v>
      </c>
      <c r="G3" s="1" t="s">
        <v>16</v>
      </c>
      <c r="H3" s="1" t="s">
        <v>12</v>
      </c>
    </row>
    <row r="4" spans="1:8" x14ac:dyDescent="0.3">
      <c r="A4" s="1" t="s">
        <v>8</v>
      </c>
      <c r="B4" s="1">
        <v>16.809999999999999</v>
      </c>
      <c r="C4" s="1">
        <v>2000000</v>
      </c>
      <c r="D4" s="1" t="s">
        <v>18</v>
      </c>
      <c r="E4" s="1" t="s">
        <v>11</v>
      </c>
      <c r="F4" s="1" t="s">
        <v>15</v>
      </c>
      <c r="G4" s="1" t="s">
        <v>16</v>
      </c>
      <c r="H4" s="1" t="s">
        <v>12</v>
      </c>
    </row>
    <row r="5" spans="1:8" x14ac:dyDescent="0.3">
      <c r="A5" s="1" t="s">
        <v>8</v>
      </c>
      <c r="B5" s="1">
        <v>16.8</v>
      </c>
      <c r="C5" s="1">
        <v>2000000</v>
      </c>
      <c r="D5" s="1" t="s">
        <v>19</v>
      </c>
      <c r="E5" s="1" t="s">
        <v>11</v>
      </c>
      <c r="F5" s="1" t="s">
        <v>15</v>
      </c>
      <c r="G5" s="1" t="s">
        <v>16</v>
      </c>
      <c r="H5" s="1" t="s">
        <v>12</v>
      </c>
    </row>
    <row r="6" spans="1:8" x14ac:dyDescent="0.3">
      <c r="A6" s="1" t="s">
        <v>8</v>
      </c>
      <c r="B6" s="1">
        <v>16.77</v>
      </c>
      <c r="C6" s="1">
        <v>2000000</v>
      </c>
      <c r="D6" s="1" t="s">
        <v>20</v>
      </c>
      <c r="E6" s="1" t="s">
        <v>11</v>
      </c>
      <c r="F6" s="1" t="s">
        <v>15</v>
      </c>
      <c r="G6" s="1" t="s">
        <v>16</v>
      </c>
      <c r="H6" s="1" t="s">
        <v>12</v>
      </c>
    </row>
    <row r="7" spans="1:8" x14ac:dyDescent="0.3">
      <c r="A7" s="1" t="s">
        <v>8</v>
      </c>
      <c r="B7" s="1">
        <v>16.8</v>
      </c>
      <c r="C7" s="1">
        <v>2000000</v>
      </c>
      <c r="D7" s="1" t="s">
        <v>21</v>
      </c>
      <c r="E7" s="1" t="s">
        <v>11</v>
      </c>
      <c r="F7" s="1" t="s">
        <v>15</v>
      </c>
      <c r="G7" s="1" t="s">
        <v>16</v>
      </c>
      <c r="H7" s="1" t="s">
        <v>12</v>
      </c>
    </row>
    <row r="8" spans="1:8" x14ac:dyDescent="0.3">
      <c r="A8" s="1" t="s">
        <v>8</v>
      </c>
      <c r="B8" s="1">
        <v>20.02</v>
      </c>
      <c r="C8" s="1">
        <v>200000</v>
      </c>
      <c r="D8" s="1" t="s">
        <v>22</v>
      </c>
      <c r="E8" s="1" t="s">
        <v>11</v>
      </c>
      <c r="F8" s="1" t="s">
        <v>23</v>
      </c>
      <c r="G8" s="1" t="s">
        <v>24</v>
      </c>
      <c r="H8" s="1" t="s">
        <v>12</v>
      </c>
    </row>
    <row r="9" spans="1:8" x14ac:dyDescent="0.3">
      <c r="A9" s="1" t="s">
        <v>8</v>
      </c>
      <c r="B9" s="1">
        <v>20.13</v>
      </c>
      <c r="C9" s="1">
        <v>200000</v>
      </c>
      <c r="D9" s="1" t="s">
        <v>25</v>
      </c>
      <c r="E9" s="1" t="s">
        <v>11</v>
      </c>
      <c r="F9" s="1" t="s">
        <v>23</v>
      </c>
      <c r="G9" s="1" t="s">
        <v>24</v>
      </c>
      <c r="H9" s="1" t="s">
        <v>12</v>
      </c>
    </row>
    <row r="10" spans="1:8" x14ac:dyDescent="0.3">
      <c r="A10" s="1" t="s">
        <v>8</v>
      </c>
      <c r="B10" s="1">
        <v>20.079999999999998</v>
      </c>
      <c r="C10" s="1">
        <v>200000</v>
      </c>
      <c r="D10" s="1" t="s">
        <v>26</v>
      </c>
      <c r="E10" s="1" t="s">
        <v>11</v>
      </c>
      <c r="F10" s="1" t="s">
        <v>23</v>
      </c>
      <c r="G10" s="1" t="s">
        <v>24</v>
      </c>
      <c r="H10" s="1" t="s">
        <v>12</v>
      </c>
    </row>
    <row r="11" spans="1:8" x14ac:dyDescent="0.3">
      <c r="A11" s="1" t="s">
        <v>8</v>
      </c>
      <c r="B11" s="1">
        <v>20.010000000000002</v>
      </c>
      <c r="C11" s="1">
        <v>200000</v>
      </c>
      <c r="D11" s="1" t="s">
        <v>27</v>
      </c>
      <c r="E11" s="1" t="s">
        <v>11</v>
      </c>
      <c r="F11" s="1" t="s">
        <v>23</v>
      </c>
      <c r="G11" s="1" t="s">
        <v>24</v>
      </c>
      <c r="H11" s="1" t="s">
        <v>12</v>
      </c>
    </row>
    <row r="12" spans="1:8" x14ac:dyDescent="0.3">
      <c r="A12" s="1" t="s">
        <v>8</v>
      </c>
      <c r="B12" s="1">
        <v>20</v>
      </c>
      <c r="C12" s="1">
        <v>200000</v>
      </c>
      <c r="D12" s="1" t="s">
        <v>28</v>
      </c>
      <c r="E12" s="1" t="s">
        <v>11</v>
      </c>
      <c r="F12" s="1" t="s">
        <v>23</v>
      </c>
      <c r="G12" s="1" t="s">
        <v>24</v>
      </c>
      <c r="H12" s="1" t="s">
        <v>12</v>
      </c>
    </row>
    <row r="13" spans="1:8" x14ac:dyDescent="0.3">
      <c r="A13" s="1" t="s">
        <v>8</v>
      </c>
      <c r="B13" s="1">
        <v>20.13</v>
      </c>
      <c r="C13" s="1">
        <v>200000</v>
      </c>
      <c r="D13" s="1" t="s">
        <v>29</v>
      </c>
      <c r="E13" s="1" t="s">
        <v>11</v>
      </c>
      <c r="F13" s="1" t="s">
        <v>23</v>
      </c>
      <c r="G13" s="1" t="s">
        <v>24</v>
      </c>
      <c r="H13" s="1" t="s">
        <v>12</v>
      </c>
    </row>
    <row r="14" spans="1:8" x14ac:dyDescent="0.3">
      <c r="A14" s="1" t="s">
        <v>8</v>
      </c>
      <c r="B14" s="1">
        <v>23.53</v>
      </c>
      <c r="C14" s="1">
        <v>20000</v>
      </c>
      <c r="D14" s="1" t="s">
        <v>30</v>
      </c>
      <c r="E14" s="1" t="s">
        <v>11</v>
      </c>
      <c r="F14" s="1" t="s">
        <v>31</v>
      </c>
      <c r="G14" s="1" t="s">
        <v>32</v>
      </c>
      <c r="H14" s="1" t="s">
        <v>12</v>
      </c>
    </row>
    <row r="15" spans="1:8" x14ac:dyDescent="0.3">
      <c r="A15" s="1" t="s">
        <v>8</v>
      </c>
      <c r="B15" s="1">
        <v>23.75</v>
      </c>
      <c r="C15" s="1">
        <v>20000</v>
      </c>
      <c r="D15" s="1" t="s">
        <v>33</v>
      </c>
      <c r="E15" s="1" t="s">
        <v>11</v>
      </c>
      <c r="F15" s="1" t="s">
        <v>31</v>
      </c>
      <c r="G15" s="1" t="s">
        <v>32</v>
      </c>
      <c r="H15" s="1" t="s">
        <v>12</v>
      </c>
    </row>
    <row r="16" spans="1:8" x14ac:dyDescent="0.3">
      <c r="A16" s="1" t="s">
        <v>8</v>
      </c>
      <c r="B16" s="1">
        <v>23.23</v>
      </c>
      <c r="C16" s="1">
        <v>20000</v>
      </c>
      <c r="D16" s="1" t="s">
        <v>34</v>
      </c>
      <c r="E16" s="1" t="s">
        <v>11</v>
      </c>
      <c r="F16" s="1" t="s">
        <v>31</v>
      </c>
      <c r="G16" s="1" t="s">
        <v>32</v>
      </c>
      <c r="H16" s="1" t="s">
        <v>12</v>
      </c>
    </row>
    <row r="17" spans="1:8" x14ac:dyDescent="0.3">
      <c r="A17" s="1" t="s">
        <v>8</v>
      </c>
      <c r="B17" s="1">
        <v>23.55</v>
      </c>
      <c r="C17" s="1">
        <v>20000</v>
      </c>
      <c r="D17" s="1" t="s">
        <v>35</v>
      </c>
      <c r="E17" s="1" t="s">
        <v>11</v>
      </c>
      <c r="F17" s="1" t="s">
        <v>31</v>
      </c>
      <c r="G17" s="1" t="s">
        <v>32</v>
      </c>
      <c r="H17" s="1" t="s">
        <v>12</v>
      </c>
    </row>
    <row r="18" spans="1:8" x14ac:dyDescent="0.3">
      <c r="A18" s="1" t="s">
        <v>8</v>
      </c>
      <c r="B18" s="1">
        <v>23.53</v>
      </c>
      <c r="C18" s="1">
        <v>20000</v>
      </c>
      <c r="D18" s="1" t="s">
        <v>36</v>
      </c>
      <c r="E18" s="1" t="s">
        <v>11</v>
      </c>
      <c r="F18" s="1" t="s">
        <v>31</v>
      </c>
      <c r="G18" s="1" t="s">
        <v>32</v>
      </c>
      <c r="H18" s="1" t="s">
        <v>12</v>
      </c>
    </row>
    <row r="19" spans="1:8" x14ac:dyDescent="0.3">
      <c r="A19" s="1" t="s">
        <v>8</v>
      </c>
      <c r="B19" s="1">
        <v>23.19</v>
      </c>
      <c r="C19" s="1">
        <v>20000</v>
      </c>
      <c r="D19" s="1" t="s">
        <v>37</v>
      </c>
      <c r="E19" s="1" t="s">
        <v>11</v>
      </c>
      <c r="F19" s="1" t="s">
        <v>31</v>
      </c>
      <c r="G19" s="1" t="s">
        <v>32</v>
      </c>
      <c r="H19" s="1" t="s">
        <v>12</v>
      </c>
    </row>
    <row r="20" spans="1:8" x14ac:dyDescent="0.3">
      <c r="A20" s="1" t="s">
        <v>8</v>
      </c>
      <c r="B20" s="1">
        <v>26.69</v>
      </c>
      <c r="C20" s="1">
        <v>2000</v>
      </c>
      <c r="D20" s="1" t="s">
        <v>38</v>
      </c>
      <c r="E20" s="1" t="s">
        <v>11</v>
      </c>
      <c r="F20" s="1" t="s">
        <v>39</v>
      </c>
      <c r="G20" s="1" t="s">
        <v>40</v>
      </c>
      <c r="H20" s="1" t="s">
        <v>12</v>
      </c>
    </row>
    <row r="21" spans="1:8" x14ac:dyDescent="0.3">
      <c r="A21" s="1" t="s">
        <v>8</v>
      </c>
      <c r="B21" s="1">
        <v>26.49</v>
      </c>
      <c r="C21" s="1">
        <v>2000</v>
      </c>
      <c r="D21" s="1" t="s">
        <v>41</v>
      </c>
      <c r="E21" s="1" t="s">
        <v>11</v>
      </c>
      <c r="F21" s="1" t="s">
        <v>39</v>
      </c>
      <c r="G21" s="1" t="s">
        <v>40</v>
      </c>
      <c r="H21" s="1" t="s">
        <v>12</v>
      </c>
    </row>
    <row r="22" spans="1:8" x14ac:dyDescent="0.3">
      <c r="A22" s="1" t="s">
        <v>8</v>
      </c>
      <c r="B22" s="1">
        <v>26.86</v>
      </c>
      <c r="C22" s="1">
        <v>2000</v>
      </c>
      <c r="D22" s="1" t="s">
        <v>42</v>
      </c>
      <c r="E22" s="1" t="s">
        <v>11</v>
      </c>
      <c r="F22" s="1" t="s">
        <v>39</v>
      </c>
      <c r="G22" s="1" t="s">
        <v>40</v>
      </c>
      <c r="H22" s="1" t="s">
        <v>12</v>
      </c>
    </row>
    <row r="23" spans="1:8" x14ac:dyDescent="0.3">
      <c r="A23" s="1" t="s">
        <v>8</v>
      </c>
      <c r="B23" s="1">
        <v>26.74</v>
      </c>
      <c r="C23" s="1">
        <v>2000</v>
      </c>
      <c r="D23" s="1" t="s">
        <v>43</v>
      </c>
      <c r="E23" s="1" t="s">
        <v>11</v>
      </c>
      <c r="F23" s="1" t="s">
        <v>39</v>
      </c>
      <c r="G23" s="1" t="s">
        <v>40</v>
      </c>
      <c r="H23" s="1" t="s">
        <v>12</v>
      </c>
    </row>
    <row r="24" spans="1:8" x14ac:dyDescent="0.3">
      <c r="A24" s="1" t="s">
        <v>8</v>
      </c>
      <c r="B24" s="1">
        <v>26.9</v>
      </c>
      <c r="C24" s="1">
        <v>2000</v>
      </c>
      <c r="D24" s="1" t="s">
        <v>44</v>
      </c>
      <c r="E24" s="1" t="s">
        <v>11</v>
      </c>
      <c r="F24" s="1" t="s">
        <v>39</v>
      </c>
      <c r="G24" s="1" t="s">
        <v>40</v>
      </c>
      <c r="H24" s="1" t="s">
        <v>12</v>
      </c>
    </row>
    <row r="25" spans="1:8" x14ac:dyDescent="0.3">
      <c r="A25" s="1" t="s">
        <v>8</v>
      </c>
      <c r="B25" s="1">
        <v>26.96</v>
      </c>
      <c r="C25" s="1">
        <v>2000</v>
      </c>
      <c r="D25" s="1" t="s">
        <v>45</v>
      </c>
      <c r="E25" s="1" t="s">
        <v>11</v>
      </c>
      <c r="F25" s="1" t="s">
        <v>39</v>
      </c>
      <c r="G25" s="1" t="s">
        <v>40</v>
      </c>
      <c r="H25" s="1" t="s">
        <v>12</v>
      </c>
    </row>
    <row r="26" spans="1:8" x14ac:dyDescent="0.3">
      <c r="A26" s="1" t="s">
        <v>8</v>
      </c>
      <c r="B26" s="1">
        <v>30.47</v>
      </c>
      <c r="C26" s="1">
        <v>200</v>
      </c>
      <c r="D26" s="1" t="s">
        <v>46</v>
      </c>
      <c r="E26" s="1" t="s">
        <v>11</v>
      </c>
      <c r="F26" s="1" t="s">
        <v>47</v>
      </c>
      <c r="G26" s="1" t="s">
        <v>48</v>
      </c>
      <c r="H26" s="1" t="s">
        <v>12</v>
      </c>
    </row>
    <row r="27" spans="1:8" x14ac:dyDescent="0.3">
      <c r="A27" s="1" t="s">
        <v>8</v>
      </c>
      <c r="B27" s="1">
        <v>29.94</v>
      </c>
      <c r="C27" s="1">
        <v>200</v>
      </c>
      <c r="D27" s="1" t="s">
        <v>49</v>
      </c>
      <c r="E27" s="1" t="s">
        <v>11</v>
      </c>
      <c r="F27" s="1" t="s">
        <v>47</v>
      </c>
      <c r="G27" s="1" t="s">
        <v>48</v>
      </c>
      <c r="H27" s="1" t="s">
        <v>12</v>
      </c>
    </row>
    <row r="28" spans="1:8" x14ac:dyDescent="0.3">
      <c r="A28" s="1" t="s">
        <v>8</v>
      </c>
      <c r="B28" s="1">
        <v>30.09</v>
      </c>
      <c r="C28" s="1">
        <v>200</v>
      </c>
      <c r="D28" s="1" t="s">
        <v>50</v>
      </c>
      <c r="E28" s="1" t="s">
        <v>11</v>
      </c>
      <c r="F28" s="1" t="s">
        <v>47</v>
      </c>
      <c r="G28" s="1" t="s">
        <v>48</v>
      </c>
      <c r="H28" s="1" t="s">
        <v>12</v>
      </c>
    </row>
    <row r="29" spans="1:8" x14ac:dyDescent="0.3">
      <c r="A29" s="1" t="s">
        <v>8</v>
      </c>
      <c r="B29" s="1">
        <v>30.13</v>
      </c>
      <c r="C29" s="1">
        <v>200</v>
      </c>
      <c r="D29" s="1" t="s">
        <v>51</v>
      </c>
      <c r="E29" s="1" t="s">
        <v>11</v>
      </c>
      <c r="F29" s="1" t="s">
        <v>47</v>
      </c>
      <c r="G29" s="1" t="s">
        <v>48</v>
      </c>
      <c r="H29" s="1" t="s">
        <v>12</v>
      </c>
    </row>
    <row r="30" spans="1:8" x14ac:dyDescent="0.3">
      <c r="A30" s="1" t="s">
        <v>8</v>
      </c>
      <c r="B30" s="1">
        <v>30.54</v>
      </c>
      <c r="C30" s="1">
        <v>200</v>
      </c>
      <c r="D30" s="1" t="s">
        <v>52</v>
      </c>
      <c r="E30" s="1" t="s">
        <v>11</v>
      </c>
      <c r="F30" s="1" t="s">
        <v>47</v>
      </c>
      <c r="G30" s="1" t="s">
        <v>48</v>
      </c>
      <c r="H30" s="1" t="s">
        <v>12</v>
      </c>
    </row>
    <row r="31" spans="1:8" x14ac:dyDescent="0.3">
      <c r="A31" s="1" t="s">
        <v>8</v>
      </c>
      <c r="B31" s="1">
        <v>30.63</v>
      </c>
      <c r="C31" s="1">
        <v>200</v>
      </c>
      <c r="D31" s="1" t="s">
        <v>53</v>
      </c>
      <c r="E31" s="1" t="s">
        <v>11</v>
      </c>
      <c r="F31" s="1" t="s">
        <v>47</v>
      </c>
      <c r="G31" s="1" t="s">
        <v>48</v>
      </c>
      <c r="H31" s="1" t="s">
        <v>12</v>
      </c>
    </row>
    <row r="32" spans="1:8" x14ac:dyDescent="0.3">
      <c r="A32" s="1" t="s">
        <v>8</v>
      </c>
      <c r="B32" s="1">
        <v>35.01</v>
      </c>
      <c r="C32" s="1">
        <v>20</v>
      </c>
      <c r="D32" s="1" t="s">
        <v>54</v>
      </c>
      <c r="E32" s="1" t="s">
        <v>11</v>
      </c>
      <c r="F32" s="1" t="s">
        <v>55</v>
      </c>
      <c r="G32" s="1" t="s">
        <v>56</v>
      </c>
      <c r="H32" s="1" t="s">
        <v>12</v>
      </c>
    </row>
    <row r="33" spans="1:8" x14ac:dyDescent="0.3">
      <c r="A33" s="1" t="s">
        <v>8</v>
      </c>
      <c r="B33" s="1">
        <v>33.56</v>
      </c>
      <c r="C33" s="1">
        <v>20</v>
      </c>
      <c r="D33" s="1" t="s">
        <v>57</v>
      </c>
      <c r="E33" s="1" t="s">
        <v>11</v>
      </c>
      <c r="F33" s="1" t="s">
        <v>55</v>
      </c>
      <c r="G33" s="1" t="s">
        <v>56</v>
      </c>
      <c r="H33" s="1" t="s">
        <v>12</v>
      </c>
    </row>
    <row r="34" spans="1:8" x14ac:dyDescent="0.3">
      <c r="A34" s="1" t="s">
        <v>8</v>
      </c>
      <c r="B34" s="1">
        <v>33.97</v>
      </c>
      <c r="C34" s="1">
        <v>20</v>
      </c>
      <c r="D34" s="1" t="s">
        <v>58</v>
      </c>
      <c r="E34" s="1" t="s">
        <v>11</v>
      </c>
      <c r="F34" s="1" t="s">
        <v>55</v>
      </c>
      <c r="G34" s="1" t="s">
        <v>56</v>
      </c>
      <c r="H34" s="1" t="s">
        <v>12</v>
      </c>
    </row>
    <row r="35" spans="1:8" x14ac:dyDescent="0.3">
      <c r="A35" s="1" t="s">
        <v>8</v>
      </c>
      <c r="B35" s="1">
        <v>33.94</v>
      </c>
      <c r="C35" s="1">
        <v>20</v>
      </c>
      <c r="D35" s="1" t="s">
        <v>59</v>
      </c>
      <c r="E35" s="1" t="s">
        <v>11</v>
      </c>
      <c r="F35" s="1" t="s">
        <v>55</v>
      </c>
      <c r="G35" s="1" t="s">
        <v>56</v>
      </c>
      <c r="H35" s="1" t="s">
        <v>12</v>
      </c>
    </row>
    <row r="36" spans="1:8" x14ac:dyDescent="0.3">
      <c r="A36" s="1" t="s">
        <v>8</v>
      </c>
      <c r="B36" s="1">
        <v>34.94</v>
      </c>
      <c r="C36" s="1">
        <v>20</v>
      </c>
      <c r="D36" s="1" t="s">
        <v>60</v>
      </c>
      <c r="E36" s="1" t="s">
        <v>11</v>
      </c>
      <c r="F36" s="1" t="s">
        <v>55</v>
      </c>
      <c r="G36" s="1" t="s">
        <v>56</v>
      </c>
      <c r="H36" s="1" t="s">
        <v>12</v>
      </c>
    </row>
    <row r="37" spans="1:8" x14ac:dyDescent="0.3">
      <c r="A37" s="1" t="s">
        <v>8</v>
      </c>
      <c r="B37" s="1">
        <v>34.04</v>
      </c>
      <c r="C37" s="1">
        <v>20</v>
      </c>
      <c r="D37" s="1" t="s">
        <v>61</v>
      </c>
      <c r="E37" s="1" t="s">
        <v>11</v>
      </c>
      <c r="F37" s="1" t="s">
        <v>55</v>
      </c>
      <c r="G37" s="1" t="s">
        <v>56</v>
      </c>
      <c r="H37" s="1" t="s">
        <v>12</v>
      </c>
    </row>
    <row r="38" spans="1:8" x14ac:dyDescent="0.3">
      <c r="A38" s="1" t="s">
        <v>8</v>
      </c>
      <c r="B38" s="1">
        <v>37.950000000000003</v>
      </c>
      <c r="C38" s="1">
        <v>2</v>
      </c>
      <c r="D38" s="1" t="s">
        <v>62</v>
      </c>
      <c r="E38" s="1" t="s">
        <v>11</v>
      </c>
      <c r="F38" s="1" t="s">
        <v>63</v>
      </c>
      <c r="G38" s="1" t="s">
        <v>64</v>
      </c>
      <c r="H38" s="1" t="s">
        <v>12</v>
      </c>
    </row>
    <row r="39" spans="1:8" x14ac:dyDescent="0.3">
      <c r="A39" s="1" t="s">
        <v>8</v>
      </c>
      <c r="B39" s="1">
        <v>37.020000000000003</v>
      </c>
      <c r="C39" s="1">
        <v>2</v>
      </c>
      <c r="D39" s="1" t="s">
        <v>65</v>
      </c>
      <c r="E39" s="1" t="s">
        <v>11</v>
      </c>
      <c r="F39" s="1" t="s">
        <v>63</v>
      </c>
      <c r="G39" s="1" t="s">
        <v>64</v>
      </c>
      <c r="H39" s="1" t="s">
        <v>12</v>
      </c>
    </row>
    <row r="40" spans="1:8" x14ac:dyDescent="0.3">
      <c r="A40" s="1" t="s">
        <v>8</v>
      </c>
      <c r="B40" s="1">
        <v>36.049999999999997</v>
      </c>
      <c r="C40" s="1">
        <v>2</v>
      </c>
      <c r="D40" s="1" t="s">
        <v>66</v>
      </c>
      <c r="E40" s="1" t="s">
        <v>11</v>
      </c>
      <c r="F40" s="1" t="s">
        <v>63</v>
      </c>
      <c r="G40" s="1" t="s">
        <v>64</v>
      </c>
      <c r="H40" s="1" t="s">
        <v>12</v>
      </c>
    </row>
    <row r="41" spans="1:8" x14ac:dyDescent="0.3">
      <c r="A41" s="1" t="s">
        <v>8</v>
      </c>
      <c r="B41" s="1">
        <v>36.03</v>
      </c>
      <c r="C41" s="1">
        <v>2</v>
      </c>
      <c r="D41" s="1" t="s">
        <v>67</v>
      </c>
      <c r="E41" s="1" t="s">
        <v>11</v>
      </c>
      <c r="F41" s="1" t="s">
        <v>63</v>
      </c>
      <c r="G41" s="1" t="s">
        <v>64</v>
      </c>
      <c r="H41" s="1" t="s">
        <v>12</v>
      </c>
    </row>
    <row r="42" spans="1:8" x14ac:dyDescent="0.3">
      <c r="A42" s="1" t="s">
        <v>8</v>
      </c>
      <c r="B42" s="1">
        <v>37.36</v>
      </c>
      <c r="C42" s="1">
        <v>2</v>
      </c>
      <c r="D42" s="1" t="s">
        <v>68</v>
      </c>
      <c r="E42" s="1" t="s">
        <v>11</v>
      </c>
      <c r="F42" s="1" t="s">
        <v>63</v>
      </c>
      <c r="G42" s="1" t="s">
        <v>64</v>
      </c>
      <c r="H42" s="1" t="s">
        <v>12</v>
      </c>
    </row>
    <row r="43" spans="1:8" x14ac:dyDescent="0.3">
      <c r="A43" s="1" t="s">
        <v>8</v>
      </c>
      <c r="B43" s="1">
        <v>35.450000000000003</v>
      </c>
      <c r="C43" s="1">
        <v>2</v>
      </c>
      <c r="D43" s="1" t="s">
        <v>69</v>
      </c>
      <c r="E43" s="1" t="s">
        <v>11</v>
      </c>
      <c r="F43" s="1" t="s">
        <v>63</v>
      </c>
      <c r="G43" s="1" t="s">
        <v>64</v>
      </c>
      <c r="H43" s="1" t="s">
        <v>12</v>
      </c>
    </row>
    <row r="44" spans="1:8" x14ac:dyDescent="0.3">
      <c r="A44" s="1" t="s">
        <v>8</v>
      </c>
      <c r="B44" s="1">
        <v>36.92</v>
      </c>
      <c r="C44" s="1">
        <v>1</v>
      </c>
      <c r="D44" s="1" t="s">
        <v>70</v>
      </c>
      <c r="E44" s="1" t="s">
        <v>11</v>
      </c>
      <c r="F44" s="1" t="s">
        <v>71</v>
      </c>
      <c r="G44" s="1" t="s">
        <v>72</v>
      </c>
      <c r="H44" s="1" t="s">
        <v>12</v>
      </c>
    </row>
    <row r="45" spans="1:8" x14ac:dyDescent="0.3">
      <c r="A45" s="1" t="s">
        <v>8</v>
      </c>
      <c r="B45" s="1">
        <v>37.119999999999997</v>
      </c>
      <c r="C45" s="1">
        <v>1</v>
      </c>
      <c r="D45" s="1" t="s">
        <v>73</v>
      </c>
      <c r="E45" s="1" t="s">
        <v>11</v>
      </c>
      <c r="F45" s="1" t="s">
        <v>71</v>
      </c>
      <c r="G45" s="1" t="s">
        <v>72</v>
      </c>
      <c r="H45" s="1" t="s">
        <v>12</v>
      </c>
    </row>
    <row r="46" spans="1:8" x14ac:dyDescent="0.3">
      <c r="A46" s="1" t="s">
        <v>8</v>
      </c>
      <c r="B46" s="1">
        <v>36.799999999999997</v>
      </c>
      <c r="C46" s="1">
        <v>1</v>
      </c>
      <c r="D46" s="1" t="s">
        <v>74</v>
      </c>
      <c r="E46" s="1" t="s">
        <v>11</v>
      </c>
      <c r="F46" s="1" t="s">
        <v>71</v>
      </c>
      <c r="G46" s="1" t="s">
        <v>72</v>
      </c>
      <c r="H46" s="1" t="s">
        <v>12</v>
      </c>
    </row>
    <row r="47" spans="1:8" x14ac:dyDescent="0.3">
      <c r="A47" s="1" t="s">
        <v>8</v>
      </c>
      <c r="B47" s="1">
        <v>38.03</v>
      </c>
      <c r="C47" s="1">
        <v>1</v>
      </c>
      <c r="D47" s="1" t="s">
        <v>75</v>
      </c>
      <c r="E47" s="1" t="s">
        <v>11</v>
      </c>
      <c r="F47" s="1" t="s">
        <v>71</v>
      </c>
      <c r="G47" s="1" t="s">
        <v>72</v>
      </c>
      <c r="H47" s="1" t="s">
        <v>12</v>
      </c>
    </row>
    <row r="48" spans="1:8" x14ac:dyDescent="0.3">
      <c r="A48" s="1" t="s">
        <v>8</v>
      </c>
      <c r="B48" s="1">
        <v>37.14</v>
      </c>
      <c r="C48" s="1">
        <v>1</v>
      </c>
      <c r="D48" s="1" t="s">
        <v>76</v>
      </c>
      <c r="E48" s="1" t="s">
        <v>11</v>
      </c>
      <c r="F48" s="1" t="s">
        <v>71</v>
      </c>
      <c r="G48" s="1" t="s">
        <v>72</v>
      </c>
      <c r="H48" s="1" t="s">
        <v>12</v>
      </c>
    </row>
    <row r="49" spans="1:8" x14ac:dyDescent="0.3">
      <c r="A49" s="1" t="s">
        <v>8</v>
      </c>
      <c r="B49" s="17">
        <v>45</v>
      </c>
      <c r="C49" s="1">
        <v>1</v>
      </c>
      <c r="D49" s="1" t="s">
        <v>77</v>
      </c>
      <c r="E49" s="1" t="s">
        <v>11</v>
      </c>
      <c r="F49" s="1" t="s">
        <v>71</v>
      </c>
      <c r="G49" s="1" t="s">
        <v>72</v>
      </c>
      <c r="H49" s="1" t="s">
        <v>12</v>
      </c>
    </row>
    <row r="50" spans="1:8" x14ac:dyDescent="0.3">
      <c r="A50" s="1" t="s">
        <v>8</v>
      </c>
      <c r="B50" s="17" t="s">
        <v>9</v>
      </c>
      <c r="C50" s="1">
        <v>0.5</v>
      </c>
      <c r="D50" s="1"/>
      <c r="E50" s="1" t="s">
        <v>11</v>
      </c>
      <c r="F50" s="1"/>
      <c r="G50" s="1" t="s">
        <v>78</v>
      </c>
      <c r="H50" s="1" t="s">
        <v>12</v>
      </c>
    </row>
    <row r="51" spans="1:8" x14ac:dyDescent="0.3">
      <c r="A51" s="1" t="s">
        <v>8</v>
      </c>
      <c r="B51" s="17" t="s">
        <v>9</v>
      </c>
      <c r="C51" s="1">
        <v>0.5</v>
      </c>
      <c r="D51" s="1"/>
      <c r="E51" s="1" t="s">
        <v>11</v>
      </c>
      <c r="F51" s="1"/>
      <c r="G51" s="1" t="s">
        <v>78</v>
      </c>
      <c r="H51" s="1" t="s">
        <v>12</v>
      </c>
    </row>
    <row r="52" spans="1:8" x14ac:dyDescent="0.3">
      <c r="A52" s="1" t="s">
        <v>8</v>
      </c>
      <c r="B52" s="17" t="s">
        <v>9</v>
      </c>
      <c r="C52" s="1">
        <v>0.5</v>
      </c>
      <c r="D52" s="1"/>
      <c r="E52" s="1" t="s">
        <v>11</v>
      </c>
      <c r="F52" s="1"/>
      <c r="G52" s="1" t="s">
        <v>78</v>
      </c>
      <c r="H52" s="1" t="s">
        <v>12</v>
      </c>
    </row>
    <row r="53" spans="1:8" x14ac:dyDescent="0.3">
      <c r="A53" s="1" t="s">
        <v>8</v>
      </c>
      <c r="B53" s="17" t="s">
        <v>9</v>
      </c>
      <c r="C53" s="1">
        <v>0.5</v>
      </c>
      <c r="D53" s="1"/>
      <c r="E53" s="1" t="s">
        <v>11</v>
      </c>
      <c r="F53" s="1"/>
      <c r="G53" s="1" t="s">
        <v>78</v>
      </c>
      <c r="H53" s="1" t="s">
        <v>12</v>
      </c>
    </row>
    <row r="54" spans="1:8" x14ac:dyDescent="0.3">
      <c r="A54" s="1" t="s">
        <v>8</v>
      </c>
      <c r="B54" s="17" t="s">
        <v>9</v>
      </c>
      <c r="C54" s="1">
        <v>0.5</v>
      </c>
      <c r="D54" s="1"/>
      <c r="E54" s="1" t="s">
        <v>11</v>
      </c>
      <c r="F54" s="1"/>
      <c r="G54" s="1" t="s">
        <v>78</v>
      </c>
      <c r="H54" s="1" t="s">
        <v>12</v>
      </c>
    </row>
    <row r="55" spans="1:8" x14ac:dyDescent="0.3">
      <c r="A55" s="1" t="s">
        <v>8</v>
      </c>
      <c r="B55" s="17" t="s">
        <v>9</v>
      </c>
      <c r="C55" s="1">
        <v>0.5</v>
      </c>
      <c r="D55" s="1"/>
      <c r="E55" s="1" t="s">
        <v>11</v>
      </c>
      <c r="F55" s="1"/>
      <c r="G55" s="1" t="s">
        <v>78</v>
      </c>
      <c r="H55" s="1" t="s">
        <v>12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3DC0C-FE8C-4F23-9886-98CDCACAE5FF}">
  <sheetPr>
    <tabColor theme="7" tint="0.39997558519241921"/>
  </sheetPr>
  <dimension ref="A1:S121"/>
  <sheetViews>
    <sheetView topLeftCell="A91" workbookViewId="0">
      <selection activeCell="F92" sqref="F92"/>
    </sheetView>
  </sheetViews>
  <sheetFormatPr baseColWidth="10" defaultRowHeight="14.4" x14ac:dyDescent="0.3"/>
  <cols>
    <col min="1" max="13" width="11.5546875" style="1"/>
    <col min="14" max="14" width="30" style="1" bestFit="1" customWidth="1"/>
    <col min="15" max="16384" width="11.5546875" style="1"/>
  </cols>
  <sheetData>
    <row r="1" spans="1:19" x14ac:dyDescent="0.3">
      <c r="A1" s="1" t="s">
        <v>193</v>
      </c>
      <c r="B1" s="1" t="s">
        <v>220</v>
      </c>
      <c r="C1" s="1" t="s">
        <v>221</v>
      </c>
      <c r="D1" s="1" t="s">
        <v>222</v>
      </c>
      <c r="E1" s="1" t="s">
        <v>1</v>
      </c>
      <c r="F1" s="1" t="s">
        <v>194</v>
      </c>
      <c r="G1" s="1" t="s">
        <v>195</v>
      </c>
      <c r="H1" s="1" t="s">
        <v>196</v>
      </c>
      <c r="I1" s="1" t="s">
        <v>212</v>
      </c>
      <c r="J1" s="1" t="s">
        <v>236</v>
      </c>
      <c r="K1" s="1" t="s">
        <v>230</v>
      </c>
      <c r="L1" s="4" t="s">
        <v>234</v>
      </c>
      <c r="M1" s="4" t="s">
        <v>235</v>
      </c>
      <c r="N1" s="1" t="s">
        <v>197</v>
      </c>
      <c r="O1" s="1" t="s">
        <v>198</v>
      </c>
      <c r="P1" s="1" t="s">
        <v>4</v>
      </c>
      <c r="Q1" s="1" t="s">
        <v>199</v>
      </c>
      <c r="R1" s="1" t="s">
        <v>192</v>
      </c>
      <c r="S1" s="1" t="s">
        <v>213</v>
      </c>
    </row>
    <row r="2" spans="1:19" x14ac:dyDescent="0.3">
      <c r="A2" s="1" t="s">
        <v>309</v>
      </c>
      <c r="B2" s="1" t="s">
        <v>200</v>
      </c>
      <c r="C2" s="1" t="s">
        <v>200</v>
      </c>
      <c r="D2" s="1" t="s">
        <v>17</v>
      </c>
      <c r="E2" s="1">
        <v>36.119999999999997</v>
      </c>
      <c r="F2" s="1">
        <f>10^((E2-36.9717139394082)/(-3.27010148674411))</f>
        <v>1.821607874583135</v>
      </c>
      <c r="G2" s="1">
        <f>ROUND(F2,0)</f>
        <v>2</v>
      </c>
      <c r="H2" s="1" t="s">
        <v>5</v>
      </c>
      <c r="I2" s="1" t="s">
        <v>208</v>
      </c>
      <c r="J2" s="1" t="s">
        <v>326</v>
      </c>
      <c r="K2" s="1" t="s">
        <v>328</v>
      </c>
      <c r="L2" s="1">
        <v>1</v>
      </c>
      <c r="M2" s="6">
        <f>(L2*0.1)/0.25</f>
        <v>0.4</v>
      </c>
      <c r="N2" s="1" t="s">
        <v>332</v>
      </c>
      <c r="O2" s="1" t="s">
        <v>203</v>
      </c>
      <c r="P2" s="1" t="s">
        <v>11</v>
      </c>
      <c r="Q2" s="1" t="s">
        <v>327</v>
      </c>
      <c r="R2" s="1" t="s">
        <v>214</v>
      </c>
    </row>
    <row r="3" spans="1:19" x14ac:dyDescent="0.3">
      <c r="A3" s="1" t="s">
        <v>309</v>
      </c>
      <c r="B3" s="1" t="s">
        <v>200</v>
      </c>
      <c r="C3" s="1" t="s">
        <v>201</v>
      </c>
      <c r="D3" s="1" t="s">
        <v>19</v>
      </c>
      <c r="E3" s="1">
        <v>38.130000000000003</v>
      </c>
      <c r="F3" s="1">
        <f t="shared" ref="F3:F66" si="0">10^((E3-36.9717139394082)/(-3.27010148674411))</f>
        <v>0.44237958037192959</v>
      </c>
      <c r="G3" s="1">
        <f t="shared" ref="G3:G66" si="1">ROUND(F3,0)</f>
        <v>0</v>
      </c>
      <c r="H3" s="1" t="s">
        <v>5</v>
      </c>
      <c r="I3" s="1" t="s">
        <v>208</v>
      </c>
      <c r="J3" s="1" t="s">
        <v>326</v>
      </c>
      <c r="K3" s="1" t="s">
        <v>328</v>
      </c>
      <c r="L3" s="1">
        <v>1</v>
      </c>
      <c r="M3" s="6">
        <f t="shared" ref="M3:M66" si="2">(L3*0.1)/0.25</f>
        <v>0.4</v>
      </c>
      <c r="N3" s="1" t="s">
        <v>332</v>
      </c>
      <c r="O3" s="1" t="s">
        <v>203</v>
      </c>
      <c r="P3" s="1" t="s">
        <v>11</v>
      </c>
      <c r="Q3" s="1" t="s">
        <v>327</v>
      </c>
      <c r="R3" s="1" t="s">
        <v>214</v>
      </c>
    </row>
    <row r="4" spans="1:19" x14ac:dyDescent="0.3">
      <c r="A4" s="1" t="s">
        <v>309</v>
      </c>
      <c r="B4" s="1" t="s">
        <v>200</v>
      </c>
      <c r="C4" s="1" t="s">
        <v>202</v>
      </c>
      <c r="D4" s="1" t="s">
        <v>22</v>
      </c>
      <c r="E4" s="1">
        <v>38.409999999999997</v>
      </c>
      <c r="F4" s="1">
        <f t="shared" si="0"/>
        <v>0.36322089015393888</v>
      </c>
      <c r="G4" s="1">
        <f t="shared" si="1"/>
        <v>0</v>
      </c>
      <c r="H4" s="1" t="s">
        <v>5</v>
      </c>
      <c r="I4" s="1" t="s">
        <v>208</v>
      </c>
      <c r="J4" s="1" t="s">
        <v>326</v>
      </c>
      <c r="K4" s="1" t="s">
        <v>328</v>
      </c>
      <c r="L4" s="1">
        <v>1</v>
      </c>
      <c r="M4" s="6">
        <f t="shared" si="2"/>
        <v>0.4</v>
      </c>
      <c r="N4" s="1" t="s">
        <v>332</v>
      </c>
      <c r="O4" s="1" t="s">
        <v>203</v>
      </c>
      <c r="P4" s="1" t="s">
        <v>11</v>
      </c>
      <c r="Q4" s="1" t="s">
        <v>327</v>
      </c>
      <c r="R4" s="1" t="s">
        <v>214</v>
      </c>
    </row>
    <row r="5" spans="1:19" x14ac:dyDescent="0.3">
      <c r="A5" s="1" t="s">
        <v>321</v>
      </c>
      <c r="B5" s="1" t="s">
        <v>201</v>
      </c>
      <c r="C5" s="1" t="s">
        <v>200</v>
      </c>
      <c r="D5" s="1" t="s">
        <v>25</v>
      </c>
      <c r="E5" s="1">
        <v>36.450000000000003</v>
      </c>
      <c r="F5" s="1">
        <f t="shared" si="0"/>
        <v>1.4439115679112033</v>
      </c>
      <c r="G5" s="1">
        <f t="shared" si="1"/>
        <v>1</v>
      </c>
      <c r="H5" s="1" t="s">
        <v>5</v>
      </c>
      <c r="I5" s="1" t="s">
        <v>208</v>
      </c>
      <c r="J5" s="1" t="s">
        <v>326</v>
      </c>
      <c r="K5" s="1" t="s">
        <v>328</v>
      </c>
      <c r="L5" s="1">
        <v>1</v>
      </c>
      <c r="M5" s="6">
        <f t="shared" si="2"/>
        <v>0.4</v>
      </c>
      <c r="N5" s="1" t="s">
        <v>332</v>
      </c>
      <c r="O5" s="1" t="s">
        <v>203</v>
      </c>
      <c r="P5" s="1" t="s">
        <v>11</v>
      </c>
      <c r="Q5" s="1" t="s">
        <v>327</v>
      </c>
      <c r="R5" s="1" t="s">
        <v>214</v>
      </c>
    </row>
    <row r="6" spans="1:19" x14ac:dyDescent="0.3">
      <c r="A6" s="1" t="s">
        <v>321</v>
      </c>
      <c r="B6" s="1" t="s">
        <v>201</v>
      </c>
      <c r="C6" s="1" t="s">
        <v>201</v>
      </c>
      <c r="D6" s="1" t="s">
        <v>27</v>
      </c>
      <c r="E6" s="1">
        <v>32.72</v>
      </c>
      <c r="F6" s="1">
        <f t="shared" si="0"/>
        <v>19.960801606975128</v>
      </c>
      <c r="G6" s="1">
        <f t="shared" si="1"/>
        <v>20</v>
      </c>
      <c r="H6" s="1" t="s">
        <v>5</v>
      </c>
      <c r="I6" s="1" t="s">
        <v>208</v>
      </c>
      <c r="J6" s="1" t="s">
        <v>326</v>
      </c>
      <c r="K6" s="1" t="s">
        <v>328</v>
      </c>
      <c r="L6" s="1">
        <v>1</v>
      </c>
      <c r="M6" s="6">
        <f t="shared" si="2"/>
        <v>0.4</v>
      </c>
      <c r="N6" s="1" t="s">
        <v>332</v>
      </c>
      <c r="O6" s="1" t="s">
        <v>203</v>
      </c>
      <c r="P6" s="1" t="s">
        <v>11</v>
      </c>
      <c r="Q6" s="1" t="s">
        <v>327</v>
      </c>
      <c r="R6" s="1" t="s">
        <v>214</v>
      </c>
    </row>
    <row r="7" spans="1:19" x14ac:dyDescent="0.3">
      <c r="A7" s="1" t="s">
        <v>321</v>
      </c>
      <c r="B7" s="1" t="s">
        <v>201</v>
      </c>
      <c r="C7" s="1" t="s">
        <v>202</v>
      </c>
      <c r="D7" s="1" t="s">
        <v>37</v>
      </c>
      <c r="E7" s="1">
        <v>33.15</v>
      </c>
      <c r="F7" s="1">
        <f t="shared" si="0"/>
        <v>14.746317766753663</v>
      </c>
      <c r="G7" s="1">
        <f t="shared" si="1"/>
        <v>15</v>
      </c>
      <c r="H7" s="1" t="s">
        <v>5</v>
      </c>
      <c r="I7" s="1" t="s">
        <v>208</v>
      </c>
      <c r="J7" s="1" t="s">
        <v>326</v>
      </c>
      <c r="K7" s="1" t="s">
        <v>328</v>
      </c>
      <c r="L7" s="1">
        <v>1</v>
      </c>
      <c r="M7" s="6">
        <f t="shared" si="2"/>
        <v>0.4</v>
      </c>
      <c r="N7" s="1" t="s">
        <v>332</v>
      </c>
      <c r="O7" s="1" t="s">
        <v>203</v>
      </c>
      <c r="P7" s="1" t="s">
        <v>11</v>
      </c>
      <c r="Q7" s="1" t="s">
        <v>327</v>
      </c>
      <c r="R7" s="1" t="s">
        <v>214</v>
      </c>
    </row>
    <row r="8" spans="1:19" x14ac:dyDescent="0.3">
      <c r="A8" s="1" t="s">
        <v>296</v>
      </c>
      <c r="B8" s="1" t="s">
        <v>202</v>
      </c>
      <c r="C8" s="1" t="s">
        <v>200</v>
      </c>
      <c r="D8" s="1" t="s">
        <v>30</v>
      </c>
      <c r="E8" s="1">
        <v>32.89</v>
      </c>
      <c r="F8" s="1">
        <f t="shared" si="0"/>
        <v>17.708909723565633</v>
      </c>
      <c r="G8" s="1">
        <f t="shared" si="1"/>
        <v>18</v>
      </c>
      <c r="H8" s="1" t="s">
        <v>5</v>
      </c>
      <c r="I8" s="1" t="s">
        <v>208</v>
      </c>
      <c r="J8" s="1" t="s">
        <v>326</v>
      </c>
      <c r="K8" s="1" t="s">
        <v>328</v>
      </c>
      <c r="L8" s="1">
        <v>1</v>
      </c>
      <c r="M8" s="6">
        <f t="shared" si="2"/>
        <v>0.4</v>
      </c>
      <c r="N8" s="1" t="s">
        <v>332</v>
      </c>
      <c r="O8" s="1" t="s">
        <v>203</v>
      </c>
      <c r="P8" s="1" t="s">
        <v>11</v>
      </c>
      <c r="Q8" s="1" t="s">
        <v>327</v>
      </c>
      <c r="R8" s="1" t="s">
        <v>214</v>
      </c>
    </row>
    <row r="9" spans="1:19" x14ac:dyDescent="0.3">
      <c r="A9" s="1" t="s">
        <v>296</v>
      </c>
      <c r="B9" s="1" t="s">
        <v>202</v>
      </c>
      <c r="C9" s="1" t="s">
        <v>201</v>
      </c>
      <c r="D9" s="1" t="s">
        <v>34</v>
      </c>
      <c r="E9" s="1">
        <v>34.08</v>
      </c>
      <c r="F9" s="1">
        <f t="shared" si="0"/>
        <v>7.6610579049236334</v>
      </c>
      <c r="G9" s="1">
        <f t="shared" si="1"/>
        <v>8</v>
      </c>
      <c r="H9" s="1" t="s">
        <v>5</v>
      </c>
      <c r="I9" s="1" t="s">
        <v>208</v>
      </c>
      <c r="J9" s="1" t="s">
        <v>326</v>
      </c>
      <c r="K9" s="1" t="s">
        <v>328</v>
      </c>
      <c r="L9" s="1">
        <v>1</v>
      </c>
      <c r="M9" s="6">
        <f t="shared" si="2"/>
        <v>0.4</v>
      </c>
      <c r="N9" s="1" t="s">
        <v>332</v>
      </c>
      <c r="O9" s="1" t="s">
        <v>203</v>
      </c>
      <c r="P9" s="1" t="s">
        <v>11</v>
      </c>
      <c r="Q9" s="1" t="s">
        <v>327</v>
      </c>
      <c r="R9" s="1" t="s">
        <v>214</v>
      </c>
    </row>
    <row r="10" spans="1:19" x14ac:dyDescent="0.3">
      <c r="A10" s="1" t="s">
        <v>296</v>
      </c>
      <c r="B10" s="1" t="s">
        <v>202</v>
      </c>
      <c r="C10" s="1" t="s">
        <v>202</v>
      </c>
      <c r="D10" s="1" t="s">
        <v>38</v>
      </c>
      <c r="E10" s="1">
        <v>35.409999999999997</v>
      </c>
      <c r="F10" s="1">
        <f t="shared" si="0"/>
        <v>3.0031258954643176</v>
      </c>
      <c r="G10" s="1">
        <f t="shared" si="1"/>
        <v>3</v>
      </c>
      <c r="H10" s="1" t="s">
        <v>5</v>
      </c>
      <c r="I10" s="1" t="s">
        <v>208</v>
      </c>
      <c r="J10" s="1" t="s">
        <v>326</v>
      </c>
      <c r="K10" s="1" t="s">
        <v>328</v>
      </c>
      <c r="L10" s="1">
        <v>1</v>
      </c>
      <c r="M10" s="6">
        <f>(L10*0.1)/0.25</f>
        <v>0.4</v>
      </c>
      <c r="N10" s="1" t="s">
        <v>332</v>
      </c>
      <c r="O10" s="1" t="s">
        <v>203</v>
      </c>
      <c r="P10" s="1" t="s">
        <v>11</v>
      </c>
      <c r="Q10" s="1" t="s">
        <v>327</v>
      </c>
      <c r="R10" s="1" t="s">
        <v>214</v>
      </c>
    </row>
    <row r="11" spans="1:19" x14ac:dyDescent="0.3">
      <c r="A11" s="1" t="s">
        <v>313</v>
      </c>
      <c r="B11" s="1" t="s">
        <v>205</v>
      </c>
      <c r="C11" s="1" t="s">
        <v>200</v>
      </c>
      <c r="D11" s="1" t="s">
        <v>41</v>
      </c>
      <c r="E11" s="1">
        <v>33.58</v>
      </c>
      <c r="F11" s="1">
        <f t="shared" si="0"/>
        <v>10.894045838424002</v>
      </c>
      <c r="G11" s="1">
        <f t="shared" si="1"/>
        <v>11</v>
      </c>
      <c r="H11" s="1" t="s">
        <v>5</v>
      </c>
      <c r="I11" s="1" t="s">
        <v>208</v>
      </c>
      <c r="J11" s="1" t="s">
        <v>326</v>
      </c>
      <c r="K11" s="1" t="s">
        <v>328</v>
      </c>
      <c r="L11" s="1">
        <v>1</v>
      </c>
      <c r="M11" s="6">
        <f t="shared" si="2"/>
        <v>0.4</v>
      </c>
      <c r="N11" s="1" t="s">
        <v>332</v>
      </c>
      <c r="O11" s="1" t="s">
        <v>203</v>
      </c>
      <c r="P11" s="1" t="s">
        <v>11</v>
      </c>
      <c r="Q11" s="1" t="s">
        <v>327</v>
      </c>
      <c r="R11" s="1" t="s">
        <v>214</v>
      </c>
    </row>
    <row r="12" spans="1:19" x14ac:dyDescent="0.3">
      <c r="A12" s="1" t="s">
        <v>313</v>
      </c>
      <c r="B12" s="1" t="s">
        <v>205</v>
      </c>
      <c r="C12" s="1" t="s">
        <v>201</v>
      </c>
      <c r="D12" s="1" t="s">
        <v>43</v>
      </c>
      <c r="E12" s="1">
        <v>33.72</v>
      </c>
      <c r="F12" s="1">
        <f t="shared" si="0"/>
        <v>9.8713618367388811</v>
      </c>
      <c r="G12" s="1">
        <f t="shared" si="1"/>
        <v>10</v>
      </c>
      <c r="H12" s="1" t="s">
        <v>5</v>
      </c>
      <c r="I12" s="1" t="s">
        <v>208</v>
      </c>
      <c r="J12" s="1" t="s">
        <v>326</v>
      </c>
      <c r="K12" s="1" t="s">
        <v>328</v>
      </c>
      <c r="L12" s="1">
        <v>1</v>
      </c>
      <c r="M12" s="6">
        <f t="shared" si="2"/>
        <v>0.4</v>
      </c>
      <c r="N12" s="1" t="s">
        <v>332</v>
      </c>
      <c r="O12" s="1" t="s">
        <v>203</v>
      </c>
      <c r="P12" s="1" t="s">
        <v>11</v>
      </c>
      <c r="Q12" s="1" t="s">
        <v>327</v>
      </c>
      <c r="R12" s="1" t="s">
        <v>214</v>
      </c>
    </row>
    <row r="13" spans="1:19" x14ac:dyDescent="0.3">
      <c r="A13" s="1" t="s">
        <v>313</v>
      </c>
      <c r="B13" s="1" t="s">
        <v>205</v>
      </c>
      <c r="C13" s="1" t="s">
        <v>202</v>
      </c>
      <c r="D13" s="1" t="s">
        <v>49</v>
      </c>
      <c r="E13" s="1">
        <v>33.659999999999997</v>
      </c>
      <c r="F13" s="1">
        <f t="shared" si="0"/>
        <v>10.297341734258545</v>
      </c>
      <c r="G13" s="1">
        <f t="shared" si="1"/>
        <v>10</v>
      </c>
      <c r="H13" s="1" t="s">
        <v>5</v>
      </c>
      <c r="I13" s="1" t="s">
        <v>208</v>
      </c>
      <c r="J13" s="1" t="s">
        <v>326</v>
      </c>
      <c r="K13" s="1" t="s">
        <v>328</v>
      </c>
      <c r="L13" s="1">
        <v>1</v>
      </c>
      <c r="M13" s="6">
        <f t="shared" si="2"/>
        <v>0.4</v>
      </c>
      <c r="N13" s="1" t="s">
        <v>332</v>
      </c>
      <c r="O13" s="1" t="s">
        <v>203</v>
      </c>
      <c r="P13" s="1" t="s">
        <v>11</v>
      </c>
      <c r="Q13" s="1" t="s">
        <v>327</v>
      </c>
      <c r="R13" s="1" t="s">
        <v>214</v>
      </c>
    </row>
    <row r="14" spans="1:19" x14ac:dyDescent="0.3">
      <c r="A14" s="1" t="s">
        <v>297</v>
      </c>
      <c r="B14" s="1" t="s">
        <v>204</v>
      </c>
      <c r="C14" s="1" t="s">
        <v>200</v>
      </c>
      <c r="D14" s="1" t="s">
        <v>54</v>
      </c>
      <c r="E14" s="1">
        <v>34.93</v>
      </c>
      <c r="F14" s="1">
        <f t="shared" si="0"/>
        <v>4.2107356194236418</v>
      </c>
      <c r="G14" s="1">
        <f t="shared" si="1"/>
        <v>4</v>
      </c>
      <c r="H14" s="1" t="s">
        <v>5</v>
      </c>
      <c r="I14" s="1" t="s">
        <v>208</v>
      </c>
      <c r="J14" s="1" t="s">
        <v>326</v>
      </c>
      <c r="K14" s="1" t="s">
        <v>328</v>
      </c>
      <c r="L14" s="1">
        <v>1</v>
      </c>
      <c r="M14" s="6">
        <f t="shared" si="2"/>
        <v>0.4</v>
      </c>
      <c r="N14" s="1" t="s">
        <v>332</v>
      </c>
      <c r="O14" s="1" t="s">
        <v>203</v>
      </c>
      <c r="P14" s="1" t="s">
        <v>11</v>
      </c>
      <c r="Q14" s="1" t="s">
        <v>327</v>
      </c>
      <c r="R14" s="1" t="s">
        <v>214</v>
      </c>
    </row>
    <row r="15" spans="1:19" x14ac:dyDescent="0.3">
      <c r="A15" s="1" t="s">
        <v>297</v>
      </c>
      <c r="B15" s="1" t="s">
        <v>204</v>
      </c>
      <c r="C15" s="1" t="s">
        <v>201</v>
      </c>
      <c r="D15" s="1" t="s">
        <v>50</v>
      </c>
      <c r="E15" s="1">
        <v>34.32</v>
      </c>
      <c r="F15" s="1">
        <f t="shared" si="0"/>
        <v>6.4698844929656127</v>
      </c>
      <c r="G15" s="1">
        <f t="shared" si="1"/>
        <v>6</v>
      </c>
      <c r="H15" s="1" t="s">
        <v>5</v>
      </c>
      <c r="I15" s="1" t="s">
        <v>208</v>
      </c>
      <c r="J15" s="1" t="s">
        <v>326</v>
      </c>
      <c r="K15" s="1" t="s">
        <v>328</v>
      </c>
      <c r="L15" s="1">
        <v>1</v>
      </c>
      <c r="M15" s="6">
        <f t="shared" si="2"/>
        <v>0.4</v>
      </c>
      <c r="N15" s="1" t="s">
        <v>332</v>
      </c>
      <c r="O15" s="1" t="s">
        <v>203</v>
      </c>
      <c r="P15" s="1" t="s">
        <v>11</v>
      </c>
      <c r="Q15" s="1" t="s">
        <v>327</v>
      </c>
      <c r="R15" s="1" t="s">
        <v>214</v>
      </c>
    </row>
    <row r="16" spans="1:19" x14ac:dyDescent="0.3">
      <c r="A16" s="1" t="s">
        <v>297</v>
      </c>
      <c r="B16" s="1" t="s">
        <v>204</v>
      </c>
      <c r="C16" s="1" t="s">
        <v>202</v>
      </c>
      <c r="D16" s="1" t="s">
        <v>52</v>
      </c>
      <c r="E16" s="1">
        <v>36.1</v>
      </c>
      <c r="F16" s="1">
        <f t="shared" si="0"/>
        <v>1.8474424272551402</v>
      </c>
      <c r="G16" s="1">
        <f t="shared" si="1"/>
        <v>2</v>
      </c>
      <c r="H16" s="1" t="s">
        <v>5</v>
      </c>
      <c r="I16" s="1" t="s">
        <v>208</v>
      </c>
      <c r="J16" s="1" t="s">
        <v>326</v>
      </c>
      <c r="K16" s="1" t="s">
        <v>328</v>
      </c>
      <c r="L16" s="1">
        <v>1</v>
      </c>
      <c r="M16" s="6">
        <f t="shared" si="2"/>
        <v>0.4</v>
      </c>
      <c r="N16" s="1" t="s">
        <v>332</v>
      </c>
      <c r="O16" s="1" t="s">
        <v>203</v>
      </c>
      <c r="P16" s="1" t="s">
        <v>11</v>
      </c>
      <c r="Q16" s="1" t="s">
        <v>327</v>
      </c>
      <c r="R16" s="1" t="s">
        <v>214</v>
      </c>
    </row>
    <row r="17" spans="1:18" x14ac:dyDescent="0.3">
      <c r="A17" s="1" t="s">
        <v>305</v>
      </c>
      <c r="B17" s="1" t="s">
        <v>200</v>
      </c>
      <c r="C17" s="1" t="s">
        <v>200</v>
      </c>
      <c r="D17" s="1" t="s">
        <v>57</v>
      </c>
      <c r="E17" s="1">
        <v>32.44</v>
      </c>
      <c r="F17" s="1">
        <f t="shared" si="0"/>
        <v>24.310966902367976</v>
      </c>
      <c r="G17" s="1">
        <f t="shared" si="1"/>
        <v>24</v>
      </c>
      <c r="H17" s="1" t="s">
        <v>5</v>
      </c>
      <c r="I17" s="1" t="s">
        <v>208</v>
      </c>
      <c r="J17" s="1" t="s">
        <v>326</v>
      </c>
      <c r="K17" s="1" t="s">
        <v>329</v>
      </c>
      <c r="L17" s="1">
        <v>0.75</v>
      </c>
      <c r="M17" s="6">
        <f t="shared" si="2"/>
        <v>0.30000000000000004</v>
      </c>
      <c r="N17" s="1" t="s">
        <v>332</v>
      </c>
      <c r="O17" s="1" t="s">
        <v>203</v>
      </c>
      <c r="P17" s="1" t="s">
        <v>11</v>
      </c>
      <c r="Q17" s="1" t="s">
        <v>327</v>
      </c>
      <c r="R17" s="1" t="s">
        <v>214</v>
      </c>
    </row>
    <row r="18" spans="1:18" x14ac:dyDescent="0.3">
      <c r="A18" s="1" t="s">
        <v>305</v>
      </c>
      <c r="B18" s="1" t="s">
        <v>200</v>
      </c>
      <c r="C18" s="1" t="s">
        <v>201</v>
      </c>
      <c r="D18" s="1" t="s">
        <v>59</v>
      </c>
      <c r="E18" s="1">
        <v>35.33</v>
      </c>
      <c r="F18" s="1">
        <f t="shared" si="0"/>
        <v>3.1771492107426034</v>
      </c>
      <c r="G18" s="1">
        <f t="shared" si="1"/>
        <v>3</v>
      </c>
      <c r="H18" s="1" t="s">
        <v>5</v>
      </c>
      <c r="I18" s="1" t="s">
        <v>208</v>
      </c>
      <c r="J18" s="1" t="s">
        <v>326</v>
      </c>
      <c r="K18" s="1" t="s">
        <v>329</v>
      </c>
      <c r="L18" s="1">
        <v>0.75</v>
      </c>
      <c r="M18" s="6">
        <f t="shared" si="2"/>
        <v>0.30000000000000004</v>
      </c>
      <c r="N18" s="1" t="s">
        <v>332</v>
      </c>
      <c r="O18" s="1" t="s">
        <v>203</v>
      </c>
      <c r="P18" s="1" t="s">
        <v>11</v>
      </c>
      <c r="Q18" s="1" t="s">
        <v>327</v>
      </c>
      <c r="R18" s="1" t="s">
        <v>214</v>
      </c>
    </row>
    <row r="19" spans="1:18" x14ac:dyDescent="0.3">
      <c r="A19" s="1" t="s">
        <v>305</v>
      </c>
      <c r="B19" s="1" t="s">
        <v>200</v>
      </c>
      <c r="C19" s="1" t="s">
        <v>202</v>
      </c>
      <c r="D19" s="1" t="s">
        <v>62</v>
      </c>
      <c r="E19" s="1">
        <v>34.33</v>
      </c>
      <c r="F19" s="1">
        <f t="shared" si="0"/>
        <v>6.4244879399884036</v>
      </c>
      <c r="G19" s="1">
        <f t="shared" si="1"/>
        <v>6</v>
      </c>
      <c r="H19" s="1" t="s">
        <v>5</v>
      </c>
      <c r="I19" s="1" t="s">
        <v>208</v>
      </c>
      <c r="J19" s="1" t="s">
        <v>326</v>
      </c>
      <c r="K19" s="1" t="s">
        <v>329</v>
      </c>
      <c r="L19" s="1">
        <v>0.75</v>
      </c>
      <c r="M19" s="6">
        <f t="shared" si="2"/>
        <v>0.30000000000000004</v>
      </c>
      <c r="N19" s="1" t="s">
        <v>332</v>
      </c>
      <c r="O19" s="1" t="s">
        <v>203</v>
      </c>
      <c r="P19" s="1" t="s">
        <v>11</v>
      </c>
      <c r="Q19" s="1" t="s">
        <v>327</v>
      </c>
      <c r="R19" s="1" t="s">
        <v>214</v>
      </c>
    </row>
    <row r="20" spans="1:18" x14ac:dyDescent="0.3">
      <c r="A20" s="1" t="s">
        <v>317</v>
      </c>
      <c r="B20" s="1" t="s">
        <v>201</v>
      </c>
      <c r="C20" s="1" t="s">
        <v>200</v>
      </c>
      <c r="D20" s="1" t="s">
        <v>65</v>
      </c>
      <c r="E20" s="1">
        <v>32.6</v>
      </c>
      <c r="F20" s="1">
        <f t="shared" si="0"/>
        <v>21.720713487959365</v>
      </c>
      <c r="G20" s="1">
        <f t="shared" si="1"/>
        <v>22</v>
      </c>
      <c r="H20" s="1" t="s">
        <v>5</v>
      </c>
      <c r="I20" s="1" t="s">
        <v>208</v>
      </c>
      <c r="J20" s="1" t="s">
        <v>326</v>
      </c>
      <c r="K20" s="1" t="s">
        <v>329</v>
      </c>
      <c r="L20" s="1">
        <v>0.75</v>
      </c>
      <c r="M20" s="6">
        <f t="shared" si="2"/>
        <v>0.30000000000000004</v>
      </c>
      <c r="N20" s="1" t="s">
        <v>332</v>
      </c>
      <c r="O20" s="1" t="s">
        <v>203</v>
      </c>
      <c r="P20" s="1" t="s">
        <v>11</v>
      </c>
      <c r="Q20" s="1" t="s">
        <v>327</v>
      </c>
      <c r="R20" s="1" t="s">
        <v>214</v>
      </c>
    </row>
    <row r="21" spans="1:18" x14ac:dyDescent="0.3">
      <c r="A21" s="1" t="s">
        <v>317</v>
      </c>
      <c r="B21" s="1" t="s">
        <v>201</v>
      </c>
      <c r="C21" s="1" t="s">
        <v>201</v>
      </c>
      <c r="D21" s="1" t="s">
        <v>67</v>
      </c>
      <c r="E21" s="1">
        <v>33.92</v>
      </c>
      <c r="F21" s="1">
        <f t="shared" si="0"/>
        <v>8.5746596338544023</v>
      </c>
      <c r="G21" s="1">
        <f t="shared" si="1"/>
        <v>9</v>
      </c>
      <c r="H21" s="1" t="s">
        <v>5</v>
      </c>
      <c r="I21" s="1" t="s">
        <v>208</v>
      </c>
      <c r="J21" s="1" t="s">
        <v>326</v>
      </c>
      <c r="K21" s="1" t="s">
        <v>329</v>
      </c>
      <c r="L21" s="1">
        <v>0.75</v>
      </c>
      <c r="M21" s="6">
        <f t="shared" si="2"/>
        <v>0.30000000000000004</v>
      </c>
      <c r="N21" s="1" t="s">
        <v>332</v>
      </c>
      <c r="O21" s="1" t="s">
        <v>203</v>
      </c>
      <c r="P21" s="1" t="s">
        <v>11</v>
      </c>
      <c r="Q21" s="1" t="s">
        <v>327</v>
      </c>
      <c r="R21" s="1" t="s">
        <v>214</v>
      </c>
    </row>
    <row r="22" spans="1:18" x14ac:dyDescent="0.3">
      <c r="A22" s="1" t="s">
        <v>317</v>
      </c>
      <c r="B22" s="1" t="s">
        <v>201</v>
      </c>
      <c r="C22" s="1" t="s">
        <v>202</v>
      </c>
      <c r="D22" s="1" t="s">
        <v>75</v>
      </c>
      <c r="E22" s="1">
        <v>33.07</v>
      </c>
      <c r="F22" s="1">
        <f t="shared" si="0"/>
        <v>15.600828431722235</v>
      </c>
      <c r="G22" s="1">
        <f t="shared" si="1"/>
        <v>16</v>
      </c>
      <c r="H22" s="1" t="s">
        <v>5</v>
      </c>
      <c r="I22" s="1" t="s">
        <v>208</v>
      </c>
      <c r="J22" s="1" t="s">
        <v>326</v>
      </c>
      <c r="K22" s="1" t="s">
        <v>329</v>
      </c>
      <c r="L22" s="1">
        <v>0.75</v>
      </c>
      <c r="M22" s="6">
        <f t="shared" si="2"/>
        <v>0.30000000000000004</v>
      </c>
      <c r="N22" s="1" t="s">
        <v>332</v>
      </c>
      <c r="O22" s="1" t="s">
        <v>203</v>
      </c>
      <c r="P22" s="1" t="s">
        <v>11</v>
      </c>
      <c r="Q22" s="1" t="s">
        <v>327</v>
      </c>
      <c r="R22" s="1" t="s">
        <v>214</v>
      </c>
    </row>
    <row r="23" spans="1:18" x14ac:dyDescent="0.3">
      <c r="A23" s="1" t="s">
        <v>298</v>
      </c>
      <c r="B23" s="1" t="s">
        <v>202</v>
      </c>
      <c r="C23" s="1" t="s">
        <v>200</v>
      </c>
      <c r="D23" s="1" t="s">
        <v>70</v>
      </c>
      <c r="E23" s="1">
        <v>32.200000000000003</v>
      </c>
      <c r="F23" s="1">
        <f t="shared" si="0"/>
        <v>28.786870208613461</v>
      </c>
      <c r="G23" s="1">
        <f t="shared" si="1"/>
        <v>29</v>
      </c>
      <c r="H23" s="1" t="s">
        <v>5</v>
      </c>
      <c r="I23" s="1" t="s">
        <v>208</v>
      </c>
      <c r="J23" s="1" t="s">
        <v>326</v>
      </c>
      <c r="K23" s="1" t="s">
        <v>329</v>
      </c>
      <c r="L23" s="1">
        <v>0.75</v>
      </c>
      <c r="M23" s="6">
        <f t="shared" si="2"/>
        <v>0.30000000000000004</v>
      </c>
      <c r="N23" s="1" t="s">
        <v>332</v>
      </c>
      <c r="O23" s="1" t="s">
        <v>203</v>
      </c>
      <c r="P23" s="1" t="s">
        <v>11</v>
      </c>
      <c r="Q23" s="1" t="s">
        <v>327</v>
      </c>
      <c r="R23" s="1" t="s">
        <v>214</v>
      </c>
    </row>
    <row r="24" spans="1:18" x14ac:dyDescent="0.3">
      <c r="A24" s="1" t="s">
        <v>298</v>
      </c>
      <c r="B24" s="1" t="s">
        <v>202</v>
      </c>
      <c r="C24" s="1" t="s">
        <v>201</v>
      </c>
      <c r="D24" s="1" t="s">
        <v>10</v>
      </c>
      <c r="E24" s="1">
        <v>32.81</v>
      </c>
      <c r="F24" s="1">
        <f t="shared" si="0"/>
        <v>18.735094867755958</v>
      </c>
      <c r="G24" s="1">
        <f t="shared" si="1"/>
        <v>19</v>
      </c>
      <c r="H24" s="1" t="s">
        <v>5</v>
      </c>
      <c r="I24" s="1" t="s">
        <v>208</v>
      </c>
      <c r="J24" s="1" t="s">
        <v>326</v>
      </c>
      <c r="K24" s="1" t="s">
        <v>329</v>
      </c>
      <c r="L24" s="1">
        <v>0.75</v>
      </c>
      <c r="M24" s="6">
        <f t="shared" si="2"/>
        <v>0.30000000000000004</v>
      </c>
      <c r="N24" s="1" t="s">
        <v>332</v>
      </c>
      <c r="O24" s="1" t="s">
        <v>203</v>
      </c>
      <c r="P24" s="1" t="s">
        <v>11</v>
      </c>
      <c r="Q24" s="1" t="s">
        <v>327</v>
      </c>
      <c r="R24" s="1" t="s">
        <v>214</v>
      </c>
    </row>
    <row r="25" spans="1:18" x14ac:dyDescent="0.3">
      <c r="A25" s="1" t="s">
        <v>298</v>
      </c>
      <c r="B25" s="1" t="s">
        <v>202</v>
      </c>
      <c r="C25" s="1" t="s">
        <v>202</v>
      </c>
      <c r="D25" s="1" t="s">
        <v>76</v>
      </c>
      <c r="E25" s="1">
        <v>31.85</v>
      </c>
      <c r="F25" s="1">
        <f t="shared" si="0"/>
        <v>36.831954638478301</v>
      </c>
      <c r="G25" s="1">
        <f t="shared" si="1"/>
        <v>37</v>
      </c>
      <c r="H25" s="1" t="s">
        <v>5</v>
      </c>
      <c r="I25" s="1" t="s">
        <v>208</v>
      </c>
      <c r="J25" s="1" t="s">
        <v>326</v>
      </c>
      <c r="K25" s="1" t="s">
        <v>329</v>
      </c>
      <c r="L25" s="1">
        <v>0.75</v>
      </c>
      <c r="M25" s="6">
        <f t="shared" si="2"/>
        <v>0.30000000000000004</v>
      </c>
      <c r="N25" s="1" t="s">
        <v>332</v>
      </c>
      <c r="O25" s="1" t="s">
        <v>203</v>
      </c>
      <c r="P25" s="1" t="s">
        <v>11</v>
      </c>
      <c r="Q25" s="1" t="s">
        <v>327</v>
      </c>
      <c r="R25" s="1" t="s">
        <v>214</v>
      </c>
    </row>
    <row r="26" spans="1:18" x14ac:dyDescent="0.3">
      <c r="A26" s="1" t="s">
        <v>310</v>
      </c>
      <c r="B26" s="1" t="s">
        <v>205</v>
      </c>
      <c r="C26" s="1" t="s">
        <v>200</v>
      </c>
      <c r="D26" s="1" t="s">
        <v>18</v>
      </c>
      <c r="E26" s="1">
        <v>32.89</v>
      </c>
      <c r="F26" s="1">
        <f t="shared" si="0"/>
        <v>17.708909723565633</v>
      </c>
      <c r="G26" s="1">
        <f t="shared" si="1"/>
        <v>18</v>
      </c>
      <c r="H26" s="1" t="s">
        <v>5</v>
      </c>
      <c r="I26" s="1" t="s">
        <v>208</v>
      </c>
      <c r="J26" s="1" t="s">
        <v>326</v>
      </c>
      <c r="K26" s="1" t="s">
        <v>329</v>
      </c>
      <c r="L26" s="1">
        <v>0.75</v>
      </c>
      <c r="M26" s="6">
        <f t="shared" si="2"/>
        <v>0.30000000000000004</v>
      </c>
      <c r="N26" s="1" t="s">
        <v>332</v>
      </c>
      <c r="O26" s="1" t="s">
        <v>203</v>
      </c>
      <c r="P26" s="1" t="s">
        <v>11</v>
      </c>
      <c r="Q26" s="1" t="s">
        <v>327</v>
      </c>
      <c r="R26" s="1" t="s">
        <v>214</v>
      </c>
    </row>
    <row r="27" spans="1:18" x14ac:dyDescent="0.3">
      <c r="A27" s="1" t="s">
        <v>310</v>
      </c>
      <c r="B27" s="1" t="s">
        <v>205</v>
      </c>
      <c r="C27" s="1" t="s">
        <v>201</v>
      </c>
      <c r="D27" s="1" t="s">
        <v>20</v>
      </c>
      <c r="E27" s="1">
        <v>31.86</v>
      </c>
      <c r="F27" s="1">
        <f t="shared" si="0"/>
        <v>36.573519765055494</v>
      </c>
      <c r="G27" s="1">
        <f t="shared" si="1"/>
        <v>37</v>
      </c>
      <c r="H27" s="1" t="s">
        <v>5</v>
      </c>
      <c r="I27" s="1" t="s">
        <v>208</v>
      </c>
      <c r="J27" s="1" t="s">
        <v>326</v>
      </c>
      <c r="K27" s="1" t="s">
        <v>329</v>
      </c>
      <c r="L27" s="1">
        <v>0.75</v>
      </c>
      <c r="M27" s="6">
        <f t="shared" si="2"/>
        <v>0.30000000000000004</v>
      </c>
      <c r="N27" s="1" t="s">
        <v>332</v>
      </c>
      <c r="O27" s="1" t="s">
        <v>203</v>
      </c>
      <c r="P27" s="1" t="s">
        <v>11</v>
      </c>
      <c r="Q27" s="1" t="s">
        <v>327</v>
      </c>
      <c r="R27" s="1" t="s">
        <v>214</v>
      </c>
    </row>
    <row r="28" spans="1:18" x14ac:dyDescent="0.3">
      <c r="A28" s="1" t="s">
        <v>310</v>
      </c>
      <c r="B28" s="1" t="s">
        <v>205</v>
      </c>
      <c r="C28" s="1" t="s">
        <v>202</v>
      </c>
      <c r="D28" s="1" t="s">
        <v>21</v>
      </c>
      <c r="E28" s="1">
        <v>33.369999999999997</v>
      </c>
      <c r="F28" s="1">
        <f t="shared" si="0"/>
        <v>12.630117437427543</v>
      </c>
      <c r="G28" s="1">
        <f t="shared" si="1"/>
        <v>13</v>
      </c>
      <c r="H28" s="1" t="s">
        <v>5</v>
      </c>
      <c r="I28" s="1" t="s">
        <v>208</v>
      </c>
      <c r="J28" s="1" t="s">
        <v>326</v>
      </c>
      <c r="K28" s="1" t="s">
        <v>329</v>
      </c>
      <c r="L28" s="1">
        <v>0.75</v>
      </c>
      <c r="M28" s="6">
        <f t="shared" si="2"/>
        <v>0.30000000000000004</v>
      </c>
      <c r="N28" s="1" t="s">
        <v>332</v>
      </c>
      <c r="O28" s="1" t="s">
        <v>203</v>
      </c>
      <c r="P28" s="1" t="s">
        <v>11</v>
      </c>
      <c r="Q28" s="1" t="s">
        <v>327</v>
      </c>
      <c r="R28" s="1" t="s">
        <v>214</v>
      </c>
    </row>
    <row r="29" spans="1:18" x14ac:dyDescent="0.3">
      <c r="A29" s="1" t="s">
        <v>322</v>
      </c>
      <c r="B29" s="1" t="s">
        <v>204</v>
      </c>
      <c r="C29" s="1" t="s">
        <v>200</v>
      </c>
      <c r="D29" s="1" t="s">
        <v>26</v>
      </c>
      <c r="E29" s="1">
        <v>33.72</v>
      </c>
      <c r="F29" s="1">
        <f t="shared" si="0"/>
        <v>9.8713618367388811</v>
      </c>
      <c r="G29" s="1">
        <f t="shared" si="1"/>
        <v>10</v>
      </c>
      <c r="H29" s="1" t="s">
        <v>5</v>
      </c>
      <c r="I29" s="1" t="s">
        <v>208</v>
      </c>
      <c r="J29" s="1" t="s">
        <v>326</v>
      </c>
      <c r="K29" s="1" t="s">
        <v>329</v>
      </c>
      <c r="L29" s="1">
        <v>0.75</v>
      </c>
      <c r="M29" s="6">
        <f t="shared" si="2"/>
        <v>0.30000000000000004</v>
      </c>
      <c r="N29" s="1" t="s">
        <v>332</v>
      </c>
      <c r="O29" s="1" t="s">
        <v>203</v>
      </c>
      <c r="P29" s="1" t="s">
        <v>11</v>
      </c>
      <c r="Q29" s="1" t="s">
        <v>327</v>
      </c>
      <c r="R29" s="1" t="s">
        <v>214</v>
      </c>
    </row>
    <row r="30" spans="1:18" x14ac:dyDescent="0.3">
      <c r="A30" s="1" t="s">
        <v>322</v>
      </c>
      <c r="B30" s="1" t="s">
        <v>204</v>
      </c>
      <c r="C30" s="1" t="s">
        <v>201</v>
      </c>
      <c r="D30" s="1" t="s">
        <v>28</v>
      </c>
      <c r="E30" s="1">
        <v>32.700000000000003</v>
      </c>
      <c r="F30" s="1">
        <f t="shared" si="0"/>
        <v>20.243891281589562</v>
      </c>
      <c r="G30" s="1">
        <f t="shared" si="1"/>
        <v>20</v>
      </c>
      <c r="H30" s="1" t="s">
        <v>5</v>
      </c>
      <c r="I30" s="1" t="s">
        <v>208</v>
      </c>
      <c r="J30" s="1" t="s">
        <v>326</v>
      </c>
      <c r="K30" s="1" t="s">
        <v>329</v>
      </c>
      <c r="L30" s="1">
        <v>0.75</v>
      </c>
      <c r="M30" s="6">
        <f t="shared" si="2"/>
        <v>0.30000000000000004</v>
      </c>
      <c r="N30" s="1" t="s">
        <v>332</v>
      </c>
      <c r="O30" s="1" t="s">
        <v>203</v>
      </c>
      <c r="P30" s="1" t="s">
        <v>11</v>
      </c>
      <c r="Q30" s="1" t="s">
        <v>327</v>
      </c>
      <c r="R30" s="1" t="s">
        <v>214</v>
      </c>
    </row>
    <row r="31" spans="1:18" x14ac:dyDescent="0.3">
      <c r="A31" s="1" t="s">
        <v>322</v>
      </c>
      <c r="B31" s="1" t="s">
        <v>204</v>
      </c>
      <c r="C31" s="1" t="s">
        <v>202</v>
      </c>
      <c r="D31" s="1" t="s">
        <v>29</v>
      </c>
      <c r="E31" s="1">
        <v>33.049999999999997</v>
      </c>
      <c r="F31" s="1">
        <f t="shared" si="0"/>
        <v>15.822083746584447</v>
      </c>
      <c r="G31" s="1">
        <f t="shared" si="1"/>
        <v>16</v>
      </c>
      <c r="H31" s="1" t="s">
        <v>5</v>
      </c>
      <c r="I31" s="1" t="s">
        <v>208</v>
      </c>
      <c r="J31" s="1" t="s">
        <v>326</v>
      </c>
      <c r="K31" s="1" t="s">
        <v>329</v>
      </c>
      <c r="L31" s="1">
        <v>0.75</v>
      </c>
      <c r="M31" s="6">
        <f t="shared" si="2"/>
        <v>0.30000000000000004</v>
      </c>
      <c r="N31" s="1" t="s">
        <v>332</v>
      </c>
      <c r="O31" s="1" t="s">
        <v>203</v>
      </c>
      <c r="P31" s="1" t="s">
        <v>11</v>
      </c>
      <c r="Q31" s="1" t="s">
        <v>327</v>
      </c>
      <c r="R31" s="1" t="s">
        <v>214</v>
      </c>
    </row>
    <row r="32" spans="1:18" x14ac:dyDescent="0.3">
      <c r="A32" s="1" t="s">
        <v>299</v>
      </c>
      <c r="B32" s="1" t="s">
        <v>200</v>
      </c>
      <c r="C32" s="1" t="s">
        <v>200</v>
      </c>
      <c r="D32" s="1" t="s">
        <v>33</v>
      </c>
      <c r="E32" s="1">
        <v>34.15</v>
      </c>
      <c r="F32" s="1">
        <f t="shared" si="0"/>
        <v>7.2926048412950362</v>
      </c>
      <c r="G32" s="1">
        <f t="shared" si="1"/>
        <v>7</v>
      </c>
      <c r="H32" s="1" t="s">
        <v>5</v>
      </c>
      <c r="I32" s="1" t="s">
        <v>208</v>
      </c>
      <c r="J32" s="1" t="s">
        <v>326</v>
      </c>
      <c r="K32" s="1" t="s">
        <v>330</v>
      </c>
      <c r="L32" s="1">
        <v>0.5</v>
      </c>
      <c r="M32" s="6">
        <f t="shared" si="2"/>
        <v>0.2</v>
      </c>
      <c r="N32" s="1" t="s">
        <v>332</v>
      </c>
      <c r="O32" s="1" t="s">
        <v>203</v>
      </c>
      <c r="P32" s="1" t="s">
        <v>11</v>
      </c>
      <c r="Q32" s="1" t="s">
        <v>327</v>
      </c>
      <c r="R32" s="1" t="s">
        <v>214</v>
      </c>
    </row>
    <row r="33" spans="1:18" x14ac:dyDescent="0.3">
      <c r="A33" s="1" t="s">
        <v>299</v>
      </c>
      <c r="B33" s="1" t="s">
        <v>200</v>
      </c>
      <c r="C33" s="1" t="s">
        <v>201</v>
      </c>
      <c r="D33" s="1" t="s">
        <v>35</v>
      </c>
      <c r="E33" s="1">
        <v>35.18</v>
      </c>
      <c r="F33" s="1">
        <f t="shared" si="0"/>
        <v>3.5310815478996749</v>
      </c>
      <c r="G33" s="1">
        <f t="shared" si="1"/>
        <v>4</v>
      </c>
      <c r="H33" s="1" t="s">
        <v>5</v>
      </c>
      <c r="I33" s="1" t="s">
        <v>208</v>
      </c>
      <c r="J33" s="1" t="s">
        <v>326</v>
      </c>
      <c r="K33" s="1" t="s">
        <v>330</v>
      </c>
      <c r="L33" s="1">
        <v>0.5</v>
      </c>
      <c r="M33" s="6">
        <f t="shared" si="2"/>
        <v>0.2</v>
      </c>
      <c r="N33" s="1" t="s">
        <v>332</v>
      </c>
      <c r="O33" s="1" t="s">
        <v>203</v>
      </c>
      <c r="P33" s="1" t="s">
        <v>11</v>
      </c>
      <c r="Q33" s="1" t="s">
        <v>327</v>
      </c>
      <c r="R33" s="1" t="s">
        <v>214</v>
      </c>
    </row>
    <row r="34" spans="1:18" x14ac:dyDescent="0.3">
      <c r="A34" s="1" t="s">
        <v>299</v>
      </c>
      <c r="B34" s="1" t="s">
        <v>200</v>
      </c>
      <c r="C34" s="1" t="s">
        <v>202</v>
      </c>
      <c r="D34" s="1" t="s">
        <v>36</v>
      </c>
      <c r="E34" s="1">
        <v>32.6</v>
      </c>
      <c r="F34" s="1">
        <f t="shared" si="0"/>
        <v>21.720713487959365</v>
      </c>
      <c r="G34" s="1">
        <f t="shared" si="1"/>
        <v>22</v>
      </c>
      <c r="H34" s="1" t="s">
        <v>5</v>
      </c>
      <c r="I34" s="1" t="s">
        <v>208</v>
      </c>
      <c r="J34" s="1" t="s">
        <v>326</v>
      </c>
      <c r="K34" s="1" t="s">
        <v>330</v>
      </c>
      <c r="L34" s="1">
        <v>0.5</v>
      </c>
      <c r="M34" s="6">
        <f t="shared" si="2"/>
        <v>0.2</v>
      </c>
      <c r="N34" s="1" t="s">
        <v>332</v>
      </c>
      <c r="O34" s="1" t="s">
        <v>203</v>
      </c>
      <c r="P34" s="1" t="s">
        <v>11</v>
      </c>
      <c r="Q34" s="1" t="s">
        <v>327</v>
      </c>
      <c r="R34" s="1" t="s">
        <v>214</v>
      </c>
    </row>
    <row r="35" spans="1:18" x14ac:dyDescent="0.3">
      <c r="A35" s="1" t="s">
        <v>314</v>
      </c>
      <c r="B35" s="1" t="s">
        <v>201</v>
      </c>
      <c r="C35" s="1" t="s">
        <v>200</v>
      </c>
      <c r="D35" s="1" t="s">
        <v>42</v>
      </c>
      <c r="E35" s="1">
        <v>33.21</v>
      </c>
      <c r="F35" s="1">
        <f t="shared" si="0"/>
        <v>14.136292860017234</v>
      </c>
      <c r="G35" s="1">
        <f t="shared" si="1"/>
        <v>14</v>
      </c>
      <c r="H35" s="1" t="s">
        <v>5</v>
      </c>
      <c r="I35" s="1" t="s">
        <v>208</v>
      </c>
      <c r="J35" s="1" t="s">
        <v>326</v>
      </c>
      <c r="K35" s="1" t="s">
        <v>330</v>
      </c>
      <c r="L35" s="1">
        <v>0.5</v>
      </c>
      <c r="M35" s="6">
        <f t="shared" si="2"/>
        <v>0.2</v>
      </c>
      <c r="N35" s="1" t="s">
        <v>332</v>
      </c>
      <c r="O35" s="1" t="s">
        <v>203</v>
      </c>
      <c r="P35" s="1" t="s">
        <v>11</v>
      </c>
      <c r="Q35" s="1" t="s">
        <v>327</v>
      </c>
      <c r="R35" s="1" t="s">
        <v>214</v>
      </c>
    </row>
    <row r="36" spans="1:18" x14ac:dyDescent="0.3">
      <c r="A36" s="1" t="s">
        <v>314</v>
      </c>
      <c r="B36" s="1" t="s">
        <v>201</v>
      </c>
      <c r="C36" s="1" t="s">
        <v>201</v>
      </c>
      <c r="D36" s="1" t="s">
        <v>44</v>
      </c>
      <c r="E36" s="1">
        <v>35.799999999999997</v>
      </c>
      <c r="F36" s="1">
        <f t="shared" si="0"/>
        <v>2.2819765918948058</v>
      </c>
      <c r="G36" s="1">
        <f t="shared" si="1"/>
        <v>2</v>
      </c>
      <c r="H36" s="1" t="s">
        <v>5</v>
      </c>
      <c r="I36" s="1" t="s">
        <v>208</v>
      </c>
      <c r="J36" s="1" t="s">
        <v>326</v>
      </c>
      <c r="K36" s="1" t="s">
        <v>330</v>
      </c>
      <c r="L36" s="1">
        <v>0.5</v>
      </c>
      <c r="M36" s="6">
        <f t="shared" si="2"/>
        <v>0.2</v>
      </c>
      <c r="N36" s="1" t="s">
        <v>332</v>
      </c>
      <c r="O36" s="1" t="s">
        <v>203</v>
      </c>
      <c r="P36" s="1" t="s">
        <v>11</v>
      </c>
      <c r="Q36" s="1" t="s">
        <v>327</v>
      </c>
      <c r="R36" s="1" t="s">
        <v>214</v>
      </c>
    </row>
    <row r="37" spans="1:18" x14ac:dyDescent="0.3">
      <c r="A37" s="1" t="s">
        <v>314</v>
      </c>
      <c r="B37" s="1" t="s">
        <v>201</v>
      </c>
      <c r="C37" s="1" t="s">
        <v>202</v>
      </c>
      <c r="D37" s="1" t="s">
        <v>45</v>
      </c>
      <c r="E37" s="1">
        <v>35.979999999999997</v>
      </c>
      <c r="F37" s="1">
        <f t="shared" si="0"/>
        <v>2.0103284646588051</v>
      </c>
      <c r="G37" s="1">
        <f t="shared" si="1"/>
        <v>2</v>
      </c>
      <c r="H37" s="1" t="s">
        <v>5</v>
      </c>
      <c r="I37" s="1" t="s">
        <v>208</v>
      </c>
      <c r="J37" s="1" t="s">
        <v>326</v>
      </c>
      <c r="K37" s="1" t="s">
        <v>330</v>
      </c>
      <c r="L37" s="1">
        <v>0.5</v>
      </c>
      <c r="M37" s="6">
        <f t="shared" si="2"/>
        <v>0.2</v>
      </c>
      <c r="N37" s="1" t="s">
        <v>332</v>
      </c>
      <c r="O37" s="1" t="s">
        <v>203</v>
      </c>
      <c r="P37" s="1" t="s">
        <v>11</v>
      </c>
      <c r="Q37" s="1" t="s">
        <v>327</v>
      </c>
      <c r="R37" s="1" t="s">
        <v>214</v>
      </c>
    </row>
    <row r="38" spans="1:18" x14ac:dyDescent="0.3">
      <c r="A38" s="1" t="s">
        <v>300</v>
      </c>
      <c r="B38" s="1" t="s">
        <v>202</v>
      </c>
      <c r="C38" s="1" t="s">
        <v>200</v>
      </c>
      <c r="D38" s="1" t="s">
        <v>46</v>
      </c>
      <c r="E38" s="1">
        <v>33.880000000000003</v>
      </c>
      <c r="F38" s="1">
        <f t="shared" si="0"/>
        <v>8.819600760959327</v>
      </c>
      <c r="G38" s="1">
        <f t="shared" si="1"/>
        <v>9</v>
      </c>
      <c r="H38" s="1" t="s">
        <v>5</v>
      </c>
      <c r="I38" s="1" t="s">
        <v>208</v>
      </c>
      <c r="J38" s="1" t="s">
        <v>326</v>
      </c>
      <c r="K38" s="1" t="s">
        <v>330</v>
      </c>
      <c r="L38" s="1">
        <v>0.5</v>
      </c>
      <c r="M38" s="6">
        <f t="shared" si="2"/>
        <v>0.2</v>
      </c>
      <c r="N38" s="1" t="s">
        <v>332</v>
      </c>
      <c r="O38" s="1" t="s">
        <v>203</v>
      </c>
      <c r="P38" s="1" t="s">
        <v>11</v>
      </c>
      <c r="Q38" s="1" t="s">
        <v>327</v>
      </c>
      <c r="R38" s="1" t="s">
        <v>214</v>
      </c>
    </row>
    <row r="39" spans="1:18" x14ac:dyDescent="0.3">
      <c r="A39" s="1" t="s">
        <v>300</v>
      </c>
      <c r="B39" s="1" t="s">
        <v>202</v>
      </c>
      <c r="C39" s="1" t="s">
        <v>201</v>
      </c>
      <c r="D39" s="1" t="s">
        <v>51</v>
      </c>
      <c r="E39" s="1">
        <v>32.57</v>
      </c>
      <c r="F39" s="1">
        <f t="shared" si="0"/>
        <v>22.184421807247077</v>
      </c>
      <c r="G39" s="1">
        <f t="shared" si="1"/>
        <v>22</v>
      </c>
      <c r="H39" s="1" t="s">
        <v>5</v>
      </c>
      <c r="I39" s="1" t="s">
        <v>208</v>
      </c>
      <c r="J39" s="1" t="s">
        <v>326</v>
      </c>
      <c r="K39" s="1" t="s">
        <v>330</v>
      </c>
      <c r="L39" s="1">
        <v>0.5</v>
      </c>
      <c r="M39" s="6">
        <f t="shared" si="2"/>
        <v>0.2</v>
      </c>
      <c r="N39" s="1" t="s">
        <v>332</v>
      </c>
      <c r="O39" s="1" t="s">
        <v>203</v>
      </c>
      <c r="P39" s="1" t="s">
        <v>11</v>
      </c>
      <c r="Q39" s="1" t="s">
        <v>327</v>
      </c>
      <c r="R39" s="1" t="s">
        <v>214</v>
      </c>
    </row>
    <row r="40" spans="1:18" x14ac:dyDescent="0.3">
      <c r="A40" s="1" t="s">
        <v>300</v>
      </c>
      <c r="B40" s="1" t="s">
        <v>202</v>
      </c>
      <c r="C40" s="1" t="s">
        <v>202</v>
      </c>
      <c r="D40" s="1" t="s">
        <v>53</v>
      </c>
      <c r="E40" s="1">
        <v>33.08</v>
      </c>
      <c r="F40" s="1">
        <f t="shared" si="0"/>
        <v>15.491363751918586</v>
      </c>
      <c r="G40" s="1">
        <f t="shared" si="1"/>
        <v>15</v>
      </c>
      <c r="H40" s="1" t="s">
        <v>5</v>
      </c>
      <c r="I40" s="1" t="s">
        <v>208</v>
      </c>
      <c r="J40" s="1" t="s">
        <v>326</v>
      </c>
      <c r="K40" s="1" t="s">
        <v>330</v>
      </c>
      <c r="L40" s="1">
        <v>0.5</v>
      </c>
      <c r="M40" s="6">
        <f t="shared" si="2"/>
        <v>0.2</v>
      </c>
      <c r="N40" s="1" t="s">
        <v>332</v>
      </c>
      <c r="O40" s="1" t="s">
        <v>203</v>
      </c>
      <c r="P40" s="1" t="s">
        <v>11</v>
      </c>
      <c r="Q40" s="1" t="s">
        <v>327</v>
      </c>
      <c r="R40" s="1" t="s">
        <v>214</v>
      </c>
    </row>
    <row r="41" spans="1:18" x14ac:dyDescent="0.3">
      <c r="A41" s="1" t="s">
        <v>306</v>
      </c>
      <c r="B41" s="1" t="s">
        <v>205</v>
      </c>
      <c r="C41" s="1" t="s">
        <v>200</v>
      </c>
      <c r="D41" s="1" t="s">
        <v>58</v>
      </c>
      <c r="E41" s="1">
        <v>32.630000000000003</v>
      </c>
      <c r="F41" s="1">
        <f t="shared" si="0"/>
        <v>21.266697799259248</v>
      </c>
      <c r="G41" s="1">
        <f t="shared" si="1"/>
        <v>21</v>
      </c>
      <c r="H41" s="1" t="s">
        <v>5</v>
      </c>
      <c r="I41" s="1" t="s">
        <v>208</v>
      </c>
      <c r="J41" s="1" t="s">
        <v>326</v>
      </c>
      <c r="K41" s="1" t="s">
        <v>330</v>
      </c>
      <c r="L41" s="1">
        <v>0.5</v>
      </c>
      <c r="M41" s="6">
        <f t="shared" si="2"/>
        <v>0.2</v>
      </c>
      <c r="N41" s="1" t="s">
        <v>332</v>
      </c>
      <c r="O41" s="1" t="s">
        <v>203</v>
      </c>
      <c r="P41" s="1" t="s">
        <v>11</v>
      </c>
      <c r="Q41" s="1" t="s">
        <v>327</v>
      </c>
      <c r="R41" s="1" t="s">
        <v>214</v>
      </c>
    </row>
    <row r="42" spans="1:18" x14ac:dyDescent="0.3">
      <c r="A42" s="1" t="s">
        <v>306</v>
      </c>
      <c r="B42" s="1" t="s">
        <v>205</v>
      </c>
      <c r="C42" s="1" t="s">
        <v>201</v>
      </c>
      <c r="D42" s="1" t="s">
        <v>60</v>
      </c>
      <c r="E42" s="1">
        <v>31.85</v>
      </c>
      <c r="F42" s="1">
        <f t="shared" si="0"/>
        <v>36.831954638478301</v>
      </c>
      <c r="G42" s="1">
        <f t="shared" si="1"/>
        <v>37</v>
      </c>
      <c r="H42" s="1" t="s">
        <v>5</v>
      </c>
      <c r="I42" s="1" t="s">
        <v>208</v>
      </c>
      <c r="J42" s="1" t="s">
        <v>326</v>
      </c>
      <c r="K42" s="1" t="s">
        <v>330</v>
      </c>
      <c r="L42" s="1">
        <v>0.5</v>
      </c>
      <c r="M42" s="6">
        <f t="shared" si="2"/>
        <v>0.2</v>
      </c>
      <c r="N42" s="1" t="s">
        <v>332</v>
      </c>
      <c r="O42" s="1" t="s">
        <v>203</v>
      </c>
      <c r="P42" s="1" t="s">
        <v>11</v>
      </c>
      <c r="Q42" s="1" t="s">
        <v>327</v>
      </c>
      <c r="R42" s="1" t="s">
        <v>214</v>
      </c>
    </row>
    <row r="43" spans="1:18" x14ac:dyDescent="0.3">
      <c r="A43" s="1" t="s">
        <v>306</v>
      </c>
      <c r="B43" s="1" t="s">
        <v>205</v>
      </c>
      <c r="C43" s="1" t="s">
        <v>202</v>
      </c>
      <c r="D43" s="1" t="s">
        <v>61</v>
      </c>
      <c r="E43" s="11">
        <v>30.32</v>
      </c>
      <c r="F43" s="1">
        <f t="shared" si="0"/>
        <v>108.16833741394645</v>
      </c>
      <c r="G43" s="1">
        <f t="shared" si="1"/>
        <v>108</v>
      </c>
      <c r="H43" s="1" t="s">
        <v>5</v>
      </c>
      <c r="I43" s="1" t="s">
        <v>208</v>
      </c>
      <c r="J43" s="1" t="s">
        <v>326</v>
      </c>
      <c r="K43" s="1" t="s">
        <v>330</v>
      </c>
      <c r="L43" s="1">
        <v>0.5</v>
      </c>
      <c r="M43" s="6">
        <f t="shared" si="2"/>
        <v>0.2</v>
      </c>
      <c r="N43" s="1" t="s">
        <v>332</v>
      </c>
      <c r="O43" s="1" t="s">
        <v>203</v>
      </c>
      <c r="P43" s="1" t="s">
        <v>11</v>
      </c>
      <c r="Q43" s="1" t="s">
        <v>327</v>
      </c>
      <c r="R43" s="1" t="s">
        <v>214</v>
      </c>
    </row>
    <row r="44" spans="1:18" x14ac:dyDescent="0.3">
      <c r="A44" s="1" t="s">
        <v>318</v>
      </c>
      <c r="B44" s="1" t="s">
        <v>204</v>
      </c>
      <c r="C44" s="1" t="s">
        <v>200</v>
      </c>
      <c r="D44" s="1" t="s">
        <v>66</v>
      </c>
      <c r="E44" s="1">
        <v>33.24</v>
      </c>
      <c r="F44" s="1">
        <f t="shared" si="0"/>
        <v>13.840809991000738</v>
      </c>
      <c r="G44" s="1">
        <f t="shared" si="1"/>
        <v>14</v>
      </c>
      <c r="H44" s="1" t="s">
        <v>5</v>
      </c>
      <c r="I44" s="1" t="s">
        <v>208</v>
      </c>
      <c r="J44" s="1" t="s">
        <v>326</v>
      </c>
      <c r="K44" s="1" t="s">
        <v>330</v>
      </c>
      <c r="L44" s="1">
        <v>0.5</v>
      </c>
      <c r="M44" s="6">
        <f t="shared" si="2"/>
        <v>0.2</v>
      </c>
      <c r="N44" s="1" t="s">
        <v>332</v>
      </c>
      <c r="O44" s="1" t="s">
        <v>203</v>
      </c>
      <c r="P44" s="1" t="s">
        <v>11</v>
      </c>
      <c r="Q44" s="1" t="s">
        <v>327</v>
      </c>
      <c r="R44" s="1" t="s">
        <v>214</v>
      </c>
    </row>
    <row r="45" spans="1:18" x14ac:dyDescent="0.3">
      <c r="A45" s="1" t="s">
        <v>318</v>
      </c>
      <c r="B45" s="1" t="s">
        <v>204</v>
      </c>
      <c r="C45" s="1" t="s">
        <v>201</v>
      </c>
      <c r="D45" s="1" t="s">
        <v>68</v>
      </c>
      <c r="E45" s="1">
        <v>32.82</v>
      </c>
      <c r="F45" s="1">
        <f t="shared" si="0"/>
        <v>18.603638312755358</v>
      </c>
      <c r="G45" s="1">
        <f t="shared" si="1"/>
        <v>19</v>
      </c>
      <c r="H45" s="1" t="s">
        <v>5</v>
      </c>
      <c r="I45" s="1" t="s">
        <v>208</v>
      </c>
      <c r="J45" s="1" t="s">
        <v>326</v>
      </c>
      <c r="K45" s="1" t="s">
        <v>330</v>
      </c>
      <c r="L45" s="1">
        <v>0.5</v>
      </c>
      <c r="M45" s="6">
        <f t="shared" si="2"/>
        <v>0.2</v>
      </c>
      <c r="N45" s="1" t="s">
        <v>332</v>
      </c>
      <c r="O45" s="1" t="s">
        <v>203</v>
      </c>
      <c r="P45" s="1" t="s">
        <v>11</v>
      </c>
      <c r="Q45" s="1" t="s">
        <v>327</v>
      </c>
      <c r="R45" s="1" t="s">
        <v>214</v>
      </c>
    </row>
    <row r="46" spans="1:18" x14ac:dyDescent="0.3">
      <c r="A46" s="1" t="s">
        <v>318</v>
      </c>
      <c r="B46" s="1" t="s">
        <v>204</v>
      </c>
      <c r="C46" s="1" t="s">
        <v>202</v>
      </c>
      <c r="D46" s="1" t="s">
        <v>69</v>
      </c>
      <c r="E46" s="1">
        <v>34.619999999999997</v>
      </c>
      <c r="F46" s="1">
        <f t="shared" si="0"/>
        <v>5.2378885717754287</v>
      </c>
      <c r="G46" s="1">
        <f t="shared" si="1"/>
        <v>5</v>
      </c>
      <c r="H46" s="1" t="s">
        <v>5</v>
      </c>
      <c r="I46" s="1" t="s">
        <v>208</v>
      </c>
      <c r="J46" s="1" t="s">
        <v>326</v>
      </c>
      <c r="K46" s="1" t="s">
        <v>331</v>
      </c>
      <c r="L46" s="1">
        <v>0.2</v>
      </c>
      <c r="M46" s="6">
        <f t="shared" si="2"/>
        <v>8.0000000000000016E-2</v>
      </c>
      <c r="N46" s="1" t="s">
        <v>332</v>
      </c>
      <c r="O46" s="1" t="s">
        <v>203</v>
      </c>
      <c r="P46" s="1" t="s">
        <v>11</v>
      </c>
      <c r="Q46" s="1" t="s">
        <v>327</v>
      </c>
      <c r="R46" s="1" t="s">
        <v>214</v>
      </c>
    </row>
    <row r="47" spans="1:18" x14ac:dyDescent="0.3">
      <c r="A47" s="1" t="s">
        <v>307</v>
      </c>
      <c r="B47" s="1" t="s">
        <v>200</v>
      </c>
      <c r="C47" s="1" t="s">
        <v>200</v>
      </c>
      <c r="D47" s="1" t="s">
        <v>74</v>
      </c>
      <c r="E47" s="1">
        <v>33.4</v>
      </c>
      <c r="F47" s="1">
        <f t="shared" si="0"/>
        <v>12.366117294435197</v>
      </c>
      <c r="G47" s="1">
        <f t="shared" si="1"/>
        <v>12</v>
      </c>
      <c r="H47" s="1" t="s">
        <v>5</v>
      </c>
      <c r="I47" s="1" t="s">
        <v>208</v>
      </c>
      <c r="J47" s="1" t="s">
        <v>326</v>
      </c>
      <c r="K47" s="1" t="s">
        <v>331</v>
      </c>
      <c r="L47" s="1">
        <v>0.2</v>
      </c>
      <c r="M47" s="6">
        <f t="shared" si="2"/>
        <v>8.0000000000000016E-2</v>
      </c>
      <c r="N47" s="1" t="s">
        <v>332</v>
      </c>
      <c r="O47" s="1" t="s">
        <v>203</v>
      </c>
      <c r="P47" s="1" t="s">
        <v>11</v>
      </c>
      <c r="Q47" s="1" t="s">
        <v>327</v>
      </c>
      <c r="R47" s="1" t="s">
        <v>214</v>
      </c>
    </row>
    <row r="48" spans="1:18" x14ac:dyDescent="0.3">
      <c r="A48" s="1" t="s">
        <v>307</v>
      </c>
      <c r="B48" s="1" t="s">
        <v>200</v>
      </c>
      <c r="C48" s="1" t="s">
        <v>201</v>
      </c>
      <c r="D48" s="1" t="s">
        <v>13</v>
      </c>
      <c r="E48" s="1">
        <v>33.15</v>
      </c>
      <c r="F48" s="1">
        <f t="shared" si="0"/>
        <v>14.746317766753663</v>
      </c>
      <c r="G48" s="1">
        <f t="shared" si="1"/>
        <v>15</v>
      </c>
      <c r="H48" s="1" t="s">
        <v>5</v>
      </c>
      <c r="I48" s="1" t="s">
        <v>208</v>
      </c>
      <c r="J48" s="1" t="s">
        <v>326</v>
      </c>
      <c r="K48" s="1" t="s">
        <v>331</v>
      </c>
      <c r="L48" s="1">
        <v>0.2</v>
      </c>
      <c r="M48" s="6">
        <f t="shared" si="2"/>
        <v>8.0000000000000016E-2</v>
      </c>
      <c r="N48" s="1" t="s">
        <v>332</v>
      </c>
      <c r="O48" s="1" t="s">
        <v>203</v>
      </c>
      <c r="P48" s="1" t="s">
        <v>11</v>
      </c>
      <c r="Q48" s="1" t="s">
        <v>327</v>
      </c>
      <c r="R48" s="1" t="s">
        <v>214</v>
      </c>
    </row>
    <row r="49" spans="1:18" x14ac:dyDescent="0.3">
      <c r="A49" s="1" t="s">
        <v>307</v>
      </c>
      <c r="B49" s="1" t="s">
        <v>200</v>
      </c>
      <c r="C49" s="1" t="s">
        <v>202</v>
      </c>
      <c r="D49" s="1" t="s">
        <v>115</v>
      </c>
      <c r="E49" s="1">
        <v>31.3</v>
      </c>
      <c r="F49" s="1">
        <f t="shared" si="0"/>
        <v>54.251939132058034</v>
      </c>
      <c r="G49" s="1">
        <f t="shared" si="1"/>
        <v>54</v>
      </c>
      <c r="H49" s="1" t="s">
        <v>5</v>
      </c>
      <c r="I49" s="1" t="s">
        <v>208</v>
      </c>
      <c r="J49" s="1" t="s">
        <v>326</v>
      </c>
      <c r="K49" s="1" t="s">
        <v>331</v>
      </c>
      <c r="L49" s="1">
        <v>0.2</v>
      </c>
      <c r="M49" s="6">
        <f t="shared" si="2"/>
        <v>8.0000000000000016E-2</v>
      </c>
      <c r="N49" s="1" t="s">
        <v>332</v>
      </c>
      <c r="O49" s="1" t="s">
        <v>203</v>
      </c>
      <c r="P49" s="1" t="s">
        <v>11</v>
      </c>
      <c r="Q49" s="1" t="s">
        <v>327</v>
      </c>
      <c r="R49" s="1" t="s">
        <v>214</v>
      </c>
    </row>
    <row r="50" spans="1:18" x14ac:dyDescent="0.3">
      <c r="A50" s="1" t="s">
        <v>319</v>
      </c>
      <c r="B50" s="1" t="s">
        <v>201</v>
      </c>
      <c r="C50" s="1" t="s">
        <v>200</v>
      </c>
      <c r="D50" s="1" t="s">
        <v>124</v>
      </c>
      <c r="E50" s="1">
        <v>32.200000000000003</v>
      </c>
      <c r="F50" s="1">
        <f t="shared" si="0"/>
        <v>28.786870208613461</v>
      </c>
      <c r="G50" s="1">
        <f t="shared" si="1"/>
        <v>29</v>
      </c>
      <c r="H50" s="1" t="s">
        <v>5</v>
      </c>
      <c r="I50" s="1" t="s">
        <v>208</v>
      </c>
      <c r="J50" s="1" t="s">
        <v>326</v>
      </c>
      <c r="K50" s="1" t="s">
        <v>331</v>
      </c>
      <c r="L50" s="1">
        <v>0.2</v>
      </c>
      <c r="M50" s="6">
        <f t="shared" si="2"/>
        <v>8.0000000000000016E-2</v>
      </c>
      <c r="N50" s="1" t="s">
        <v>332</v>
      </c>
      <c r="O50" s="1" t="s">
        <v>203</v>
      </c>
      <c r="P50" s="1" t="s">
        <v>11</v>
      </c>
      <c r="Q50" s="1" t="s">
        <v>327</v>
      </c>
      <c r="R50" s="1" t="s">
        <v>214</v>
      </c>
    </row>
    <row r="51" spans="1:18" x14ac:dyDescent="0.3">
      <c r="A51" s="1" t="s">
        <v>319</v>
      </c>
      <c r="B51" s="1" t="s">
        <v>201</v>
      </c>
      <c r="C51" s="1" t="s">
        <v>201</v>
      </c>
      <c r="D51" s="1" t="s">
        <v>135</v>
      </c>
      <c r="E51" s="1">
        <v>34.11</v>
      </c>
      <c r="F51" s="1">
        <f t="shared" si="0"/>
        <v>7.500923179938491</v>
      </c>
      <c r="G51" s="1">
        <f t="shared" si="1"/>
        <v>8</v>
      </c>
      <c r="H51" s="1" t="s">
        <v>5</v>
      </c>
      <c r="I51" s="1" t="s">
        <v>208</v>
      </c>
      <c r="J51" s="1" t="s">
        <v>326</v>
      </c>
      <c r="K51" s="1" t="s">
        <v>331</v>
      </c>
      <c r="L51" s="1">
        <v>0.2</v>
      </c>
      <c r="M51" s="6">
        <f t="shared" si="2"/>
        <v>8.0000000000000016E-2</v>
      </c>
      <c r="N51" s="1" t="s">
        <v>332</v>
      </c>
      <c r="O51" s="1" t="s">
        <v>203</v>
      </c>
      <c r="P51" s="1" t="s">
        <v>11</v>
      </c>
      <c r="Q51" s="1" t="s">
        <v>327</v>
      </c>
      <c r="R51" s="1" t="s">
        <v>214</v>
      </c>
    </row>
    <row r="52" spans="1:18" x14ac:dyDescent="0.3">
      <c r="A52" s="1" t="s">
        <v>319</v>
      </c>
      <c r="B52" s="1" t="s">
        <v>201</v>
      </c>
      <c r="C52" s="1" t="s">
        <v>202</v>
      </c>
      <c r="D52" s="1" t="s">
        <v>143</v>
      </c>
      <c r="E52" s="1">
        <v>33.14</v>
      </c>
      <c r="F52" s="1">
        <f t="shared" si="0"/>
        <v>14.85051782160167</v>
      </c>
      <c r="G52" s="1">
        <f t="shared" si="1"/>
        <v>15</v>
      </c>
      <c r="H52" s="1" t="s">
        <v>5</v>
      </c>
      <c r="I52" s="1" t="s">
        <v>208</v>
      </c>
      <c r="J52" s="1" t="s">
        <v>326</v>
      </c>
      <c r="K52" s="1" t="s">
        <v>331</v>
      </c>
      <c r="L52" s="1">
        <v>0.2</v>
      </c>
      <c r="M52" s="6">
        <f t="shared" si="2"/>
        <v>8.0000000000000016E-2</v>
      </c>
      <c r="N52" s="1" t="s">
        <v>332</v>
      </c>
      <c r="O52" s="1" t="s">
        <v>203</v>
      </c>
      <c r="P52" s="1" t="s">
        <v>11</v>
      </c>
      <c r="Q52" s="1" t="s">
        <v>327</v>
      </c>
      <c r="R52" s="1" t="s">
        <v>214</v>
      </c>
    </row>
    <row r="53" spans="1:18" x14ac:dyDescent="0.3">
      <c r="A53" s="1" t="s">
        <v>301</v>
      </c>
      <c r="B53" s="1" t="s">
        <v>202</v>
      </c>
      <c r="C53" s="1" t="s">
        <v>200</v>
      </c>
      <c r="D53" s="1" t="s">
        <v>86</v>
      </c>
      <c r="E53" s="1">
        <v>32.94</v>
      </c>
      <c r="F53" s="1">
        <f t="shared" si="0"/>
        <v>17.09628616641351</v>
      </c>
      <c r="G53" s="1">
        <f t="shared" si="1"/>
        <v>17</v>
      </c>
      <c r="H53" s="1" t="s">
        <v>5</v>
      </c>
      <c r="I53" s="1" t="s">
        <v>208</v>
      </c>
      <c r="J53" s="1" t="s">
        <v>326</v>
      </c>
      <c r="K53" s="1" t="s">
        <v>331</v>
      </c>
      <c r="L53" s="1">
        <v>0.2</v>
      </c>
      <c r="M53" s="6">
        <f t="shared" si="2"/>
        <v>8.0000000000000016E-2</v>
      </c>
      <c r="N53" s="1" t="s">
        <v>332</v>
      </c>
      <c r="O53" s="1" t="s">
        <v>203</v>
      </c>
      <c r="P53" s="1" t="s">
        <v>11</v>
      </c>
      <c r="Q53" s="1" t="s">
        <v>327</v>
      </c>
      <c r="R53" s="1" t="s">
        <v>214</v>
      </c>
    </row>
    <row r="54" spans="1:18" x14ac:dyDescent="0.3">
      <c r="A54" s="1" t="s">
        <v>301</v>
      </c>
      <c r="B54" s="1" t="s">
        <v>202</v>
      </c>
      <c r="C54" s="1" t="s">
        <v>201</v>
      </c>
      <c r="D54" s="1" t="s">
        <v>97</v>
      </c>
      <c r="E54" s="1">
        <v>31.64</v>
      </c>
      <c r="F54" s="1">
        <f t="shared" si="0"/>
        <v>42.701482941555398</v>
      </c>
      <c r="G54" s="1">
        <f t="shared" si="1"/>
        <v>43</v>
      </c>
      <c r="H54" s="1" t="s">
        <v>5</v>
      </c>
      <c r="I54" s="1" t="s">
        <v>208</v>
      </c>
      <c r="J54" s="1" t="s">
        <v>326</v>
      </c>
      <c r="K54" s="1" t="s">
        <v>331</v>
      </c>
      <c r="L54" s="1">
        <v>0.2</v>
      </c>
      <c r="M54" s="6">
        <f t="shared" si="2"/>
        <v>8.0000000000000016E-2</v>
      </c>
      <c r="N54" s="1" t="s">
        <v>332</v>
      </c>
      <c r="O54" s="1" t="s">
        <v>203</v>
      </c>
      <c r="P54" s="1" t="s">
        <v>11</v>
      </c>
      <c r="Q54" s="1" t="s">
        <v>327</v>
      </c>
      <c r="R54" s="1" t="s">
        <v>214</v>
      </c>
    </row>
    <row r="55" spans="1:18" x14ac:dyDescent="0.3">
      <c r="A55" s="1" t="s">
        <v>301</v>
      </c>
      <c r="B55" s="1" t="s">
        <v>202</v>
      </c>
      <c r="C55" s="1" t="s">
        <v>202</v>
      </c>
      <c r="D55" s="1" t="s">
        <v>149</v>
      </c>
      <c r="E55" s="11">
        <v>30.01</v>
      </c>
      <c r="F55" s="1">
        <f t="shared" si="0"/>
        <v>134.55456470715421</v>
      </c>
      <c r="G55" s="1">
        <f t="shared" si="1"/>
        <v>135</v>
      </c>
      <c r="H55" s="1" t="s">
        <v>5</v>
      </c>
      <c r="I55" s="1" t="s">
        <v>208</v>
      </c>
      <c r="J55" s="1" t="s">
        <v>326</v>
      </c>
      <c r="K55" s="1" t="s">
        <v>331</v>
      </c>
      <c r="L55" s="1">
        <v>0.2</v>
      </c>
      <c r="M55" s="6">
        <f t="shared" si="2"/>
        <v>8.0000000000000016E-2</v>
      </c>
      <c r="N55" s="1" t="s">
        <v>332</v>
      </c>
      <c r="O55" s="1" t="s">
        <v>203</v>
      </c>
      <c r="P55" s="1" t="s">
        <v>11</v>
      </c>
      <c r="Q55" s="1" t="s">
        <v>327</v>
      </c>
      <c r="R55" s="1" t="s">
        <v>214</v>
      </c>
    </row>
    <row r="56" spans="1:18" x14ac:dyDescent="0.3">
      <c r="A56" s="1" t="s">
        <v>311</v>
      </c>
      <c r="B56" s="1" t="s">
        <v>205</v>
      </c>
      <c r="C56" s="1" t="s">
        <v>200</v>
      </c>
      <c r="D56" s="1" t="s">
        <v>106</v>
      </c>
      <c r="E56" s="1">
        <v>32.69</v>
      </c>
      <c r="F56" s="1">
        <f t="shared" si="0"/>
        <v>20.386938150322869</v>
      </c>
      <c r="G56" s="1">
        <f t="shared" si="1"/>
        <v>20</v>
      </c>
      <c r="H56" s="1" t="s">
        <v>5</v>
      </c>
      <c r="I56" s="1" t="s">
        <v>208</v>
      </c>
      <c r="J56" s="1" t="s">
        <v>326</v>
      </c>
      <c r="K56" s="1" t="s">
        <v>331</v>
      </c>
      <c r="L56" s="1">
        <v>0.2</v>
      </c>
      <c r="M56" s="6">
        <f t="shared" si="2"/>
        <v>8.0000000000000016E-2</v>
      </c>
      <c r="N56" s="1" t="s">
        <v>332</v>
      </c>
      <c r="O56" s="1" t="s">
        <v>203</v>
      </c>
      <c r="P56" s="1" t="s">
        <v>11</v>
      </c>
      <c r="Q56" s="1" t="s">
        <v>327</v>
      </c>
      <c r="R56" s="1" t="s">
        <v>214</v>
      </c>
    </row>
    <row r="57" spans="1:18" x14ac:dyDescent="0.3">
      <c r="A57" s="1" t="s">
        <v>311</v>
      </c>
      <c r="B57" s="1" t="s">
        <v>205</v>
      </c>
      <c r="C57" s="1" t="s">
        <v>201</v>
      </c>
      <c r="D57" s="1" t="s">
        <v>117</v>
      </c>
      <c r="E57" s="1">
        <v>31.54</v>
      </c>
      <c r="F57" s="1">
        <f t="shared" si="0"/>
        <v>45.816620114336075</v>
      </c>
      <c r="G57" s="1">
        <f t="shared" si="1"/>
        <v>46</v>
      </c>
      <c r="H57" s="1" t="s">
        <v>5</v>
      </c>
      <c r="I57" s="1" t="s">
        <v>208</v>
      </c>
      <c r="J57" s="1" t="s">
        <v>326</v>
      </c>
      <c r="K57" s="1" t="s">
        <v>331</v>
      </c>
      <c r="L57" s="1">
        <v>0.2</v>
      </c>
      <c r="M57" s="6">
        <f t="shared" si="2"/>
        <v>8.0000000000000016E-2</v>
      </c>
      <c r="N57" s="1" t="s">
        <v>332</v>
      </c>
      <c r="O57" s="1" t="s">
        <v>203</v>
      </c>
      <c r="P57" s="1" t="s">
        <v>11</v>
      </c>
      <c r="Q57" s="1" t="s">
        <v>327</v>
      </c>
      <c r="R57" s="1" t="s">
        <v>214</v>
      </c>
    </row>
    <row r="58" spans="1:18" x14ac:dyDescent="0.3">
      <c r="A58" s="1" t="s">
        <v>311</v>
      </c>
      <c r="B58" s="1" t="s">
        <v>205</v>
      </c>
      <c r="C58" s="1" t="s">
        <v>202</v>
      </c>
      <c r="D58" s="1" t="s">
        <v>125</v>
      </c>
      <c r="E58" s="1">
        <v>33.14</v>
      </c>
      <c r="F58" s="1">
        <f t="shared" si="0"/>
        <v>14.85051782160167</v>
      </c>
      <c r="G58" s="1">
        <f t="shared" si="1"/>
        <v>15</v>
      </c>
      <c r="H58" s="1" t="s">
        <v>5</v>
      </c>
      <c r="I58" s="1" t="s">
        <v>208</v>
      </c>
      <c r="J58" s="1" t="s">
        <v>326</v>
      </c>
      <c r="K58" s="1" t="s">
        <v>331</v>
      </c>
      <c r="L58" s="1">
        <v>0.2</v>
      </c>
      <c r="M58" s="6">
        <f t="shared" si="2"/>
        <v>8.0000000000000016E-2</v>
      </c>
      <c r="N58" s="1" t="s">
        <v>332</v>
      </c>
      <c r="O58" s="1" t="s">
        <v>203</v>
      </c>
      <c r="P58" s="1" t="s">
        <v>11</v>
      </c>
      <c r="Q58" s="1" t="s">
        <v>327</v>
      </c>
      <c r="R58" s="1" t="s">
        <v>214</v>
      </c>
    </row>
    <row r="59" spans="1:18" x14ac:dyDescent="0.3">
      <c r="A59" s="1" t="s">
        <v>323</v>
      </c>
      <c r="B59" s="1" t="s">
        <v>204</v>
      </c>
      <c r="C59" s="1" t="s">
        <v>200</v>
      </c>
      <c r="D59" s="1" t="s">
        <v>136</v>
      </c>
      <c r="E59" s="1">
        <v>34.020000000000003</v>
      </c>
      <c r="F59" s="1">
        <f t="shared" si="0"/>
        <v>7.9916563284446296</v>
      </c>
      <c r="G59" s="1">
        <f t="shared" si="1"/>
        <v>8</v>
      </c>
      <c r="H59" s="1" t="s">
        <v>5</v>
      </c>
      <c r="I59" s="1" t="s">
        <v>208</v>
      </c>
      <c r="J59" s="1" t="s">
        <v>326</v>
      </c>
      <c r="K59" s="1" t="s">
        <v>331</v>
      </c>
      <c r="L59" s="1">
        <v>0.2</v>
      </c>
      <c r="M59" s="6">
        <f t="shared" si="2"/>
        <v>8.0000000000000016E-2</v>
      </c>
      <c r="N59" s="1" t="s">
        <v>332</v>
      </c>
      <c r="O59" s="1" t="s">
        <v>203</v>
      </c>
      <c r="P59" s="1" t="s">
        <v>11</v>
      </c>
      <c r="Q59" s="1" t="s">
        <v>327</v>
      </c>
      <c r="R59" s="1" t="s">
        <v>214</v>
      </c>
    </row>
    <row r="60" spans="1:18" x14ac:dyDescent="0.3">
      <c r="A60" s="1" t="s">
        <v>323</v>
      </c>
      <c r="B60" s="1" t="s">
        <v>204</v>
      </c>
      <c r="C60" s="1" t="s">
        <v>201</v>
      </c>
      <c r="D60" s="1" t="s">
        <v>144</v>
      </c>
      <c r="E60" s="1">
        <v>32.35</v>
      </c>
      <c r="F60" s="1">
        <f t="shared" si="0"/>
        <v>25.901464104517075</v>
      </c>
      <c r="G60" s="1">
        <f t="shared" si="1"/>
        <v>26</v>
      </c>
      <c r="H60" s="1" t="s">
        <v>5</v>
      </c>
      <c r="I60" s="1" t="s">
        <v>208</v>
      </c>
      <c r="J60" s="1" t="s">
        <v>326</v>
      </c>
      <c r="K60" s="1" t="s">
        <v>331</v>
      </c>
      <c r="L60" s="1">
        <v>0.2</v>
      </c>
      <c r="M60" s="6">
        <f t="shared" si="2"/>
        <v>8.0000000000000016E-2</v>
      </c>
      <c r="N60" s="1" t="s">
        <v>332</v>
      </c>
      <c r="O60" s="1" t="s">
        <v>203</v>
      </c>
      <c r="P60" s="1" t="s">
        <v>11</v>
      </c>
      <c r="Q60" s="1" t="s">
        <v>327</v>
      </c>
      <c r="R60" s="1" t="s">
        <v>214</v>
      </c>
    </row>
    <row r="61" spans="1:18" x14ac:dyDescent="0.3">
      <c r="A61" s="1" t="s">
        <v>323</v>
      </c>
      <c r="B61" s="1" t="s">
        <v>204</v>
      </c>
      <c r="C61" s="1" t="s">
        <v>202</v>
      </c>
      <c r="D61" s="1" t="s">
        <v>150</v>
      </c>
      <c r="E61" s="1">
        <v>33.49</v>
      </c>
      <c r="F61" s="1">
        <f t="shared" si="0"/>
        <v>11.606767364296747</v>
      </c>
      <c r="G61" s="1">
        <f t="shared" si="1"/>
        <v>12</v>
      </c>
      <c r="H61" s="1" t="s">
        <v>5</v>
      </c>
      <c r="I61" s="1" t="s">
        <v>208</v>
      </c>
      <c r="J61" s="1" t="s">
        <v>326</v>
      </c>
      <c r="K61" s="1" t="s">
        <v>331</v>
      </c>
      <c r="L61" s="1">
        <v>0.2</v>
      </c>
      <c r="M61" s="6">
        <f t="shared" si="2"/>
        <v>8.0000000000000016E-2</v>
      </c>
      <c r="N61" s="1" t="s">
        <v>332</v>
      </c>
      <c r="O61" s="1" t="s">
        <v>203</v>
      </c>
      <c r="P61" s="1" t="s">
        <v>11</v>
      </c>
      <c r="Q61" s="1" t="s">
        <v>327</v>
      </c>
      <c r="R61" s="1" t="s">
        <v>214</v>
      </c>
    </row>
    <row r="62" spans="1:18" x14ac:dyDescent="0.3">
      <c r="A62" s="1" t="s">
        <v>302</v>
      </c>
      <c r="B62" s="1" t="s">
        <v>200</v>
      </c>
      <c r="C62" s="1" t="s">
        <v>200</v>
      </c>
      <c r="D62" s="1" t="s">
        <v>88</v>
      </c>
      <c r="E62" s="1">
        <v>34.56</v>
      </c>
      <c r="F62" s="1">
        <f t="shared" si="0"/>
        <v>5.4639197186350161</v>
      </c>
      <c r="G62" s="1">
        <f t="shared" si="1"/>
        <v>5</v>
      </c>
      <c r="H62" s="1" t="s">
        <v>5</v>
      </c>
      <c r="I62" s="1" t="s">
        <v>208</v>
      </c>
      <c r="J62" s="1" t="s">
        <v>326</v>
      </c>
      <c r="K62" s="1" t="s">
        <v>333</v>
      </c>
      <c r="L62" s="1">
        <v>0.1</v>
      </c>
      <c r="M62" s="6">
        <f t="shared" si="2"/>
        <v>4.0000000000000008E-2</v>
      </c>
      <c r="N62" s="1" t="s">
        <v>332</v>
      </c>
      <c r="O62" s="1" t="s">
        <v>203</v>
      </c>
      <c r="P62" s="1" t="s">
        <v>11</v>
      </c>
      <c r="Q62" s="1" t="s">
        <v>327</v>
      </c>
      <c r="R62" s="1" t="s">
        <v>214</v>
      </c>
    </row>
    <row r="63" spans="1:18" x14ac:dyDescent="0.3">
      <c r="A63" s="1" t="s">
        <v>302</v>
      </c>
      <c r="B63" s="1" t="s">
        <v>200</v>
      </c>
      <c r="C63" s="1" t="s">
        <v>201</v>
      </c>
      <c r="D63" s="1" t="s">
        <v>99</v>
      </c>
      <c r="E63" s="1">
        <v>32.19</v>
      </c>
      <c r="F63" s="1">
        <f t="shared" si="0"/>
        <v>28.990283257354701</v>
      </c>
      <c r="G63" s="1">
        <f t="shared" si="1"/>
        <v>29</v>
      </c>
      <c r="H63" s="1" t="s">
        <v>5</v>
      </c>
      <c r="I63" s="1" t="s">
        <v>208</v>
      </c>
      <c r="J63" s="1" t="s">
        <v>326</v>
      </c>
      <c r="K63" s="1" t="s">
        <v>333</v>
      </c>
      <c r="L63" s="1">
        <v>0.1</v>
      </c>
      <c r="M63" s="6">
        <f t="shared" si="2"/>
        <v>4.0000000000000008E-2</v>
      </c>
      <c r="N63" s="1" t="s">
        <v>332</v>
      </c>
      <c r="O63" s="1" t="s">
        <v>203</v>
      </c>
      <c r="P63" s="1" t="s">
        <v>11</v>
      </c>
      <c r="Q63" s="1" t="s">
        <v>327</v>
      </c>
      <c r="R63" s="1" t="s">
        <v>214</v>
      </c>
    </row>
    <row r="64" spans="1:18" x14ac:dyDescent="0.3">
      <c r="A64" s="1" t="s">
        <v>302</v>
      </c>
      <c r="B64" s="1" t="s">
        <v>200</v>
      </c>
      <c r="C64" s="1" t="s">
        <v>202</v>
      </c>
      <c r="D64" s="1" t="s">
        <v>107</v>
      </c>
      <c r="E64" s="1">
        <v>31.67</v>
      </c>
      <c r="F64" s="1">
        <f t="shared" si="0"/>
        <v>41.808918192382976</v>
      </c>
      <c r="G64" s="1">
        <f t="shared" si="1"/>
        <v>42</v>
      </c>
      <c r="H64" s="1" t="s">
        <v>5</v>
      </c>
      <c r="I64" s="1" t="s">
        <v>208</v>
      </c>
      <c r="J64" s="1" t="s">
        <v>326</v>
      </c>
      <c r="K64" s="1" t="s">
        <v>333</v>
      </c>
      <c r="L64" s="1">
        <v>0.1</v>
      </c>
      <c r="M64" s="6">
        <f t="shared" si="2"/>
        <v>4.0000000000000008E-2</v>
      </c>
      <c r="N64" s="1" t="s">
        <v>332</v>
      </c>
      <c r="O64" s="1" t="s">
        <v>203</v>
      </c>
      <c r="P64" s="1" t="s">
        <v>11</v>
      </c>
      <c r="Q64" s="1" t="s">
        <v>327</v>
      </c>
      <c r="R64" s="1" t="s">
        <v>214</v>
      </c>
    </row>
    <row r="65" spans="1:18" x14ac:dyDescent="0.3">
      <c r="A65" s="1" t="s">
        <v>315</v>
      </c>
      <c r="B65" s="1" t="s">
        <v>201</v>
      </c>
      <c r="C65" s="1" t="s">
        <v>200</v>
      </c>
      <c r="D65" s="1" t="s">
        <v>118</v>
      </c>
      <c r="E65" s="1">
        <v>31.14</v>
      </c>
      <c r="F65" s="1">
        <f t="shared" si="0"/>
        <v>60.721628567121819</v>
      </c>
      <c r="G65" s="1">
        <f t="shared" si="1"/>
        <v>61</v>
      </c>
      <c r="H65" s="1" t="s">
        <v>5</v>
      </c>
      <c r="I65" s="1" t="s">
        <v>208</v>
      </c>
      <c r="J65" s="1" t="s">
        <v>326</v>
      </c>
      <c r="K65" s="1" t="s">
        <v>333</v>
      </c>
      <c r="L65" s="1">
        <v>0.1</v>
      </c>
      <c r="M65" s="6">
        <f t="shared" si="2"/>
        <v>4.0000000000000008E-2</v>
      </c>
      <c r="N65" s="1" t="s">
        <v>332</v>
      </c>
      <c r="O65" s="1" t="s">
        <v>203</v>
      </c>
      <c r="P65" s="1" t="s">
        <v>11</v>
      </c>
      <c r="Q65" s="1" t="s">
        <v>327</v>
      </c>
      <c r="R65" s="1" t="s">
        <v>214</v>
      </c>
    </row>
    <row r="66" spans="1:18" x14ac:dyDescent="0.3">
      <c r="A66" s="1" t="s">
        <v>315</v>
      </c>
      <c r="B66" s="1" t="s">
        <v>201</v>
      </c>
      <c r="C66" s="1" t="s">
        <v>201</v>
      </c>
      <c r="D66" s="1" t="s">
        <v>127</v>
      </c>
      <c r="E66" s="1">
        <v>32.97</v>
      </c>
      <c r="F66" s="1">
        <f t="shared" si="0"/>
        <v>16.738932245127202</v>
      </c>
      <c r="G66" s="1">
        <f t="shared" si="1"/>
        <v>17</v>
      </c>
      <c r="H66" s="1" t="s">
        <v>5</v>
      </c>
      <c r="I66" s="1" t="s">
        <v>208</v>
      </c>
      <c r="J66" s="1" t="s">
        <v>326</v>
      </c>
      <c r="K66" s="1" t="s">
        <v>333</v>
      </c>
      <c r="L66" s="1">
        <v>0.1</v>
      </c>
      <c r="M66" s="6">
        <f t="shared" si="2"/>
        <v>4.0000000000000008E-2</v>
      </c>
      <c r="N66" s="1" t="s">
        <v>332</v>
      </c>
      <c r="O66" s="1" t="s">
        <v>203</v>
      </c>
      <c r="P66" s="1" t="s">
        <v>11</v>
      </c>
      <c r="Q66" s="1" t="s">
        <v>327</v>
      </c>
      <c r="R66" s="1" t="s">
        <v>214</v>
      </c>
    </row>
    <row r="67" spans="1:18" x14ac:dyDescent="0.3">
      <c r="A67" s="1" t="s">
        <v>315</v>
      </c>
      <c r="B67" s="1" t="s">
        <v>201</v>
      </c>
      <c r="C67" s="1" t="s">
        <v>202</v>
      </c>
      <c r="D67" s="1" t="s">
        <v>137</v>
      </c>
      <c r="E67" s="1">
        <v>34.270000000000003</v>
      </c>
      <c r="F67" s="1">
        <f t="shared" ref="F67:F106" si="3">10^((E67-36.9717139394082)/(-3.27010148674411))</f>
        <v>6.7017245320163541</v>
      </c>
      <c r="G67" s="1">
        <f t="shared" ref="G67:G106" si="4">ROUND(F67,0)</f>
        <v>7</v>
      </c>
      <c r="H67" s="1" t="s">
        <v>5</v>
      </c>
      <c r="I67" s="1" t="s">
        <v>208</v>
      </c>
      <c r="J67" s="1" t="s">
        <v>326</v>
      </c>
      <c r="K67" s="1" t="s">
        <v>333</v>
      </c>
      <c r="L67" s="1">
        <v>0.1</v>
      </c>
      <c r="M67" s="6">
        <f t="shared" ref="M67:M106" si="5">(L67*0.1)/0.25</f>
        <v>4.0000000000000008E-2</v>
      </c>
      <c r="N67" s="1" t="s">
        <v>332</v>
      </c>
      <c r="O67" s="1" t="s">
        <v>203</v>
      </c>
      <c r="P67" s="1" t="s">
        <v>11</v>
      </c>
      <c r="Q67" s="1" t="s">
        <v>327</v>
      </c>
      <c r="R67" s="1" t="s">
        <v>214</v>
      </c>
    </row>
    <row r="68" spans="1:18" x14ac:dyDescent="0.3">
      <c r="A68" s="1" t="s">
        <v>325</v>
      </c>
      <c r="B68" s="1" t="s">
        <v>202</v>
      </c>
      <c r="C68" s="1" t="s">
        <v>200</v>
      </c>
      <c r="D68" s="1" t="s">
        <v>90</v>
      </c>
      <c r="E68" s="1">
        <v>33.6</v>
      </c>
      <c r="F68" s="1">
        <f t="shared" si="3"/>
        <v>10.741703986319706</v>
      </c>
      <c r="G68" s="1">
        <f t="shared" si="4"/>
        <v>11</v>
      </c>
      <c r="H68" s="1" t="s">
        <v>5</v>
      </c>
      <c r="I68" s="1" t="s">
        <v>208</v>
      </c>
      <c r="J68" s="1" t="s">
        <v>326</v>
      </c>
      <c r="K68" s="1" t="s">
        <v>333</v>
      </c>
      <c r="L68" s="1">
        <v>0.1</v>
      </c>
      <c r="M68" s="6">
        <f t="shared" si="5"/>
        <v>4.0000000000000008E-2</v>
      </c>
      <c r="N68" s="1" t="s">
        <v>332</v>
      </c>
      <c r="O68" s="1" t="s">
        <v>203</v>
      </c>
      <c r="P68" s="1" t="s">
        <v>11</v>
      </c>
      <c r="Q68" s="1" t="s">
        <v>327</v>
      </c>
      <c r="R68" s="1" t="s">
        <v>214</v>
      </c>
    </row>
    <row r="69" spans="1:18" x14ac:dyDescent="0.3">
      <c r="A69" s="1" t="s">
        <v>325</v>
      </c>
      <c r="B69" s="1" t="s">
        <v>202</v>
      </c>
      <c r="C69" s="1" t="s">
        <v>201</v>
      </c>
      <c r="D69" s="1" t="s">
        <v>145</v>
      </c>
      <c r="E69" s="1">
        <v>34.28</v>
      </c>
      <c r="F69" s="1">
        <f t="shared" si="3"/>
        <v>6.6547012516027522</v>
      </c>
      <c r="G69" s="1">
        <f t="shared" si="4"/>
        <v>7</v>
      </c>
      <c r="H69" s="1" t="s">
        <v>5</v>
      </c>
      <c r="I69" s="1" t="s">
        <v>208</v>
      </c>
      <c r="J69" s="1" t="s">
        <v>326</v>
      </c>
      <c r="K69" s="1" t="s">
        <v>333</v>
      </c>
      <c r="L69" s="1">
        <v>0.1</v>
      </c>
      <c r="M69" s="6">
        <f t="shared" si="5"/>
        <v>4.0000000000000008E-2</v>
      </c>
      <c r="N69" s="1" t="s">
        <v>332</v>
      </c>
      <c r="O69" s="1" t="s">
        <v>203</v>
      </c>
      <c r="P69" s="1" t="s">
        <v>11</v>
      </c>
      <c r="Q69" s="1" t="s">
        <v>327</v>
      </c>
      <c r="R69" s="1" t="s">
        <v>214</v>
      </c>
    </row>
    <row r="70" spans="1:18" x14ac:dyDescent="0.3">
      <c r="A70" s="1" t="s">
        <v>325</v>
      </c>
      <c r="B70" s="1" t="s">
        <v>202</v>
      </c>
      <c r="C70" s="1" t="s">
        <v>202</v>
      </c>
      <c r="D70" s="1" t="s">
        <v>151</v>
      </c>
      <c r="E70" s="1">
        <v>34.020000000000003</v>
      </c>
      <c r="F70" s="1">
        <f t="shared" si="3"/>
        <v>7.9916563284446296</v>
      </c>
      <c r="G70" s="1">
        <f t="shared" si="4"/>
        <v>8</v>
      </c>
      <c r="H70" s="1" t="s">
        <v>5</v>
      </c>
      <c r="I70" s="1" t="s">
        <v>208</v>
      </c>
      <c r="J70" s="1" t="s">
        <v>326</v>
      </c>
      <c r="K70" s="1" t="s">
        <v>333</v>
      </c>
      <c r="L70" s="1">
        <v>0.1</v>
      </c>
      <c r="M70" s="6">
        <f t="shared" si="5"/>
        <v>4.0000000000000008E-2</v>
      </c>
      <c r="N70" s="1" t="s">
        <v>332</v>
      </c>
      <c r="O70" s="1" t="s">
        <v>203</v>
      </c>
      <c r="P70" s="1" t="s">
        <v>11</v>
      </c>
      <c r="Q70" s="1" t="s">
        <v>327</v>
      </c>
      <c r="R70" s="1" t="s">
        <v>214</v>
      </c>
    </row>
    <row r="71" spans="1:18" x14ac:dyDescent="0.3">
      <c r="A71" s="1" t="s">
        <v>308</v>
      </c>
      <c r="B71" s="1" t="s">
        <v>205</v>
      </c>
      <c r="C71" s="1" t="s">
        <v>200</v>
      </c>
      <c r="D71" s="1" t="s">
        <v>100</v>
      </c>
      <c r="E71" s="1">
        <v>32.54</v>
      </c>
      <c r="F71" s="1">
        <f t="shared" si="3"/>
        <v>22.65802968188299</v>
      </c>
      <c r="G71" s="1">
        <f t="shared" si="4"/>
        <v>23</v>
      </c>
      <c r="H71" s="1" t="s">
        <v>5</v>
      </c>
      <c r="I71" s="1" t="s">
        <v>208</v>
      </c>
      <c r="J71" s="1" t="s">
        <v>326</v>
      </c>
      <c r="K71" s="1" t="s">
        <v>333</v>
      </c>
      <c r="L71" s="1">
        <v>0.1</v>
      </c>
      <c r="M71" s="6">
        <f t="shared" si="5"/>
        <v>4.0000000000000008E-2</v>
      </c>
      <c r="N71" s="1" t="s">
        <v>332</v>
      </c>
      <c r="O71" s="1" t="s">
        <v>203</v>
      </c>
      <c r="P71" s="1" t="s">
        <v>11</v>
      </c>
      <c r="Q71" s="1" t="s">
        <v>327</v>
      </c>
      <c r="R71" s="1" t="s">
        <v>214</v>
      </c>
    </row>
    <row r="72" spans="1:18" x14ac:dyDescent="0.3">
      <c r="A72" s="1" t="s">
        <v>308</v>
      </c>
      <c r="B72" s="1" t="s">
        <v>205</v>
      </c>
      <c r="C72" s="1" t="s">
        <v>201</v>
      </c>
      <c r="D72" s="1" t="s">
        <v>109</v>
      </c>
      <c r="E72" s="1">
        <v>32.65</v>
      </c>
      <c r="F72" s="1">
        <f t="shared" si="3"/>
        <v>20.969305243827421</v>
      </c>
      <c r="G72" s="1">
        <f t="shared" si="4"/>
        <v>21</v>
      </c>
      <c r="H72" s="1" t="s">
        <v>5</v>
      </c>
      <c r="I72" s="1" t="s">
        <v>208</v>
      </c>
      <c r="J72" s="1" t="s">
        <v>326</v>
      </c>
      <c r="K72" s="1" t="s">
        <v>333</v>
      </c>
      <c r="L72" s="1">
        <v>0.1</v>
      </c>
      <c r="M72" s="6">
        <f>(L72*0.1)/0.25</f>
        <v>4.0000000000000008E-2</v>
      </c>
      <c r="N72" s="1" t="s">
        <v>332</v>
      </c>
      <c r="O72" s="1" t="s">
        <v>203</v>
      </c>
      <c r="P72" s="1" t="s">
        <v>11</v>
      </c>
      <c r="Q72" s="1" t="s">
        <v>327</v>
      </c>
      <c r="R72" s="1" t="s">
        <v>214</v>
      </c>
    </row>
    <row r="73" spans="1:18" x14ac:dyDescent="0.3">
      <c r="A73" s="1" t="s">
        <v>308</v>
      </c>
      <c r="B73" s="1" t="s">
        <v>205</v>
      </c>
      <c r="C73" s="1" t="s">
        <v>202</v>
      </c>
      <c r="D73" s="1" t="s">
        <v>119</v>
      </c>
      <c r="E73" s="1">
        <v>32.07</v>
      </c>
      <c r="F73" s="1">
        <f t="shared" si="3"/>
        <v>31.546310061402895</v>
      </c>
      <c r="G73" s="1">
        <f t="shared" si="4"/>
        <v>32</v>
      </c>
      <c r="H73" s="1" t="s">
        <v>5</v>
      </c>
      <c r="I73" s="1" t="s">
        <v>208</v>
      </c>
      <c r="J73" s="1" t="s">
        <v>326</v>
      </c>
      <c r="K73" s="1" t="s">
        <v>333</v>
      </c>
      <c r="L73" s="1">
        <v>0.1</v>
      </c>
      <c r="M73" s="6">
        <f t="shared" si="5"/>
        <v>4.0000000000000008E-2</v>
      </c>
      <c r="N73" s="1" t="s">
        <v>332</v>
      </c>
      <c r="O73" s="1" t="s">
        <v>203</v>
      </c>
      <c r="P73" s="1" t="s">
        <v>11</v>
      </c>
      <c r="Q73" s="1" t="s">
        <v>327</v>
      </c>
      <c r="R73" s="1" t="s">
        <v>214</v>
      </c>
    </row>
    <row r="74" spans="1:18" x14ac:dyDescent="0.3">
      <c r="A74" s="1" t="s">
        <v>320</v>
      </c>
      <c r="B74" s="1" t="s">
        <v>204</v>
      </c>
      <c r="C74" s="1" t="s">
        <v>200</v>
      </c>
      <c r="D74" s="1" t="s">
        <v>128</v>
      </c>
      <c r="E74" s="1">
        <v>32.119999999999997</v>
      </c>
      <c r="F74" s="1">
        <f t="shared" si="3"/>
        <v>30.454994278188831</v>
      </c>
      <c r="G74" s="1">
        <f t="shared" si="4"/>
        <v>30</v>
      </c>
      <c r="H74" s="1" t="s">
        <v>5</v>
      </c>
      <c r="I74" s="1" t="s">
        <v>208</v>
      </c>
      <c r="J74" s="1" t="s">
        <v>326</v>
      </c>
      <c r="K74" s="1" t="s">
        <v>333</v>
      </c>
      <c r="L74" s="1">
        <v>0.1</v>
      </c>
      <c r="M74" s="6">
        <f t="shared" si="5"/>
        <v>4.0000000000000008E-2</v>
      </c>
      <c r="N74" s="1" t="s">
        <v>332</v>
      </c>
      <c r="O74" s="1" t="s">
        <v>203</v>
      </c>
      <c r="P74" s="1" t="s">
        <v>11</v>
      </c>
      <c r="Q74" s="1" t="s">
        <v>327</v>
      </c>
      <c r="R74" s="1" t="s">
        <v>214</v>
      </c>
    </row>
    <row r="75" spans="1:18" x14ac:dyDescent="0.3">
      <c r="A75" s="1" t="s">
        <v>320</v>
      </c>
      <c r="B75" s="1" t="s">
        <v>204</v>
      </c>
      <c r="C75" s="1" t="s">
        <v>201</v>
      </c>
      <c r="D75" s="1" t="s">
        <v>139</v>
      </c>
      <c r="E75" s="1">
        <v>32.729999999999997</v>
      </c>
      <c r="F75" s="1">
        <f t="shared" si="3"/>
        <v>19.820744765372496</v>
      </c>
      <c r="G75" s="1">
        <f t="shared" si="4"/>
        <v>20</v>
      </c>
      <c r="H75" s="1" t="s">
        <v>5</v>
      </c>
      <c r="I75" s="1" t="s">
        <v>208</v>
      </c>
      <c r="J75" s="1" t="s">
        <v>326</v>
      </c>
      <c r="K75" s="1" t="s">
        <v>333</v>
      </c>
      <c r="L75" s="1">
        <v>0.1</v>
      </c>
      <c r="M75" s="6">
        <f t="shared" si="5"/>
        <v>4.0000000000000008E-2</v>
      </c>
      <c r="N75" s="1" t="s">
        <v>332</v>
      </c>
      <c r="O75" s="1" t="s">
        <v>203</v>
      </c>
      <c r="P75" s="1" t="s">
        <v>11</v>
      </c>
      <c r="Q75" s="1" t="s">
        <v>327</v>
      </c>
      <c r="R75" s="1" t="s">
        <v>214</v>
      </c>
    </row>
    <row r="76" spans="1:18" x14ac:dyDescent="0.3">
      <c r="A76" s="1" t="s">
        <v>320</v>
      </c>
      <c r="B76" s="1" t="s">
        <v>204</v>
      </c>
      <c r="C76" s="1" t="s">
        <v>202</v>
      </c>
      <c r="D76" s="1" t="s">
        <v>146</v>
      </c>
      <c r="E76" s="1">
        <v>33.270000000000003</v>
      </c>
      <c r="F76" s="1">
        <f t="shared" si="3"/>
        <v>13.551503431908412</v>
      </c>
      <c r="G76" s="1">
        <f t="shared" si="4"/>
        <v>14</v>
      </c>
      <c r="H76" s="1" t="s">
        <v>5</v>
      </c>
      <c r="I76" s="1" t="s">
        <v>208</v>
      </c>
      <c r="J76" s="1" t="s">
        <v>326</v>
      </c>
      <c r="K76" s="1" t="s">
        <v>333</v>
      </c>
      <c r="L76" s="1">
        <v>0.1</v>
      </c>
      <c r="M76" s="6">
        <f t="shared" si="5"/>
        <v>4.0000000000000008E-2</v>
      </c>
      <c r="N76" s="1" t="s">
        <v>332</v>
      </c>
      <c r="O76" s="1" t="s">
        <v>203</v>
      </c>
      <c r="P76" s="1" t="s">
        <v>11</v>
      </c>
      <c r="Q76" s="1" t="s">
        <v>327</v>
      </c>
      <c r="R76" s="1" t="s">
        <v>214</v>
      </c>
    </row>
    <row r="77" spans="1:18" x14ac:dyDescent="0.3">
      <c r="A77" s="1" t="s">
        <v>303</v>
      </c>
      <c r="B77" s="1" t="s">
        <v>200</v>
      </c>
      <c r="C77" s="1" t="s">
        <v>200</v>
      </c>
      <c r="D77" s="1" t="s">
        <v>91</v>
      </c>
      <c r="E77" s="1">
        <v>32.1</v>
      </c>
      <c r="F77" s="1">
        <f t="shared" si="3"/>
        <v>30.886915530168224</v>
      </c>
      <c r="G77" s="1">
        <f t="shared" si="4"/>
        <v>31</v>
      </c>
      <c r="H77" s="1" t="s">
        <v>5</v>
      </c>
      <c r="I77" s="1" t="s">
        <v>208</v>
      </c>
      <c r="J77" s="1" t="s">
        <v>326</v>
      </c>
      <c r="K77" s="1" t="s">
        <v>334</v>
      </c>
      <c r="L77" s="1">
        <v>0.05</v>
      </c>
      <c r="M77" s="6">
        <f t="shared" si="5"/>
        <v>2.0000000000000004E-2</v>
      </c>
      <c r="N77" s="1" t="s">
        <v>332</v>
      </c>
      <c r="O77" s="1" t="s">
        <v>203</v>
      </c>
      <c r="P77" s="1" t="s">
        <v>11</v>
      </c>
      <c r="Q77" s="1" t="s">
        <v>327</v>
      </c>
      <c r="R77" s="1" t="s">
        <v>214</v>
      </c>
    </row>
    <row r="78" spans="1:18" x14ac:dyDescent="0.3">
      <c r="A78" s="1" t="s">
        <v>303</v>
      </c>
      <c r="B78" s="1" t="s">
        <v>200</v>
      </c>
      <c r="C78" s="1" t="s">
        <v>201</v>
      </c>
      <c r="D78" s="1" t="s">
        <v>102</v>
      </c>
      <c r="E78" s="1">
        <v>32.229999999999997</v>
      </c>
      <c r="F78" s="1">
        <f t="shared" si="3"/>
        <v>28.185154675165315</v>
      </c>
      <c r="G78" s="1">
        <f t="shared" si="4"/>
        <v>28</v>
      </c>
      <c r="H78" s="1" t="s">
        <v>5</v>
      </c>
      <c r="I78" s="1" t="s">
        <v>208</v>
      </c>
      <c r="J78" s="1" t="s">
        <v>326</v>
      </c>
      <c r="K78" s="1" t="s">
        <v>334</v>
      </c>
      <c r="L78" s="1">
        <v>0.05</v>
      </c>
      <c r="M78" s="6">
        <f t="shared" si="5"/>
        <v>2.0000000000000004E-2</v>
      </c>
      <c r="N78" s="1" t="s">
        <v>332</v>
      </c>
      <c r="O78" s="1" t="s">
        <v>203</v>
      </c>
      <c r="P78" s="1" t="s">
        <v>11</v>
      </c>
      <c r="Q78" s="1" t="s">
        <v>327</v>
      </c>
      <c r="R78" s="1" t="s">
        <v>214</v>
      </c>
    </row>
    <row r="79" spans="1:18" x14ac:dyDescent="0.3">
      <c r="A79" s="1" t="s">
        <v>303</v>
      </c>
      <c r="B79" s="1" t="s">
        <v>200</v>
      </c>
      <c r="C79" s="1" t="s">
        <v>202</v>
      </c>
      <c r="D79" s="1" t="s">
        <v>152</v>
      </c>
      <c r="E79" s="1">
        <v>32.47</v>
      </c>
      <c r="F79" s="1">
        <f t="shared" si="3"/>
        <v>23.802808623531355</v>
      </c>
      <c r="G79" s="1">
        <f t="shared" si="4"/>
        <v>24</v>
      </c>
      <c r="H79" s="1" t="s">
        <v>5</v>
      </c>
      <c r="I79" s="1" t="s">
        <v>208</v>
      </c>
      <c r="J79" s="1" t="s">
        <v>326</v>
      </c>
      <c r="K79" s="1" t="s">
        <v>334</v>
      </c>
      <c r="L79" s="1">
        <v>0.05</v>
      </c>
      <c r="M79" s="6">
        <f t="shared" si="5"/>
        <v>2.0000000000000004E-2</v>
      </c>
      <c r="N79" s="1" t="s">
        <v>332</v>
      </c>
      <c r="O79" s="1" t="s">
        <v>203</v>
      </c>
      <c r="P79" s="1" t="s">
        <v>11</v>
      </c>
      <c r="Q79" s="1" t="s">
        <v>327</v>
      </c>
      <c r="R79" s="1" t="s">
        <v>214</v>
      </c>
    </row>
    <row r="80" spans="1:18" x14ac:dyDescent="0.3">
      <c r="A80" s="1" t="s">
        <v>312</v>
      </c>
      <c r="B80" s="1" t="s">
        <v>201</v>
      </c>
      <c r="C80" s="1" t="s">
        <v>200</v>
      </c>
      <c r="D80" s="1" t="s">
        <v>110</v>
      </c>
      <c r="E80" s="1">
        <v>32.21</v>
      </c>
      <c r="F80" s="1">
        <f t="shared" si="3"/>
        <v>28.584884426657968</v>
      </c>
      <c r="G80" s="1">
        <f t="shared" si="4"/>
        <v>29</v>
      </c>
      <c r="H80" s="1" t="s">
        <v>5</v>
      </c>
      <c r="I80" s="1" t="s">
        <v>208</v>
      </c>
      <c r="J80" s="1" t="s">
        <v>326</v>
      </c>
      <c r="K80" s="1" t="s">
        <v>334</v>
      </c>
      <c r="L80" s="1">
        <v>0.05</v>
      </c>
      <c r="M80" s="6">
        <f t="shared" si="5"/>
        <v>2.0000000000000004E-2</v>
      </c>
      <c r="N80" s="1" t="s">
        <v>332</v>
      </c>
      <c r="O80" s="1" t="s">
        <v>203</v>
      </c>
      <c r="P80" s="1" t="s">
        <v>11</v>
      </c>
      <c r="Q80" s="1" t="s">
        <v>327</v>
      </c>
      <c r="R80" s="1" t="s">
        <v>214</v>
      </c>
    </row>
    <row r="81" spans="1:18" x14ac:dyDescent="0.3">
      <c r="A81" s="1" t="s">
        <v>312</v>
      </c>
      <c r="B81" s="1" t="s">
        <v>201</v>
      </c>
      <c r="C81" s="1" t="s">
        <v>201</v>
      </c>
      <c r="D81" s="1" t="s">
        <v>120</v>
      </c>
      <c r="E81" s="1">
        <v>31.97</v>
      </c>
      <c r="F81" s="1">
        <f t="shared" si="3"/>
        <v>33.84766065549919</v>
      </c>
      <c r="G81" s="1">
        <f t="shared" si="4"/>
        <v>34</v>
      </c>
      <c r="H81" s="1" t="s">
        <v>5</v>
      </c>
      <c r="I81" s="1" t="s">
        <v>208</v>
      </c>
      <c r="J81" s="1" t="s">
        <v>326</v>
      </c>
      <c r="K81" s="1" t="s">
        <v>334</v>
      </c>
      <c r="L81" s="1">
        <v>0.05</v>
      </c>
      <c r="M81" s="6">
        <f t="shared" si="5"/>
        <v>2.0000000000000004E-2</v>
      </c>
      <c r="N81" s="1" t="s">
        <v>332</v>
      </c>
      <c r="O81" s="1" t="s">
        <v>203</v>
      </c>
      <c r="P81" s="1" t="s">
        <v>11</v>
      </c>
      <c r="Q81" s="1" t="s">
        <v>327</v>
      </c>
      <c r="R81" s="1" t="s">
        <v>214</v>
      </c>
    </row>
    <row r="82" spans="1:18" x14ac:dyDescent="0.3">
      <c r="A82" s="1" t="s">
        <v>312</v>
      </c>
      <c r="B82" s="1" t="s">
        <v>201</v>
      </c>
      <c r="C82" s="1" t="s">
        <v>202</v>
      </c>
      <c r="D82" s="1" t="s">
        <v>130</v>
      </c>
      <c r="E82" s="1">
        <v>32.409999999999997</v>
      </c>
      <c r="F82" s="1">
        <f t="shared" si="3"/>
        <v>24.829973684019279</v>
      </c>
      <c r="G82" s="1">
        <f t="shared" si="4"/>
        <v>25</v>
      </c>
      <c r="H82" s="1" t="s">
        <v>5</v>
      </c>
      <c r="I82" s="1" t="s">
        <v>208</v>
      </c>
      <c r="J82" s="1" t="s">
        <v>326</v>
      </c>
      <c r="K82" s="1" t="s">
        <v>334</v>
      </c>
      <c r="L82" s="1">
        <v>0.05</v>
      </c>
      <c r="M82" s="6">
        <f t="shared" si="5"/>
        <v>2.0000000000000004E-2</v>
      </c>
      <c r="N82" s="1" t="s">
        <v>332</v>
      </c>
      <c r="O82" s="1" t="s">
        <v>203</v>
      </c>
      <c r="P82" s="1" t="s">
        <v>11</v>
      </c>
      <c r="Q82" s="1" t="s">
        <v>327</v>
      </c>
      <c r="R82" s="1" t="s">
        <v>214</v>
      </c>
    </row>
    <row r="83" spans="1:18" x14ac:dyDescent="0.3">
      <c r="A83" s="1" t="s">
        <v>324</v>
      </c>
      <c r="B83" s="1" t="s">
        <v>202</v>
      </c>
      <c r="C83" s="1" t="s">
        <v>200</v>
      </c>
      <c r="D83" s="1" t="s">
        <v>140</v>
      </c>
      <c r="E83" s="1">
        <v>32.11</v>
      </c>
      <c r="F83" s="1">
        <f t="shared" si="3"/>
        <v>30.67019458272437</v>
      </c>
      <c r="G83" s="1">
        <f t="shared" si="4"/>
        <v>31</v>
      </c>
      <c r="H83" s="1" t="s">
        <v>5</v>
      </c>
      <c r="I83" s="1" t="s">
        <v>208</v>
      </c>
      <c r="J83" s="1" t="s">
        <v>326</v>
      </c>
      <c r="K83" s="1" t="s">
        <v>334</v>
      </c>
      <c r="L83" s="1">
        <v>0.05</v>
      </c>
      <c r="M83" s="6">
        <f t="shared" si="5"/>
        <v>2.0000000000000004E-2</v>
      </c>
      <c r="N83" s="1" t="s">
        <v>332</v>
      </c>
      <c r="O83" s="1" t="s">
        <v>203</v>
      </c>
      <c r="P83" s="1" t="s">
        <v>11</v>
      </c>
      <c r="Q83" s="1" t="s">
        <v>327</v>
      </c>
      <c r="R83" s="1" t="s">
        <v>214</v>
      </c>
    </row>
    <row r="84" spans="1:18" x14ac:dyDescent="0.3">
      <c r="A84" s="1" t="s">
        <v>324</v>
      </c>
      <c r="B84" s="1" t="s">
        <v>202</v>
      </c>
      <c r="C84" s="1" t="s">
        <v>201</v>
      </c>
      <c r="D84" s="1" t="s">
        <v>147</v>
      </c>
      <c r="E84" s="1">
        <v>32.520000000000003</v>
      </c>
      <c r="F84" s="1">
        <f t="shared" si="3"/>
        <v>22.979372199901267</v>
      </c>
      <c r="G84" s="1">
        <f t="shared" si="4"/>
        <v>23</v>
      </c>
      <c r="H84" s="1" t="s">
        <v>5</v>
      </c>
      <c r="I84" s="1" t="s">
        <v>208</v>
      </c>
      <c r="J84" s="1" t="s">
        <v>326</v>
      </c>
      <c r="K84" s="1" t="s">
        <v>334</v>
      </c>
      <c r="L84" s="1">
        <v>0.05</v>
      </c>
      <c r="M84" s="6">
        <f t="shared" si="5"/>
        <v>2.0000000000000004E-2</v>
      </c>
      <c r="N84" s="1" t="s">
        <v>332</v>
      </c>
      <c r="O84" s="1" t="s">
        <v>203</v>
      </c>
      <c r="P84" s="1" t="s">
        <v>11</v>
      </c>
      <c r="Q84" s="1" t="s">
        <v>327</v>
      </c>
      <c r="R84" s="1" t="s">
        <v>214</v>
      </c>
    </row>
    <row r="85" spans="1:18" x14ac:dyDescent="0.3">
      <c r="A85" s="1" t="s">
        <v>324</v>
      </c>
      <c r="B85" s="1" t="s">
        <v>202</v>
      </c>
      <c r="C85" s="1" t="s">
        <v>202</v>
      </c>
      <c r="D85" s="1" t="s">
        <v>153</v>
      </c>
      <c r="E85" s="1">
        <v>34.090000000000003</v>
      </c>
      <c r="F85" s="1">
        <f t="shared" si="3"/>
        <v>7.6073033716826295</v>
      </c>
      <c r="G85" s="1">
        <f t="shared" si="4"/>
        <v>8</v>
      </c>
      <c r="H85" s="1" t="s">
        <v>5</v>
      </c>
      <c r="I85" s="1" t="s">
        <v>208</v>
      </c>
      <c r="J85" s="1" t="s">
        <v>326</v>
      </c>
      <c r="K85" s="1" t="s">
        <v>334</v>
      </c>
      <c r="L85" s="1">
        <v>0.05</v>
      </c>
      <c r="M85" s="6">
        <f t="shared" si="5"/>
        <v>2.0000000000000004E-2</v>
      </c>
      <c r="N85" s="1" t="s">
        <v>332</v>
      </c>
      <c r="O85" s="1" t="s">
        <v>203</v>
      </c>
      <c r="P85" s="1" t="s">
        <v>11</v>
      </c>
      <c r="Q85" s="1" t="s">
        <v>327</v>
      </c>
      <c r="R85" s="1" t="s">
        <v>214</v>
      </c>
    </row>
    <row r="86" spans="1:18" x14ac:dyDescent="0.3">
      <c r="A86" s="1" t="s">
        <v>304</v>
      </c>
      <c r="B86" s="1" t="s">
        <v>205</v>
      </c>
      <c r="C86" s="1" t="s">
        <v>200</v>
      </c>
      <c r="D86" s="1" t="s">
        <v>93</v>
      </c>
      <c r="E86" s="1">
        <v>33.090000000000003</v>
      </c>
      <c r="F86" s="1">
        <f t="shared" si="3"/>
        <v>15.382667141334849</v>
      </c>
      <c r="G86" s="1">
        <f t="shared" si="4"/>
        <v>15</v>
      </c>
      <c r="H86" s="1" t="s">
        <v>5</v>
      </c>
      <c r="I86" s="1" t="s">
        <v>208</v>
      </c>
      <c r="J86" s="1" t="s">
        <v>326</v>
      </c>
      <c r="K86" s="1" t="s">
        <v>334</v>
      </c>
      <c r="L86" s="1">
        <v>0.05</v>
      </c>
      <c r="M86" s="6">
        <f t="shared" si="5"/>
        <v>2.0000000000000004E-2</v>
      </c>
      <c r="N86" s="1" t="s">
        <v>332</v>
      </c>
      <c r="O86" s="1" t="s">
        <v>203</v>
      </c>
      <c r="P86" s="1" t="s">
        <v>11</v>
      </c>
      <c r="Q86" s="1" t="s">
        <v>327</v>
      </c>
      <c r="R86" s="1" t="s">
        <v>214</v>
      </c>
    </row>
    <row r="87" spans="1:18" x14ac:dyDescent="0.3">
      <c r="A87" s="1" t="s">
        <v>304</v>
      </c>
      <c r="B87" s="1" t="s">
        <v>205</v>
      </c>
      <c r="C87" s="1" t="s">
        <v>201</v>
      </c>
      <c r="D87" s="1" t="s">
        <v>103</v>
      </c>
      <c r="E87" s="1">
        <v>33.01</v>
      </c>
      <c r="F87" s="1">
        <f t="shared" si="3"/>
        <v>16.274052593340272</v>
      </c>
      <c r="G87" s="1">
        <f t="shared" si="4"/>
        <v>16</v>
      </c>
      <c r="H87" s="1" t="s">
        <v>5</v>
      </c>
      <c r="I87" s="1" t="s">
        <v>208</v>
      </c>
      <c r="J87" s="1" t="s">
        <v>326</v>
      </c>
      <c r="K87" s="1" t="s">
        <v>334</v>
      </c>
      <c r="L87" s="1">
        <v>0.05</v>
      </c>
      <c r="M87" s="6">
        <f t="shared" si="5"/>
        <v>2.0000000000000004E-2</v>
      </c>
      <c r="N87" s="1" t="s">
        <v>332</v>
      </c>
      <c r="O87" s="1" t="s">
        <v>203</v>
      </c>
      <c r="P87" s="1" t="s">
        <v>11</v>
      </c>
      <c r="Q87" s="1" t="s">
        <v>327</v>
      </c>
      <c r="R87" s="1" t="s">
        <v>214</v>
      </c>
    </row>
    <row r="88" spans="1:18" x14ac:dyDescent="0.3">
      <c r="A88" s="1" t="s">
        <v>304</v>
      </c>
      <c r="B88" s="1" t="s">
        <v>205</v>
      </c>
      <c r="C88" s="1" t="s">
        <v>202</v>
      </c>
      <c r="D88" s="1" t="s">
        <v>112</v>
      </c>
      <c r="E88" s="1">
        <v>32.200000000000003</v>
      </c>
      <c r="F88" s="1">
        <f t="shared" si="3"/>
        <v>28.786870208613461</v>
      </c>
      <c r="G88" s="1">
        <f t="shared" si="4"/>
        <v>29</v>
      </c>
      <c r="H88" s="1" t="s">
        <v>5</v>
      </c>
      <c r="I88" s="1" t="s">
        <v>208</v>
      </c>
      <c r="J88" s="1" t="s">
        <v>326</v>
      </c>
      <c r="K88" s="1" t="s">
        <v>334</v>
      </c>
      <c r="L88" s="1">
        <v>0.05</v>
      </c>
      <c r="M88" s="6">
        <f t="shared" si="5"/>
        <v>2.0000000000000004E-2</v>
      </c>
      <c r="N88" s="1" t="s">
        <v>332</v>
      </c>
      <c r="O88" s="1" t="s">
        <v>203</v>
      </c>
      <c r="P88" s="1" t="s">
        <v>11</v>
      </c>
      <c r="Q88" s="1" t="s">
        <v>327</v>
      </c>
      <c r="R88" s="1" t="s">
        <v>214</v>
      </c>
    </row>
    <row r="89" spans="1:18" x14ac:dyDescent="0.3">
      <c r="A89" s="1" t="s">
        <v>316</v>
      </c>
      <c r="B89" s="1" t="s">
        <v>204</v>
      </c>
      <c r="C89" s="1" t="s">
        <v>200</v>
      </c>
      <c r="D89" s="1" t="s">
        <v>121</v>
      </c>
      <c r="E89" s="1">
        <v>31.09</v>
      </c>
      <c r="F89" s="1">
        <f t="shared" si="3"/>
        <v>62.897510494153558</v>
      </c>
      <c r="G89" s="1">
        <f t="shared" si="4"/>
        <v>63</v>
      </c>
      <c r="H89" s="1" t="s">
        <v>5</v>
      </c>
      <c r="I89" s="1" t="s">
        <v>208</v>
      </c>
      <c r="J89" s="1" t="s">
        <v>326</v>
      </c>
      <c r="K89" s="1" t="s">
        <v>334</v>
      </c>
      <c r="L89" s="1">
        <v>0.05</v>
      </c>
      <c r="M89" s="6">
        <f t="shared" si="5"/>
        <v>2.0000000000000004E-2</v>
      </c>
      <c r="N89" s="1" t="s">
        <v>332</v>
      </c>
      <c r="O89" s="1" t="s">
        <v>203</v>
      </c>
      <c r="P89" s="1" t="s">
        <v>11</v>
      </c>
      <c r="Q89" s="1" t="s">
        <v>327</v>
      </c>
      <c r="R89" s="1" t="s">
        <v>214</v>
      </c>
    </row>
    <row r="90" spans="1:18" x14ac:dyDescent="0.3">
      <c r="A90" s="1" t="s">
        <v>316</v>
      </c>
      <c r="B90" s="1" t="s">
        <v>204</v>
      </c>
      <c r="C90" s="1" t="s">
        <v>201</v>
      </c>
      <c r="D90" s="1" t="s">
        <v>131</v>
      </c>
      <c r="E90" s="1">
        <v>33.53</v>
      </c>
      <c r="F90" s="1">
        <f t="shared" si="3"/>
        <v>11.284420042993938</v>
      </c>
      <c r="G90" s="1">
        <f t="shared" si="4"/>
        <v>11</v>
      </c>
      <c r="H90" s="1" t="s">
        <v>5</v>
      </c>
      <c r="I90" s="1" t="s">
        <v>208</v>
      </c>
      <c r="J90" s="1" t="s">
        <v>326</v>
      </c>
      <c r="K90" s="1" t="s">
        <v>334</v>
      </c>
      <c r="L90" s="1">
        <v>0.05</v>
      </c>
      <c r="M90" s="6">
        <f t="shared" si="5"/>
        <v>2.0000000000000004E-2</v>
      </c>
      <c r="N90" s="1" t="s">
        <v>332</v>
      </c>
      <c r="O90" s="1" t="s">
        <v>203</v>
      </c>
      <c r="P90" s="1" t="s">
        <v>11</v>
      </c>
      <c r="Q90" s="1" t="s">
        <v>327</v>
      </c>
      <c r="R90" s="1" t="s">
        <v>214</v>
      </c>
    </row>
    <row r="91" spans="1:18" x14ac:dyDescent="0.3">
      <c r="A91" s="1" t="s">
        <v>316</v>
      </c>
      <c r="B91" s="1" t="s">
        <v>204</v>
      </c>
      <c r="C91" s="1" t="s">
        <v>202</v>
      </c>
      <c r="D91" s="1" t="s">
        <v>142</v>
      </c>
      <c r="E91" s="1">
        <v>34.06</v>
      </c>
      <c r="F91" s="1">
        <f t="shared" si="3"/>
        <v>7.7697091721527709</v>
      </c>
      <c r="G91" s="1">
        <f t="shared" si="4"/>
        <v>8</v>
      </c>
      <c r="H91" s="1" t="s">
        <v>5</v>
      </c>
      <c r="I91" s="1" t="s">
        <v>208</v>
      </c>
      <c r="J91" s="1" t="s">
        <v>326</v>
      </c>
      <c r="K91" s="1" t="s">
        <v>334</v>
      </c>
      <c r="L91" s="1">
        <v>0.05</v>
      </c>
      <c r="M91" s="6">
        <f t="shared" si="5"/>
        <v>2.0000000000000004E-2</v>
      </c>
      <c r="N91" s="1" t="s">
        <v>332</v>
      </c>
      <c r="O91" s="1" t="s">
        <v>203</v>
      </c>
      <c r="P91" s="1" t="s">
        <v>11</v>
      </c>
      <c r="Q91" s="1" t="s">
        <v>327</v>
      </c>
      <c r="R91" s="1" t="s">
        <v>214</v>
      </c>
    </row>
    <row r="92" spans="1:18" x14ac:dyDescent="0.3">
      <c r="A92" s="1" t="s">
        <v>385</v>
      </c>
      <c r="B92" s="1" t="s">
        <v>200</v>
      </c>
      <c r="C92" s="1" t="s">
        <v>200</v>
      </c>
      <c r="D92" s="1" t="s">
        <v>14</v>
      </c>
      <c r="E92" s="1">
        <v>37.83</v>
      </c>
      <c r="F92" s="1">
        <f t="shared" si="3"/>
        <v>0.54643101849775455</v>
      </c>
      <c r="G92" s="1">
        <f t="shared" si="4"/>
        <v>1</v>
      </c>
      <c r="H92" s="1" t="s">
        <v>5</v>
      </c>
      <c r="I92" s="1" t="s">
        <v>208</v>
      </c>
      <c r="J92" s="1" t="s">
        <v>326</v>
      </c>
      <c r="K92" s="1" t="s">
        <v>335</v>
      </c>
      <c r="L92" s="1">
        <v>0.01</v>
      </c>
      <c r="M92" s="6">
        <f t="shared" si="5"/>
        <v>4.0000000000000001E-3</v>
      </c>
      <c r="N92" s="1" t="s">
        <v>332</v>
      </c>
      <c r="O92" s="1" t="s">
        <v>203</v>
      </c>
      <c r="P92" s="1" t="s">
        <v>11</v>
      </c>
    </row>
    <row r="93" spans="1:18" x14ac:dyDescent="0.3">
      <c r="A93" s="1" t="s">
        <v>385</v>
      </c>
      <c r="B93" s="1" t="s">
        <v>200</v>
      </c>
      <c r="C93" s="1" t="s">
        <v>201</v>
      </c>
      <c r="D93" s="1" t="s">
        <v>17</v>
      </c>
      <c r="E93" s="2">
        <v>45</v>
      </c>
      <c r="F93" s="1">
        <f t="shared" si="3"/>
        <v>3.5070571458050604E-3</v>
      </c>
      <c r="G93" s="1">
        <f t="shared" si="4"/>
        <v>0</v>
      </c>
      <c r="H93" s="1" t="s">
        <v>5</v>
      </c>
      <c r="I93" s="1" t="s">
        <v>208</v>
      </c>
      <c r="J93" s="1" t="s">
        <v>326</v>
      </c>
      <c r="K93" s="1" t="s">
        <v>335</v>
      </c>
      <c r="L93" s="1">
        <v>0.01</v>
      </c>
      <c r="M93" s="6">
        <f t="shared" si="5"/>
        <v>4.0000000000000001E-3</v>
      </c>
      <c r="N93" s="1" t="s">
        <v>332</v>
      </c>
      <c r="O93" s="1" t="s">
        <v>203</v>
      </c>
      <c r="P93" s="1" t="s">
        <v>11</v>
      </c>
    </row>
    <row r="94" spans="1:18" x14ac:dyDescent="0.3">
      <c r="A94" s="1" t="s">
        <v>385</v>
      </c>
      <c r="B94" s="1" t="s">
        <v>200</v>
      </c>
      <c r="C94" s="1" t="s">
        <v>202</v>
      </c>
      <c r="D94" s="1" t="s">
        <v>19</v>
      </c>
      <c r="E94" s="2">
        <v>45</v>
      </c>
      <c r="F94" s="1">
        <f t="shared" si="3"/>
        <v>3.5070571458050604E-3</v>
      </c>
      <c r="G94" s="1">
        <f t="shared" si="4"/>
        <v>0</v>
      </c>
      <c r="H94" s="1" t="s">
        <v>5</v>
      </c>
      <c r="I94" s="1" t="s">
        <v>208</v>
      </c>
      <c r="J94" s="1" t="s">
        <v>326</v>
      </c>
      <c r="K94" s="1" t="s">
        <v>335</v>
      </c>
      <c r="L94" s="1">
        <v>0.01</v>
      </c>
      <c r="M94" s="6">
        <f t="shared" si="5"/>
        <v>4.0000000000000001E-3</v>
      </c>
      <c r="N94" s="1" t="s">
        <v>332</v>
      </c>
      <c r="O94" s="1" t="s">
        <v>203</v>
      </c>
      <c r="P94" s="1" t="s">
        <v>11</v>
      </c>
    </row>
    <row r="95" spans="1:18" x14ac:dyDescent="0.3">
      <c r="A95" s="1" t="s">
        <v>402</v>
      </c>
      <c r="B95" s="1" t="s">
        <v>201</v>
      </c>
      <c r="C95" s="1" t="s">
        <v>200</v>
      </c>
      <c r="D95" s="1" t="s">
        <v>25</v>
      </c>
      <c r="E95" s="1">
        <v>34.880000000000003</v>
      </c>
      <c r="F95" s="1">
        <f t="shared" si="3"/>
        <v>4.3616219469154096</v>
      </c>
      <c r="G95" s="1">
        <f t="shared" si="4"/>
        <v>4</v>
      </c>
      <c r="H95" s="1" t="s">
        <v>5</v>
      </c>
      <c r="I95" s="1" t="s">
        <v>208</v>
      </c>
      <c r="J95" s="1" t="s">
        <v>326</v>
      </c>
      <c r="K95" s="1" t="s">
        <v>335</v>
      </c>
      <c r="L95" s="1">
        <v>0.01</v>
      </c>
      <c r="M95" s="6">
        <f t="shared" si="5"/>
        <v>4.0000000000000001E-3</v>
      </c>
      <c r="N95" s="1" t="s">
        <v>332</v>
      </c>
      <c r="O95" s="1" t="s">
        <v>203</v>
      </c>
      <c r="P95" s="1" t="s">
        <v>11</v>
      </c>
    </row>
    <row r="96" spans="1:18" x14ac:dyDescent="0.3">
      <c r="A96" s="1" t="s">
        <v>402</v>
      </c>
      <c r="B96" s="1" t="s">
        <v>201</v>
      </c>
      <c r="C96" s="1" t="s">
        <v>201</v>
      </c>
      <c r="D96" s="1" t="s">
        <v>27</v>
      </c>
      <c r="E96" s="1">
        <v>34.28</v>
      </c>
      <c r="F96" s="1">
        <f t="shared" si="3"/>
        <v>6.6547012516027522</v>
      </c>
      <c r="G96" s="1">
        <f t="shared" si="4"/>
        <v>7</v>
      </c>
      <c r="H96" s="1" t="s">
        <v>5</v>
      </c>
      <c r="I96" s="1" t="s">
        <v>208</v>
      </c>
      <c r="J96" s="1" t="s">
        <v>326</v>
      </c>
      <c r="K96" s="1" t="s">
        <v>335</v>
      </c>
      <c r="L96" s="1">
        <v>0.01</v>
      </c>
      <c r="M96" s="6">
        <f t="shared" si="5"/>
        <v>4.0000000000000001E-3</v>
      </c>
      <c r="N96" s="1" t="s">
        <v>332</v>
      </c>
      <c r="O96" s="1" t="s">
        <v>203</v>
      </c>
      <c r="P96" s="1" t="s">
        <v>11</v>
      </c>
    </row>
    <row r="97" spans="1:16" x14ac:dyDescent="0.3">
      <c r="A97" s="1" t="s">
        <v>402</v>
      </c>
      <c r="B97" s="1" t="s">
        <v>201</v>
      </c>
      <c r="C97" s="1" t="s">
        <v>202</v>
      </c>
      <c r="D97" s="1" t="s">
        <v>37</v>
      </c>
      <c r="E97" s="1">
        <v>33.619999999999997</v>
      </c>
      <c r="F97" s="1">
        <f t="shared" si="3"/>
        <v>10.591492475894466</v>
      </c>
      <c r="G97" s="1">
        <f t="shared" si="4"/>
        <v>11</v>
      </c>
      <c r="H97" s="1" t="s">
        <v>5</v>
      </c>
      <c r="I97" s="1" t="s">
        <v>208</v>
      </c>
      <c r="J97" s="1" t="s">
        <v>326</v>
      </c>
      <c r="K97" s="1" t="s">
        <v>335</v>
      </c>
      <c r="L97" s="1">
        <v>0.01</v>
      </c>
      <c r="M97" s="6">
        <f t="shared" si="5"/>
        <v>4.0000000000000001E-3</v>
      </c>
      <c r="N97" s="1" t="s">
        <v>332</v>
      </c>
      <c r="O97" s="1" t="s">
        <v>203</v>
      </c>
      <c r="P97" s="1" t="s">
        <v>11</v>
      </c>
    </row>
    <row r="98" spans="1:16" x14ac:dyDescent="0.3">
      <c r="A98" s="1" t="s">
        <v>369</v>
      </c>
      <c r="B98" s="1" t="s">
        <v>202</v>
      </c>
      <c r="C98" s="1" t="s">
        <v>200</v>
      </c>
      <c r="D98" s="1" t="s">
        <v>30</v>
      </c>
      <c r="E98" s="1">
        <v>35.869999999999997</v>
      </c>
      <c r="F98" s="1">
        <f t="shared" si="3"/>
        <v>2.1722265708341348</v>
      </c>
      <c r="G98" s="1">
        <f t="shared" si="4"/>
        <v>2</v>
      </c>
      <c r="H98" s="1" t="s">
        <v>5</v>
      </c>
      <c r="I98" s="1" t="s">
        <v>208</v>
      </c>
      <c r="J98" s="1" t="s">
        <v>326</v>
      </c>
      <c r="K98" s="1" t="s">
        <v>335</v>
      </c>
      <c r="L98" s="1">
        <v>0.01</v>
      </c>
      <c r="M98" s="6">
        <f t="shared" si="5"/>
        <v>4.0000000000000001E-3</v>
      </c>
      <c r="N98" s="1" t="s">
        <v>332</v>
      </c>
      <c r="O98" s="1" t="s">
        <v>203</v>
      </c>
      <c r="P98" s="1" t="s">
        <v>11</v>
      </c>
    </row>
    <row r="99" spans="1:16" x14ac:dyDescent="0.3">
      <c r="A99" s="1" t="s">
        <v>369</v>
      </c>
      <c r="B99" s="1" t="s">
        <v>202</v>
      </c>
      <c r="C99" s="1" t="s">
        <v>201</v>
      </c>
      <c r="D99" s="1" t="s">
        <v>34</v>
      </c>
      <c r="E99" s="1">
        <v>34.32</v>
      </c>
      <c r="F99" s="1">
        <f t="shared" si="3"/>
        <v>6.4698844929656127</v>
      </c>
      <c r="G99" s="1">
        <f t="shared" si="4"/>
        <v>6</v>
      </c>
      <c r="H99" s="1" t="s">
        <v>5</v>
      </c>
      <c r="I99" s="1" t="s">
        <v>208</v>
      </c>
      <c r="J99" s="1" t="s">
        <v>326</v>
      </c>
      <c r="K99" s="1" t="s">
        <v>335</v>
      </c>
      <c r="L99" s="1">
        <v>0.01</v>
      </c>
      <c r="M99" s="6">
        <f t="shared" si="5"/>
        <v>4.0000000000000001E-3</v>
      </c>
      <c r="N99" s="1" t="s">
        <v>332</v>
      </c>
      <c r="O99" s="1" t="s">
        <v>203</v>
      </c>
      <c r="P99" s="1" t="s">
        <v>11</v>
      </c>
    </row>
    <row r="100" spans="1:16" x14ac:dyDescent="0.3">
      <c r="A100" s="1" t="s">
        <v>369</v>
      </c>
      <c r="B100" s="1" t="s">
        <v>202</v>
      </c>
      <c r="C100" s="1" t="s">
        <v>202</v>
      </c>
      <c r="D100" s="1" t="s">
        <v>38</v>
      </c>
      <c r="E100" s="1">
        <v>34.35</v>
      </c>
      <c r="F100" s="1">
        <f t="shared" si="3"/>
        <v>6.3346481865932471</v>
      </c>
      <c r="G100" s="1">
        <f t="shared" si="4"/>
        <v>6</v>
      </c>
      <c r="H100" s="1" t="s">
        <v>5</v>
      </c>
      <c r="I100" s="1" t="s">
        <v>208</v>
      </c>
      <c r="J100" s="1" t="s">
        <v>326</v>
      </c>
      <c r="K100" s="1" t="s">
        <v>335</v>
      </c>
      <c r="L100" s="1">
        <v>0.01</v>
      </c>
      <c r="M100" s="6">
        <f t="shared" si="5"/>
        <v>4.0000000000000001E-3</v>
      </c>
      <c r="N100" s="1" t="s">
        <v>332</v>
      </c>
      <c r="O100" s="1" t="s">
        <v>203</v>
      </c>
      <c r="P100" s="1" t="s">
        <v>11</v>
      </c>
    </row>
    <row r="101" spans="1:16" x14ac:dyDescent="0.3">
      <c r="A101" s="1" t="s">
        <v>394</v>
      </c>
      <c r="B101" s="1" t="s">
        <v>205</v>
      </c>
      <c r="C101" s="1" t="s">
        <v>200</v>
      </c>
      <c r="D101" s="1" t="s">
        <v>41</v>
      </c>
      <c r="E101" s="1">
        <v>35.96</v>
      </c>
      <c r="F101" s="1">
        <f t="shared" si="3"/>
        <v>2.038839505554555</v>
      </c>
      <c r="G101" s="1">
        <f t="shared" si="4"/>
        <v>2</v>
      </c>
      <c r="H101" s="1" t="s">
        <v>5</v>
      </c>
      <c r="I101" s="1" t="s">
        <v>208</v>
      </c>
      <c r="J101" s="1" t="s">
        <v>326</v>
      </c>
      <c r="K101" s="1" t="s">
        <v>335</v>
      </c>
      <c r="L101" s="1">
        <v>0.01</v>
      </c>
      <c r="M101" s="6">
        <f t="shared" si="5"/>
        <v>4.0000000000000001E-3</v>
      </c>
      <c r="N101" s="1" t="s">
        <v>332</v>
      </c>
      <c r="O101" s="1" t="s">
        <v>203</v>
      </c>
      <c r="P101" s="1" t="s">
        <v>11</v>
      </c>
    </row>
    <row r="102" spans="1:16" x14ac:dyDescent="0.3">
      <c r="A102" s="1" t="s">
        <v>394</v>
      </c>
      <c r="B102" s="1" t="s">
        <v>205</v>
      </c>
      <c r="C102" s="1" t="s">
        <v>201</v>
      </c>
      <c r="D102" s="1" t="s">
        <v>43</v>
      </c>
      <c r="E102" s="1">
        <v>34.9</v>
      </c>
      <c r="F102" s="1">
        <f t="shared" si="3"/>
        <v>4.3006292197480587</v>
      </c>
      <c r="G102" s="1">
        <f t="shared" si="4"/>
        <v>4</v>
      </c>
      <c r="H102" s="1" t="s">
        <v>5</v>
      </c>
      <c r="I102" s="1" t="s">
        <v>208</v>
      </c>
      <c r="J102" s="1" t="s">
        <v>326</v>
      </c>
      <c r="K102" s="1" t="s">
        <v>335</v>
      </c>
      <c r="L102" s="1">
        <v>0.01</v>
      </c>
      <c r="M102" s="6">
        <f t="shared" si="5"/>
        <v>4.0000000000000001E-3</v>
      </c>
      <c r="N102" s="1" t="s">
        <v>332</v>
      </c>
      <c r="O102" s="1" t="s">
        <v>203</v>
      </c>
      <c r="P102" s="1" t="s">
        <v>11</v>
      </c>
    </row>
    <row r="103" spans="1:16" x14ac:dyDescent="0.3">
      <c r="A103" s="1" t="s">
        <v>394</v>
      </c>
      <c r="B103" s="1" t="s">
        <v>205</v>
      </c>
      <c r="C103" s="1" t="s">
        <v>202</v>
      </c>
      <c r="D103" s="1" t="s">
        <v>49</v>
      </c>
      <c r="E103" s="1">
        <v>33.700000000000003</v>
      </c>
      <c r="F103" s="1">
        <f t="shared" si="3"/>
        <v>10.011360252904053</v>
      </c>
      <c r="G103" s="1">
        <f t="shared" si="4"/>
        <v>10</v>
      </c>
      <c r="H103" s="1" t="s">
        <v>5</v>
      </c>
      <c r="I103" s="1" t="s">
        <v>208</v>
      </c>
      <c r="J103" s="1" t="s">
        <v>326</v>
      </c>
      <c r="K103" s="1" t="s">
        <v>335</v>
      </c>
      <c r="L103" s="1">
        <v>0.01</v>
      </c>
      <c r="M103" s="6">
        <f t="shared" si="5"/>
        <v>4.0000000000000001E-3</v>
      </c>
      <c r="N103" s="1" t="s">
        <v>332</v>
      </c>
      <c r="O103" s="1" t="s">
        <v>203</v>
      </c>
      <c r="P103" s="1" t="s">
        <v>11</v>
      </c>
    </row>
    <row r="104" spans="1:16" x14ac:dyDescent="0.3">
      <c r="A104" s="1" t="s">
        <v>374</v>
      </c>
      <c r="B104" s="1" t="s">
        <v>204</v>
      </c>
      <c r="C104" s="1" t="s">
        <v>200</v>
      </c>
      <c r="D104" s="1" t="s">
        <v>54</v>
      </c>
      <c r="E104" s="1">
        <v>35.1</v>
      </c>
      <c r="F104" s="1">
        <f t="shared" si="3"/>
        <v>3.7356985166426644</v>
      </c>
      <c r="G104" s="1">
        <f t="shared" si="4"/>
        <v>4</v>
      </c>
      <c r="H104" s="1" t="s">
        <v>5</v>
      </c>
      <c r="I104" s="1" t="s">
        <v>208</v>
      </c>
      <c r="J104" s="1" t="s">
        <v>326</v>
      </c>
      <c r="K104" s="1" t="s">
        <v>335</v>
      </c>
      <c r="L104" s="1">
        <v>0.01</v>
      </c>
      <c r="M104" s="6">
        <f t="shared" si="5"/>
        <v>4.0000000000000001E-3</v>
      </c>
      <c r="N104" s="1" t="s">
        <v>332</v>
      </c>
      <c r="O104" s="1" t="s">
        <v>203</v>
      </c>
      <c r="P104" s="1" t="s">
        <v>11</v>
      </c>
    </row>
    <row r="105" spans="1:16" x14ac:dyDescent="0.3">
      <c r="A105" s="1" t="s">
        <v>374</v>
      </c>
      <c r="B105" s="1" t="s">
        <v>204</v>
      </c>
      <c r="C105" s="1" t="s">
        <v>201</v>
      </c>
      <c r="D105" s="1" t="s">
        <v>50</v>
      </c>
      <c r="E105" s="1">
        <v>32.49</v>
      </c>
      <c r="F105" s="1">
        <f t="shared" si="3"/>
        <v>23.469951207216539</v>
      </c>
      <c r="G105" s="1">
        <f t="shared" si="4"/>
        <v>23</v>
      </c>
      <c r="H105" s="1" t="s">
        <v>5</v>
      </c>
      <c r="I105" s="1" t="s">
        <v>208</v>
      </c>
      <c r="J105" s="1" t="s">
        <v>326</v>
      </c>
      <c r="K105" s="1" t="s">
        <v>335</v>
      </c>
      <c r="L105" s="1">
        <v>0.01</v>
      </c>
      <c r="M105" s="6">
        <f t="shared" si="5"/>
        <v>4.0000000000000001E-3</v>
      </c>
      <c r="N105" s="1" t="s">
        <v>332</v>
      </c>
      <c r="O105" s="1" t="s">
        <v>203</v>
      </c>
      <c r="P105" s="1" t="s">
        <v>11</v>
      </c>
    </row>
    <row r="106" spans="1:16" x14ac:dyDescent="0.3">
      <c r="A106" s="1" t="s">
        <v>374</v>
      </c>
      <c r="B106" s="1" t="s">
        <v>204</v>
      </c>
      <c r="C106" s="1" t="s">
        <v>202</v>
      </c>
      <c r="D106" s="1" t="s">
        <v>52</v>
      </c>
      <c r="E106" s="1">
        <v>33.770000000000003</v>
      </c>
      <c r="F106" s="1">
        <f t="shared" si="3"/>
        <v>9.5298710901734882</v>
      </c>
      <c r="G106" s="1">
        <f t="shared" si="4"/>
        <v>10</v>
      </c>
      <c r="H106" s="1" t="s">
        <v>5</v>
      </c>
      <c r="I106" s="1" t="s">
        <v>208</v>
      </c>
      <c r="J106" s="1" t="s">
        <v>326</v>
      </c>
      <c r="K106" s="1" t="s">
        <v>335</v>
      </c>
      <c r="L106" s="1">
        <v>0.01</v>
      </c>
      <c r="M106" s="6">
        <f t="shared" si="5"/>
        <v>4.0000000000000001E-3</v>
      </c>
      <c r="N106" s="1" t="s">
        <v>332</v>
      </c>
      <c r="O106" s="1" t="s">
        <v>203</v>
      </c>
      <c r="P106" s="1" t="s">
        <v>11</v>
      </c>
    </row>
    <row r="107" spans="1:16" x14ac:dyDescent="0.3">
      <c r="A107" s="3"/>
      <c r="D107" s="3"/>
    </row>
    <row r="108" spans="1:16" x14ac:dyDescent="0.3">
      <c r="A108" s="3"/>
      <c r="D108" s="3"/>
    </row>
    <row r="109" spans="1:16" x14ac:dyDescent="0.3">
      <c r="A109" s="3"/>
      <c r="D109" s="3"/>
    </row>
    <row r="110" spans="1:16" x14ac:dyDescent="0.3">
      <c r="A110" s="3"/>
      <c r="D110" s="3"/>
    </row>
    <row r="111" spans="1:16" x14ac:dyDescent="0.3">
      <c r="A111" s="3"/>
      <c r="D111" s="3"/>
    </row>
    <row r="112" spans="1:16" x14ac:dyDescent="0.3">
      <c r="A112" s="3"/>
      <c r="D112" s="3"/>
    </row>
    <row r="113" spans="1:4" x14ac:dyDescent="0.3">
      <c r="A113" s="3"/>
      <c r="D113" s="3"/>
    </row>
    <row r="114" spans="1:4" x14ac:dyDescent="0.3">
      <c r="A114" s="3"/>
      <c r="D114" s="3"/>
    </row>
    <row r="115" spans="1:4" x14ac:dyDescent="0.3">
      <c r="A115" s="3"/>
      <c r="D115" s="3"/>
    </row>
    <row r="116" spans="1:4" x14ac:dyDescent="0.3">
      <c r="A116" s="3"/>
      <c r="D116" s="3"/>
    </row>
    <row r="117" spans="1:4" x14ac:dyDescent="0.3">
      <c r="A117" s="3"/>
      <c r="D117" s="3"/>
    </row>
    <row r="118" spans="1:4" x14ac:dyDescent="0.3">
      <c r="A118" s="3"/>
      <c r="D118" s="3"/>
    </row>
    <row r="119" spans="1:4" x14ac:dyDescent="0.3">
      <c r="A119" s="3"/>
      <c r="D119" s="3"/>
    </row>
    <row r="120" spans="1:4" x14ac:dyDescent="0.3">
      <c r="A120" s="3"/>
      <c r="D120" s="3"/>
    </row>
    <row r="121" spans="1:4" x14ac:dyDescent="0.3">
      <c r="A121" s="3"/>
      <c r="D121" s="3"/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F63DB-947E-4B88-9FCA-15F57BDC0A49}">
  <sheetPr>
    <tabColor theme="7" tint="0.39997558519241921"/>
  </sheetPr>
  <dimension ref="A1:T121"/>
  <sheetViews>
    <sheetView topLeftCell="A34" workbookViewId="0">
      <selection activeCell="A107" sqref="A107"/>
    </sheetView>
  </sheetViews>
  <sheetFormatPr baseColWidth="10" defaultRowHeight="14.4" x14ac:dyDescent="0.3"/>
  <cols>
    <col min="1" max="14" width="11.5546875" style="1"/>
    <col min="15" max="15" width="30" style="1" bestFit="1" customWidth="1"/>
    <col min="16" max="16384" width="11.5546875" style="1"/>
  </cols>
  <sheetData>
    <row r="1" spans="1:20" x14ac:dyDescent="0.3">
      <c r="A1" s="1" t="s">
        <v>193</v>
      </c>
      <c r="B1" s="1" t="s">
        <v>220</v>
      </c>
      <c r="C1" s="1" t="s">
        <v>221</v>
      </c>
      <c r="D1" s="1" t="s">
        <v>222</v>
      </c>
      <c r="E1" s="1" t="s">
        <v>1</v>
      </c>
      <c r="F1" s="1" t="s">
        <v>194</v>
      </c>
      <c r="G1" s="1" t="s">
        <v>195</v>
      </c>
      <c r="H1" s="1" t="s">
        <v>196</v>
      </c>
      <c r="I1" s="1" t="s">
        <v>212</v>
      </c>
      <c r="J1" s="1" t="s">
        <v>236</v>
      </c>
      <c r="K1" s="1" t="s">
        <v>230</v>
      </c>
      <c r="L1" s="4" t="s">
        <v>234</v>
      </c>
      <c r="M1" s="4" t="s">
        <v>235</v>
      </c>
      <c r="N1" s="4" t="s">
        <v>533</v>
      </c>
      <c r="O1" s="1" t="s">
        <v>197</v>
      </c>
      <c r="P1" s="1" t="s">
        <v>198</v>
      </c>
      <c r="Q1" s="1" t="s">
        <v>4</v>
      </c>
      <c r="R1" s="1" t="s">
        <v>199</v>
      </c>
      <c r="S1" s="1" t="s">
        <v>192</v>
      </c>
      <c r="T1" s="1" t="s">
        <v>213</v>
      </c>
    </row>
    <row r="2" spans="1:20" x14ac:dyDescent="0.3">
      <c r="A2" s="1" t="s">
        <v>309</v>
      </c>
      <c r="B2" s="1" t="s">
        <v>200</v>
      </c>
      <c r="C2" s="1" t="s">
        <v>200</v>
      </c>
      <c r="D2" s="1" t="s">
        <v>17</v>
      </c>
      <c r="E2" s="1">
        <v>36.119999999999997</v>
      </c>
      <c r="F2" s="1">
        <f>10^((E2-36.9717139394082)/(-3.27010148674411))</f>
        <v>1.821607874583135</v>
      </c>
      <c r="G2" s="1">
        <f>ROUND(F2,0)</f>
        <v>2</v>
      </c>
      <c r="H2" s="1" t="s">
        <v>5</v>
      </c>
      <c r="I2" s="1" t="s">
        <v>208</v>
      </c>
      <c r="J2" s="1" t="s">
        <v>326</v>
      </c>
      <c r="K2" s="1" t="s">
        <v>328</v>
      </c>
      <c r="L2" s="1">
        <v>1</v>
      </c>
      <c r="M2" s="6">
        <f>(L2*0.1)/0.25</f>
        <v>0.4</v>
      </c>
      <c r="N2" s="6">
        <v>0.4</v>
      </c>
      <c r="O2" s="1" t="s">
        <v>332</v>
      </c>
      <c r="P2" s="1" t="s">
        <v>203</v>
      </c>
      <c r="Q2" s="1" t="s">
        <v>11</v>
      </c>
      <c r="R2" s="1" t="s">
        <v>327</v>
      </c>
      <c r="S2" s="1" t="s">
        <v>214</v>
      </c>
    </row>
    <row r="3" spans="1:20" x14ac:dyDescent="0.3">
      <c r="A3" s="1" t="s">
        <v>309</v>
      </c>
      <c r="B3" s="1" t="s">
        <v>200</v>
      </c>
      <c r="C3" s="1" t="s">
        <v>201</v>
      </c>
      <c r="D3" s="1" t="s">
        <v>19</v>
      </c>
      <c r="E3" s="1">
        <v>38.130000000000003</v>
      </c>
      <c r="F3" s="1">
        <f t="shared" ref="F3:F66" si="0">10^((E3-36.9717139394082)/(-3.27010148674411))</f>
        <v>0.44237958037192959</v>
      </c>
      <c r="G3" s="1">
        <f t="shared" ref="G3:G66" si="1">ROUND(F3,0)</f>
        <v>0</v>
      </c>
      <c r="H3" s="1" t="s">
        <v>5</v>
      </c>
      <c r="I3" s="1" t="s">
        <v>208</v>
      </c>
      <c r="J3" s="1" t="s">
        <v>326</v>
      </c>
      <c r="K3" s="1" t="s">
        <v>328</v>
      </c>
      <c r="L3" s="1">
        <v>1</v>
      </c>
      <c r="M3" s="6">
        <f t="shared" ref="M3:M66" si="2">(L3*0.1)/0.25</f>
        <v>0.4</v>
      </c>
      <c r="N3" s="6">
        <v>0.4</v>
      </c>
      <c r="O3" s="1" t="s">
        <v>332</v>
      </c>
      <c r="P3" s="1" t="s">
        <v>203</v>
      </c>
      <c r="Q3" s="1" t="s">
        <v>11</v>
      </c>
      <c r="R3" s="1" t="s">
        <v>327</v>
      </c>
      <c r="S3" s="1" t="s">
        <v>214</v>
      </c>
    </row>
    <row r="4" spans="1:20" x14ac:dyDescent="0.3">
      <c r="A4" s="1" t="s">
        <v>309</v>
      </c>
      <c r="B4" s="1" t="s">
        <v>200</v>
      </c>
      <c r="C4" s="1" t="s">
        <v>202</v>
      </c>
      <c r="D4" s="1" t="s">
        <v>22</v>
      </c>
      <c r="E4" s="1">
        <v>38.409999999999997</v>
      </c>
      <c r="F4" s="1">
        <f t="shared" si="0"/>
        <v>0.36322089015393888</v>
      </c>
      <c r="G4" s="1">
        <f t="shared" si="1"/>
        <v>0</v>
      </c>
      <c r="H4" s="1" t="s">
        <v>5</v>
      </c>
      <c r="I4" s="1" t="s">
        <v>208</v>
      </c>
      <c r="J4" s="1" t="s">
        <v>326</v>
      </c>
      <c r="K4" s="1" t="s">
        <v>328</v>
      </c>
      <c r="L4" s="1">
        <v>1</v>
      </c>
      <c r="M4" s="6">
        <f t="shared" si="2"/>
        <v>0.4</v>
      </c>
      <c r="N4" s="6">
        <v>0.4</v>
      </c>
      <c r="O4" s="1" t="s">
        <v>332</v>
      </c>
      <c r="P4" s="1" t="s">
        <v>203</v>
      </c>
      <c r="Q4" s="1" t="s">
        <v>11</v>
      </c>
      <c r="R4" s="1" t="s">
        <v>327</v>
      </c>
      <c r="S4" s="1" t="s">
        <v>214</v>
      </c>
    </row>
    <row r="5" spans="1:20" x14ac:dyDescent="0.3">
      <c r="A5" s="1" t="s">
        <v>321</v>
      </c>
      <c r="B5" s="1" t="s">
        <v>201</v>
      </c>
      <c r="C5" s="1" t="s">
        <v>200</v>
      </c>
      <c r="D5" s="1" t="s">
        <v>25</v>
      </c>
      <c r="E5" s="1">
        <v>36.450000000000003</v>
      </c>
      <c r="F5" s="1">
        <f t="shared" si="0"/>
        <v>1.4439115679112033</v>
      </c>
      <c r="G5" s="1">
        <f t="shared" si="1"/>
        <v>1</v>
      </c>
      <c r="H5" s="1" t="s">
        <v>5</v>
      </c>
      <c r="I5" s="1" t="s">
        <v>208</v>
      </c>
      <c r="J5" s="1" t="s">
        <v>326</v>
      </c>
      <c r="K5" s="1" t="s">
        <v>328</v>
      </c>
      <c r="L5" s="1">
        <v>1</v>
      </c>
      <c r="M5" s="6">
        <f t="shared" si="2"/>
        <v>0.4</v>
      </c>
      <c r="N5" s="6">
        <v>0.4</v>
      </c>
      <c r="O5" s="1" t="s">
        <v>332</v>
      </c>
      <c r="P5" s="1" t="s">
        <v>203</v>
      </c>
      <c r="Q5" s="1" t="s">
        <v>11</v>
      </c>
      <c r="R5" s="1" t="s">
        <v>327</v>
      </c>
      <c r="S5" s="1" t="s">
        <v>214</v>
      </c>
    </row>
    <row r="6" spans="1:20" x14ac:dyDescent="0.3">
      <c r="A6" s="1" t="s">
        <v>321</v>
      </c>
      <c r="B6" s="1" t="s">
        <v>201</v>
      </c>
      <c r="C6" s="1" t="s">
        <v>201</v>
      </c>
      <c r="D6" s="1" t="s">
        <v>27</v>
      </c>
      <c r="E6" s="1">
        <v>32.72</v>
      </c>
      <c r="F6" s="1">
        <f t="shared" si="0"/>
        <v>19.960801606975128</v>
      </c>
      <c r="G6" s="1">
        <f t="shared" si="1"/>
        <v>20</v>
      </c>
      <c r="H6" s="1" t="s">
        <v>5</v>
      </c>
      <c r="I6" s="1" t="s">
        <v>208</v>
      </c>
      <c r="J6" s="1" t="s">
        <v>326</v>
      </c>
      <c r="K6" s="1" t="s">
        <v>328</v>
      </c>
      <c r="L6" s="1">
        <v>1</v>
      </c>
      <c r="M6" s="6">
        <f t="shared" si="2"/>
        <v>0.4</v>
      </c>
      <c r="N6" s="6">
        <v>0.4</v>
      </c>
      <c r="O6" s="1" t="s">
        <v>332</v>
      </c>
      <c r="P6" s="1" t="s">
        <v>203</v>
      </c>
      <c r="Q6" s="1" t="s">
        <v>11</v>
      </c>
      <c r="R6" s="1" t="s">
        <v>327</v>
      </c>
      <c r="S6" s="1" t="s">
        <v>214</v>
      </c>
    </row>
    <row r="7" spans="1:20" x14ac:dyDescent="0.3">
      <c r="A7" s="1" t="s">
        <v>321</v>
      </c>
      <c r="B7" s="1" t="s">
        <v>201</v>
      </c>
      <c r="C7" s="1" t="s">
        <v>202</v>
      </c>
      <c r="D7" s="1" t="s">
        <v>37</v>
      </c>
      <c r="E7" s="1">
        <v>33.15</v>
      </c>
      <c r="F7" s="1">
        <f t="shared" si="0"/>
        <v>14.746317766753663</v>
      </c>
      <c r="G7" s="1">
        <f t="shared" si="1"/>
        <v>15</v>
      </c>
      <c r="H7" s="1" t="s">
        <v>5</v>
      </c>
      <c r="I7" s="1" t="s">
        <v>208</v>
      </c>
      <c r="J7" s="1" t="s">
        <v>326</v>
      </c>
      <c r="K7" s="1" t="s">
        <v>328</v>
      </c>
      <c r="L7" s="1">
        <v>1</v>
      </c>
      <c r="M7" s="6">
        <f t="shared" si="2"/>
        <v>0.4</v>
      </c>
      <c r="N7" s="6">
        <v>0.4</v>
      </c>
      <c r="O7" s="1" t="s">
        <v>332</v>
      </c>
      <c r="P7" s="1" t="s">
        <v>203</v>
      </c>
      <c r="Q7" s="1" t="s">
        <v>11</v>
      </c>
      <c r="R7" s="1" t="s">
        <v>327</v>
      </c>
      <c r="S7" s="1" t="s">
        <v>214</v>
      </c>
    </row>
    <row r="8" spans="1:20" x14ac:dyDescent="0.3">
      <c r="A8" s="1" t="s">
        <v>296</v>
      </c>
      <c r="B8" s="1" t="s">
        <v>202</v>
      </c>
      <c r="C8" s="1" t="s">
        <v>200</v>
      </c>
      <c r="D8" s="1" t="s">
        <v>30</v>
      </c>
      <c r="E8" s="1">
        <v>32.89</v>
      </c>
      <c r="F8" s="1">
        <f t="shared" si="0"/>
        <v>17.708909723565633</v>
      </c>
      <c r="G8" s="1">
        <f t="shared" si="1"/>
        <v>18</v>
      </c>
      <c r="H8" s="1" t="s">
        <v>5</v>
      </c>
      <c r="I8" s="1" t="s">
        <v>208</v>
      </c>
      <c r="J8" s="1" t="s">
        <v>326</v>
      </c>
      <c r="K8" s="1" t="s">
        <v>328</v>
      </c>
      <c r="L8" s="1">
        <v>1</v>
      </c>
      <c r="M8" s="6">
        <f t="shared" si="2"/>
        <v>0.4</v>
      </c>
      <c r="N8" s="6">
        <v>0.4</v>
      </c>
      <c r="O8" s="1" t="s">
        <v>332</v>
      </c>
      <c r="P8" s="1" t="s">
        <v>203</v>
      </c>
      <c r="Q8" s="1" t="s">
        <v>11</v>
      </c>
      <c r="R8" s="1" t="s">
        <v>327</v>
      </c>
      <c r="S8" s="1" t="s">
        <v>214</v>
      </c>
    </row>
    <row r="9" spans="1:20" x14ac:dyDescent="0.3">
      <c r="A9" s="1" t="s">
        <v>296</v>
      </c>
      <c r="B9" s="1" t="s">
        <v>202</v>
      </c>
      <c r="C9" s="1" t="s">
        <v>201</v>
      </c>
      <c r="D9" s="1" t="s">
        <v>34</v>
      </c>
      <c r="E9" s="1">
        <v>34.08</v>
      </c>
      <c r="F9" s="1">
        <f t="shared" si="0"/>
        <v>7.6610579049236334</v>
      </c>
      <c r="G9" s="1">
        <f t="shared" si="1"/>
        <v>8</v>
      </c>
      <c r="H9" s="1" t="s">
        <v>5</v>
      </c>
      <c r="I9" s="1" t="s">
        <v>208</v>
      </c>
      <c r="J9" s="1" t="s">
        <v>326</v>
      </c>
      <c r="K9" s="1" t="s">
        <v>328</v>
      </c>
      <c r="L9" s="1">
        <v>1</v>
      </c>
      <c r="M9" s="6">
        <f t="shared" si="2"/>
        <v>0.4</v>
      </c>
      <c r="N9" s="6">
        <v>0.4</v>
      </c>
      <c r="O9" s="1" t="s">
        <v>332</v>
      </c>
      <c r="P9" s="1" t="s">
        <v>203</v>
      </c>
      <c r="Q9" s="1" t="s">
        <v>11</v>
      </c>
      <c r="R9" s="1" t="s">
        <v>327</v>
      </c>
      <c r="S9" s="1" t="s">
        <v>214</v>
      </c>
    </row>
    <row r="10" spans="1:20" x14ac:dyDescent="0.3">
      <c r="A10" s="1" t="s">
        <v>296</v>
      </c>
      <c r="B10" s="1" t="s">
        <v>202</v>
      </c>
      <c r="C10" s="1" t="s">
        <v>202</v>
      </c>
      <c r="D10" s="1" t="s">
        <v>38</v>
      </c>
      <c r="E10" s="1">
        <v>35.409999999999997</v>
      </c>
      <c r="F10" s="1">
        <f t="shared" si="0"/>
        <v>3.0031258954643176</v>
      </c>
      <c r="G10" s="1">
        <f t="shared" si="1"/>
        <v>3</v>
      </c>
      <c r="H10" s="1" t="s">
        <v>5</v>
      </c>
      <c r="I10" s="1" t="s">
        <v>208</v>
      </c>
      <c r="J10" s="1" t="s">
        <v>326</v>
      </c>
      <c r="K10" s="1" t="s">
        <v>328</v>
      </c>
      <c r="L10" s="1">
        <v>1</v>
      </c>
      <c r="M10" s="6">
        <f>(L10*0.1)/0.25</f>
        <v>0.4</v>
      </c>
      <c r="N10" s="6">
        <v>0.4</v>
      </c>
      <c r="O10" s="1" t="s">
        <v>332</v>
      </c>
      <c r="P10" s="1" t="s">
        <v>203</v>
      </c>
      <c r="Q10" s="1" t="s">
        <v>11</v>
      </c>
      <c r="R10" s="1" t="s">
        <v>327</v>
      </c>
      <c r="S10" s="1" t="s">
        <v>214</v>
      </c>
    </row>
    <row r="11" spans="1:20" x14ac:dyDescent="0.3">
      <c r="A11" s="1" t="s">
        <v>313</v>
      </c>
      <c r="B11" s="1" t="s">
        <v>205</v>
      </c>
      <c r="C11" s="1" t="s">
        <v>200</v>
      </c>
      <c r="D11" s="1" t="s">
        <v>41</v>
      </c>
      <c r="E11" s="1">
        <v>33.58</v>
      </c>
      <c r="F11" s="1">
        <f t="shared" si="0"/>
        <v>10.894045838424002</v>
      </c>
      <c r="G11" s="1">
        <f t="shared" si="1"/>
        <v>11</v>
      </c>
      <c r="H11" s="1" t="s">
        <v>5</v>
      </c>
      <c r="I11" s="1" t="s">
        <v>208</v>
      </c>
      <c r="J11" s="1" t="s">
        <v>326</v>
      </c>
      <c r="K11" s="1" t="s">
        <v>328</v>
      </c>
      <c r="L11" s="1">
        <v>1</v>
      </c>
      <c r="M11" s="6">
        <f t="shared" si="2"/>
        <v>0.4</v>
      </c>
      <c r="N11" s="6">
        <v>0.4</v>
      </c>
      <c r="O11" s="1" t="s">
        <v>332</v>
      </c>
      <c r="P11" s="1" t="s">
        <v>203</v>
      </c>
      <c r="Q11" s="1" t="s">
        <v>11</v>
      </c>
      <c r="R11" s="1" t="s">
        <v>327</v>
      </c>
      <c r="S11" s="1" t="s">
        <v>214</v>
      </c>
    </row>
    <row r="12" spans="1:20" x14ac:dyDescent="0.3">
      <c r="A12" s="1" t="s">
        <v>313</v>
      </c>
      <c r="B12" s="1" t="s">
        <v>205</v>
      </c>
      <c r="C12" s="1" t="s">
        <v>201</v>
      </c>
      <c r="D12" s="1" t="s">
        <v>43</v>
      </c>
      <c r="E12" s="1">
        <v>33.72</v>
      </c>
      <c r="F12" s="1">
        <f t="shared" si="0"/>
        <v>9.8713618367388811</v>
      </c>
      <c r="G12" s="1">
        <f t="shared" si="1"/>
        <v>10</v>
      </c>
      <c r="H12" s="1" t="s">
        <v>5</v>
      </c>
      <c r="I12" s="1" t="s">
        <v>208</v>
      </c>
      <c r="J12" s="1" t="s">
        <v>326</v>
      </c>
      <c r="K12" s="1" t="s">
        <v>328</v>
      </c>
      <c r="L12" s="1">
        <v>1</v>
      </c>
      <c r="M12" s="6">
        <f t="shared" si="2"/>
        <v>0.4</v>
      </c>
      <c r="N12" s="6">
        <v>0.4</v>
      </c>
      <c r="O12" s="1" t="s">
        <v>332</v>
      </c>
      <c r="P12" s="1" t="s">
        <v>203</v>
      </c>
      <c r="Q12" s="1" t="s">
        <v>11</v>
      </c>
      <c r="R12" s="1" t="s">
        <v>327</v>
      </c>
      <c r="S12" s="1" t="s">
        <v>214</v>
      </c>
    </row>
    <row r="13" spans="1:20" x14ac:dyDescent="0.3">
      <c r="A13" s="1" t="s">
        <v>313</v>
      </c>
      <c r="B13" s="1" t="s">
        <v>205</v>
      </c>
      <c r="C13" s="1" t="s">
        <v>202</v>
      </c>
      <c r="D13" s="1" t="s">
        <v>49</v>
      </c>
      <c r="E13" s="1">
        <v>33.659999999999997</v>
      </c>
      <c r="F13" s="1">
        <f t="shared" si="0"/>
        <v>10.297341734258545</v>
      </c>
      <c r="G13" s="1">
        <f t="shared" si="1"/>
        <v>10</v>
      </c>
      <c r="H13" s="1" t="s">
        <v>5</v>
      </c>
      <c r="I13" s="1" t="s">
        <v>208</v>
      </c>
      <c r="J13" s="1" t="s">
        <v>326</v>
      </c>
      <c r="K13" s="1" t="s">
        <v>328</v>
      </c>
      <c r="L13" s="1">
        <v>1</v>
      </c>
      <c r="M13" s="6">
        <f t="shared" si="2"/>
        <v>0.4</v>
      </c>
      <c r="N13" s="6">
        <v>0.4</v>
      </c>
      <c r="O13" s="1" t="s">
        <v>332</v>
      </c>
      <c r="P13" s="1" t="s">
        <v>203</v>
      </c>
      <c r="Q13" s="1" t="s">
        <v>11</v>
      </c>
      <c r="R13" s="1" t="s">
        <v>327</v>
      </c>
      <c r="S13" s="1" t="s">
        <v>214</v>
      </c>
    </row>
    <row r="14" spans="1:20" x14ac:dyDescent="0.3">
      <c r="A14" s="1" t="s">
        <v>297</v>
      </c>
      <c r="B14" s="1" t="s">
        <v>204</v>
      </c>
      <c r="C14" s="1" t="s">
        <v>200</v>
      </c>
      <c r="D14" s="1" t="s">
        <v>54</v>
      </c>
      <c r="E14" s="1">
        <v>34.93</v>
      </c>
      <c r="F14" s="1">
        <f t="shared" si="0"/>
        <v>4.2107356194236418</v>
      </c>
      <c r="G14" s="1">
        <f t="shared" si="1"/>
        <v>4</v>
      </c>
      <c r="H14" s="1" t="s">
        <v>5</v>
      </c>
      <c r="I14" s="1" t="s">
        <v>208</v>
      </c>
      <c r="J14" s="1" t="s">
        <v>326</v>
      </c>
      <c r="K14" s="1" t="s">
        <v>328</v>
      </c>
      <c r="L14" s="1">
        <v>1</v>
      </c>
      <c r="M14" s="6">
        <f t="shared" si="2"/>
        <v>0.4</v>
      </c>
      <c r="N14" s="6">
        <v>0.4</v>
      </c>
      <c r="O14" s="1" t="s">
        <v>332</v>
      </c>
      <c r="P14" s="1" t="s">
        <v>203</v>
      </c>
      <c r="Q14" s="1" t="s">
        <v>11</v>
      </c>
      <c r="R14" s="1" t="s">
        <v>327</v>
      </c>
      <c r="S14" s="1" t="s">
        <v>214</v>
      </c>
    </row>
    <row r="15" spans="1:20" x14ac:dyDescent="0.3">
      <c r="A15" s="1" t="s">
        <v>297</v>
      </c>
      <c r="B15" s="1" t="s">
        <v>204</v>
      </c>
      <c r="C15" s="1" t="s">
        <v>201</v>
      </c>
      <c r="D15" s="1" t="s">
        <v>50</v>
      </c>
      <c r="E15" s="1">
        <v>34.32</v>
      </c>
      <c r="F15" s="1">
        <f t="shared" si="0"/>
        <v>6.4698844929656127</v>
      </c>
      <c r="G15" s="1">
        <f t="shared" si="1"/>
        <v>6</v>
      </c>
      <c r="H15" s="1" t="s">
        <v>5</v>
      </c>
      <c r="I15" s="1" t="s">
        <v>208</v>
      </c>
      <c r="J15" s="1" t="s">
        <v>326</v>
      </c>
      <c r="K15" s="1" t="s">
        <v>328</v>
      </c>
      <c r="L15" s="1">
        <v>1</v>
      </c>
      <c r="M15" s="6">
        <f t="shared" si="2"/>
        <v>0.4</v>
      </c>
      <c r="N15" s="6">
        <v>0.4</v>
      </c>
      <c r="O15" s="1" t="s">
        <v>332</v>
      </c>
      <c r="P15" s="1" t="s">
        <v>203</v>
      </c>
      <c r="Q15" s="1" t="s">
        <v>11</v>
      </c>
      <c r="R15" s="1" t="s">
        <v>327</v>
      </c>
      <c r="S15" s="1" t="s">
        <v>214</v>
      </c>
    </row>
    <row r="16" spans="1:20" x14ac:dyDescent="0.3">
      <c r="A16" s="1" t="s">
        <v>297</v>
      </c>
      <c r="B16" s="1" t="s">
        <v>204</v>
      </c>
      <c r="C16" s="1" t="s">
        <v>202</v>
      </c>
      <c r="D16" s="1" t="s">
        <v>52</v>
      </c>
      <c r="E16" s="1">
        <v>36.1</v>
      </c>
      <c r="F16" s="1">
        <f t="shared" si="0"/>
        <v>1.8474424272551402</v>
      </c>
      <c r="G16" s="1">
        <f t="shared" si="1"/>
        <v>2</v>
      </c>
      <c r="H16" s="1" t="s">
        <v>5</v>
      </c>
      <c r="I16" s="1" t="s">
        <v>208</v>
      </c>
      <c r="J16" s="1" t="s">
        <v>326</v>
      </c>
      <c r="K16" s="1" t="s">
        <v>328</v>
      </c>
      <c r="L16" s="1">
        <v>1</v>
      </c>
      <c r="M16" s="6">
        <f t="shared" si="2"/>
        <v>0.4</v>
      </c>
      <c r="N16" s="6">
        <v>0.4</v>
      </c>
      <c r="O16" s="1" t="s">
        <v>332</v>
      </c>
      <c r="P16" s="1" t="s">
        <v>203</v>
      </c>
      <c r="Q16" s="1" t="s">
        <v>11</v>
      </c>
      <c r="R16" s="1" t="s">
        <v>327</v>
      </c>
      <c r="S16" s="1" t="s">
        <v>214</v>
      </c>
    </row>
    <row r="17" spans="1:19" x14ac:dyDescent="0.3">
      <c r="A17" s="1" t="s">
        <v>305</v>
      </c>
      <c r="B17" s="1" t="s">
        <v>200</v>
      </c>
      <c r="C17" s="1" t="s">
        <v>200</v>
      </c>
      <c r="D17" s="1" t="s">
        <v>57</v>
      </c>
      <c r="E17" s="1">
        <v>32.44</v>
      </c>
      <c r="F17" s="1">
        <f t="shared" si="0"/>
        <v>24.310966902367976</v>
      </c>
      <c r="G17" s="1">
        <f t="shared" si="1"/>
        <v>24</v>
      </c>
      <c r="H17" s="1" t="s">
        <v>5</v>
      </c>
      <c r="I17" s="1" t="s">
        <v>208</v>
      </c>
      <c r="J17" s="1" t="s">
        <v>326</v>
      </c>
      <c r="K17" s="1" t="s">
        <v>329</v>
      </c>
      <c r="L17" s="1">
        <v>0.75</v>
      </c>
      <c r="M17" s="6">
        <f t="shared" si="2"/>
        <v>0.30000000000000004</v>
      </c>
      <c r="N17" s="6">
        <v>0.30000000000000004</v>
      </c>
      <c r="O17" s="1" t="s">
        <v>332</v>
      </c>
      <c r="P17" s="1" t="s">
        <v>203</v>
      </c>
      <c r="Q17" s="1" t="s">
        <v>11</v>
      </c>
      <c r="R17" s="1" t="s">
        <v>327</v>
      </c>
      <c r="S17" s="1" t="s">
        <v>214</v>
      </c>
    </row>
    <row r="18" spans="1:19" x14ac:dyDescent="0.3">
      <c r="A18" s="1" t="s">
        <v>305</v>
      </c>
      <c r="B18" s="1" t="s">
        <v>200</v>
      </c>
      <c r="C18" s="1" t="s">
        <v>201</v>
      </c>
      <c r="D18" s="1" t="s">
        <v>59</v>
      </c>
      <c r="E18" s="1">
        <v>35.33</v>
      </c>
      <c r="F18" s="1">
        <f t="shared" si="0"/>
        <v>3.1771492107426034</v>
      </c>
      <c r="G18" s="1">
        <f t="shared" si="1"/>
        <v>3</v>
      </c>
      <c r="H18" s="1" t="s">
        <v>5</v>
      </c>
      <c r="I18" s="1" t="s">
        <v>208</v>
      </c>
      <c r="J18" s="1" t="s">
        <v>326</v>
      </c>
      <c r="K18" s="1" t="s">
        <v>329</v>
      </c>
      <c r="L18" s="1">
        <v>0.75</v>
      </c>
      <c r="M18" s="6">
        <f t="shared" si="2"/>
        <v>0.30000000000000004</v>
      </c>
      <c r="N18" s="6">
        <v>0.30000000000000004</v>
      </c>
      <c r="O18" s="1" t="s">
        <v>332</v>
      </c>
      <c r="P18" s="1" t="s">
        <v>203</v>
      </c>
      <c r="Q18" s="1" t="s">
        <v>11</v>
      </c>
      <c r="R18" s="1" t="s">
        <v>327</v>
      </c>
      <c r="S18" s="1" t="s">
        <v>214</v>
      </c>
    </row>
    <row r="19" spans="1:19" x14ac:dyDescent="0.3">
      <c r="A19" s="1" t="s">
        <v>305</v>
      </c>
      <c r="B19" s="1" t="s">
        <v>200</v>
      </c>
      <c r="C19" s="1" t="s">
        <v>202</v>
      </c>
      <c r="D19" s="1" t="s">
        <v>62</v>
      </c>
      <c r="E19" s="1">
        <v>34.33</v>
      </c>
      <c r="F19" s="1">
        <f t="shared" si="0"/>
        <v>6.4244879399884036</v>
      </c>
      <c r="G19" s="1">
        <f t="shared" si="1"/>
        <v>6</v>
      </c>
      <c r="H19" s="1" t="s">
        <v>5</v>
      </c>
      <c r="I19" s="1" t="s">
        <v>208</v>
      </c>
      <c r="J19" s="1" t="s">
        <v>326</v>
      </c>
      <c r="K19" s="1" t="s">
        <v>329</v>
      </c>
      <c r="L19" s="1">
        <v>0.75</v>
      </c>
      <c r="M19" s="6">
        <f t="shared" si="2"/>
        <v>0.30000000000000004</v>
      </c>
      <c r="N19" s="6">
        <v>0.30000000000000004</v>
      </c>
      <c r="O19" s="1" t="s">
        <v>332</v>
      </c>
      <c r="P19" s="1" t="s">
        <v>203</v>
      </c>
      <c r="Q19" s="1" t="s">
        <v>11</v>
      </c>
      <c r="R19" s="1" t="s">
        <v>327</v>
      </c>
      <c r="S19" s="1" t="s">
        <v>214</v>
      </c>
    </row>
    <row r="20" spans="1:19" x14ac:dyDescent="0.3">
      <c r="A20" s="1" t="s">
        <v>317</v>
      </c>
      <c r="B20" s="1" t="s">
        <v>201</v>
      </c>
      <c r="C20" s="1" t="s">
        <v>200</v>
      </c>
      <c r="D20" s="1" t="s">
        <v>65</v>
      </c>
      <c r="E20" s="1">
        <v>32.6</v>
      </c>
      <c r="F20" s="1">
        <f t="shared" si="0"/>
        <v>21.720713487959365</v>
      </c>
      <c r="G20" s="1">
        <f t="shared" si="1"/>
        <v>22</v>
      </c>
      <c r="H20" s="1" t="s">
        <v>5</v>
      </c>
      <c r="I20" s="1" t="s">
        <v>208</v>
      </c>
      <c r="J20" s="1" t="s">
        <v>326</v>
      </c>
      <c r="K20" s="1" t="s">
        <v>329</v>
      </c>
      <c r="L20" s="1">
        <v>0.75</v>
      </c>
      <c r="M20" s="6">
        <f t="shared" si="2"/>
        <v>0.30000000000000004</v>
      </c>
      <c r="N20" s="6">
        <v>0.30000000000000004</v>
      </c>
      <c r="O20" s="1" t="s">
        <v>332</v>
      </c>
      <c r="P20" s="1" t="s">
        <v>203</v>
      </c>
      <c r="Q20" s="1" t="s">
        <v>11</v>
      </c>
      <c r="R20" s="1" t="s">
        <v>327</v>
      </c>
      <c r="S20" s="1" t="s">
        <v>214</v>
      </c>
    </row>
    <row r="21" spans="1:19" x14ac:dyDescent="0.3">
      <c r="A21" s="1" t="s">
        <v>317</v>
      </c>
      <c r="B21" s="1" t="s">
        <v>201</v>
      </c>
      <c r="C21" s="1" t="s">
        <v>201</v>
      </c>
      <c r="D21" s="1" t="s">
        <v>67</v>
      </c>
      <c r="E21" s="1">
        <v>33.92</v>
      </c>
      <c r="F21" s="1">
        <f t="shared" si="0"/>
        <v>8.5746596338544023</v>
      </c>
      <c r="G21" s="1">
        <f t="shared" si="1"/>
        <v>9</v>
      </c>
      <c r="H21" s="1" t="s">
        <v>5</v>
      </c>
      <c r="I21" s="1" t="s">
        <v>208</v>
      </c>
      <c r="J21" s="1" t="s">
        <v>326</v>
      </c>
      <c r="K21" s="1" t="s">
        <v>329</v>
      </c>
      <c r="L21" s="1">
        <v>0.75</v>
      </c>
      <c r="M21" s="6">
        <f t="shared" si="2"/>
        <v>0.30000000000000004</v>
      </c>
      <c r="N21" s="6">
        <v>0.30000000000000004</v>
      </c>
      <c r="O21" s="1" t="s">
        <v>332</v>
      </c>
      <c r="P21" s="1" t="s">
        <v>203</v>
      </c>
      <c r="Q21" s="1" t="s">
        <v>11</v>
      </c>
      <c r="R21" s="1" t="s">
        <v>327</v>
      </c>
      <c r="S21" s="1" t="s">
        <v>214</v>
      </c>
    </row>
    <row r="22" spans="1:19" x14ac:dyDescent="0.3">
      <c r="A22" s="1" t="s">
        <v>317</v>
      </c>
      <c r="B22" s="1" t="s">
        <v>201</v>
      </c>
      <c r="C22" s="1" t="s">
        <v>202</v>
      </c>
      <c r="D22" s="1" t="s">
        <v>75</v>
      </c>
      <c r="E22" s="1">
        <v>33.07</v>
      </c>
      <c r="F22" s="1">
        <f t="shared" si="0"/>
        <v>15.600828431722235</v>
      </c>
      <c r="G22" s="1">
        <f t="shared" si="1"/>
        <v>16</v>
      </c>
      <c r="H22" s="1" t="s">
        <v>5</v>
      </c>
      <c r="I22" s="1" t="s">
        <v>208</v>
      </c>
      <c r="J22" s="1" t="s">
        <v>326</v>
      </c>
      <c r="K22" s="1" t="s">
        <v>329</v>
      </c>
      <c r="L22" s="1">
        <v>0.75</v>
      </c>
      <c r="M22" s="6">
        <f t="shared" si="2"/>
        <v>0.30000000000000004</v>
      </c>
      <c r="N22" s="6">
        <v>0.30000000000000004</v>
      </c>
      <c r="O22" s="1" t="s">
        <v>332</v>
      </c>
      <c r="P22" s="1" t="s">
        <v>203</v>
      </c>
      <c r="Q22" s="1" t="s">
        <v>11</v>
      </c>
      <c r="R22" s="1" t="s">
        <v>327</v>
      </c>
      <c r="S22" s="1" t="s">
        <v>214</v>
      </c>
    </row>
    <row r="23" spans="1:19" x14ac:dyDescent="0.3">
      <c r="A23" s="1" t="s">
        <v>298</v>
      </c>
      <c r="B23" s="1" t="s">
        <v>202</v>
      </c>
      <c r="C23" s="1" t="s">
        <v>200</v>
      </c>
      <c r="D23" s="1" t="s">
        <v>70</v>
      </c>
      <c r="E23" s="1">
        <v>32.200000000000003</v>
      </c>
      <c r="F23" s="1">
        <f t="shared" si="0"/>
        <v>28.786870208613461</v>
      </c>
      <c r="G23" s="1">
        <f t="shared" si="1"/>
        <v>29</v>
      </c>
      <c r="H23" s="1" t="s">
        <v>5</v>
      </c>
      <c r="I23" s="1" t="s">
        <v>208</v>
      </c>
      <c r="J23" s="1" t="s">
        <v>326</v>
      </c>
      <c r="K23" s="1" t="s">
        <v>329</v>
      </c>
      <c r="L23" s="1">
        <v>0.75</v>
      </c>
      <c r="M23" s="6">
        <f t="shared" si="2"/>
        <v>0.30000000000000004</v>
      </c>
      <c r="N23" s="6">
        <v>0.30000000000000004</v>
      </c>
      <c r="O23" s="1" t="s">
        <v>332</v>
      </c>
      <c r="P23" s="1" t="s">
        <v>203</v>
      </c>
      <c r="Q23" s="1" t="s">
        <v>11</v>
      </c>
      <c r="R23" s="1" t="s">
        <v>327</v>
      </c>
      <c r="S23" s="1" t="s">
        <v>214</v>
      </c>
    </row>
    <row r="24" spans="1:19" x14ac:dyDescent="0.3">
      <c r="A24" s="1" t="s">
        <v>298</v>
      </c>
      <c r="B24" s="1" t="s">
        <v>202</v>
      </c>
      <c r="C24" s="1" t="s">
        <v>201</v>
      </c>
      <c r="D24" s="1" t="s">
        <v>10</v>
      </c>
      <c r="E24" s="1">
        <v>32.81</v>
      </c>
      <c r="F24" s="1">
        <f t="shared" si="0"/>
        <v>18.735094867755958</v>
      </c>
      <c r="G24" s="1">
        <f t="shared" si="1"/>
        <v>19</v>
      </c>
      <c r="H24" s="1" t="s">
        <v>5</v>
      </c>
      <c r="I24" s="1" t="s">
        <v>208</v>
      </c>
      <c r="J24" s="1" t="s">
        <v>326</v>
      </c>
      <c r="K24" s="1" t="s">
        <v>329</v>
      </c>
      <c r="L24" s="1">
        <v>0.75</v>
      </c>
      <c r="M24" s="6">
        <f t="shared" si="2"/>
        <v>0.30000000000000004</v>
      </c>
      <c r="N24" s="6">
        <v>0.30000000000000004</v>
      </c>
      <c r="O24" s="1" t="s">
        <v>332</v>
      </c>
      <c r="P24" s="1" t="s">
        <v>203</v>
      </c>
      <c r="Q24" s="1" t="s">
        <v>11</v>
      </c>
      <c r="R24" s="1" t="s">
        <v>327</v>
      </c>
      <c r="S24" s="1" t="s">
        <v>214</v>
      </c>
    </row>
    <row r="25" spans="1:19" x14ac:dyDescent="0.3">
      <c r="A25" s="1" t="s">
        <v>298</v>
      </c>
      <c r="B25" s="1" t="s">
        <v>202</v>
      </c>
      <c r="C25" s="1" t="s">
        <v>202</v>
      </c>
      <c r="D25" s="1" t="s">
        <v>76</v>
      </c>
      <c r="E25" s="1">
        <v>31.85</v>
      </c>
      <c r="F25" s="1">
        <f t="shared" si="0"/>
        <v>36.831954638478301</v>
      </c>
      <c r="G25" s="1">
        <f t="shared" si="1"/>
        <v>37</v>
      </c>
      <c r="H25" s="1" t="s">
        <v>5</v>
      </c>
      <c r="I25" s="1" t="s">
        <v>208</v>
      </c>
      <c r="J25" s="1" t="s">
        <v>326</v>
      </c>
      <c r="K25" s="1" t="s">
        <v>329</v>
      </c>
      <c r="L25" s="1">
        <v>0.75</v>
      </c>
      <c r="M25" s="6">
        <f t="shared" si="2"/>
        <v>0.30000000000000004</v>
      </c>
      <c r="N25" s="6">
        <v>0.30000000000000004</v>
      </c>
      <c r="O25" s="1" t="s">
        <v>332</v>
      </c>
      <c r="P25" s="1" t="s">
        <v>203</v>
      </c>
      <c r="Q25" s="1" t="s">
        <v>11</v>
      </c>
      <c r="R25" s="1" t="s">
        <v>327</v>
      </c>
      <c r="S25" s="1" t="s">
        <v>214</v>
      </c>
    </row>
    <row r="26" spans="1:19" x14ac:dyDescent="0.3">
      <c r="A26" s="1" t="s">
        <v>310</v>
      </c>
      <c r="B26" s="1" t="s">
        <v>205</v>
      </c>
      <c r="C26" s="1" t="s">
        <v>200</v>
      </c>
      <c r="D26" s="1" t="s">
        <v>18</v>
      </c>
      <c r="E26" s="1">
        <v>32.89</v>
      </c>
      <c r="F26" s="1">
        <f t="shared" si="0"/>
        <v>17.708909723565633</v>
      </c>
      <c r="G26" s="1">
        <f t="shared" si="1"/>
        <v>18</v>
      </c>
      <c r="H26" s="1" t="s">
        <v>5</v>
      </c>
      <c r="I26" s="1" t="s">
        <v>208</v>
      </c>
      <c r="J26" s="1" t="s">
        <v>326</v>
      </c>
      <c r="K26" s="1" t="s">
        <v>329</v>
      </c>
      <c r="L26" s="1">
        <v>0.75</v>
      </c>
      <c r="M26" s="6">
        <f t="shared" si="2"/>
        <v>0.30000000000000004</v>
      </c>
      <c r="N26" s="6">
        <v>0.30000000000000004</v>
      </c>
      <c r="O26" s="1" t="s">
        <v>332</v>
      </c>
      <c r="P26" s="1" t="s">
        <v>203</v>
      </c>
      <c r="Q26" s="1" t="s">
        <v>11</v>
      </c>
      <c r="R26" s="1" t="s">
        <v>327</v>
      </c>
      <c r="S26" s="1" t="s">
        <v>214</v>
      </c>
    </row>
    <row r="27" spans="1:19" x14ac:dyDescent="0.3">
      <c r="A27" s="1" t="s">
        <v>310</v>
      </c>
      <c r="B27" s="1" t="s">
        <v>205</v>
      </c>
      <c r="C27" s="1" t="s">
        <v>201</v>
      </c>
      <c r="D27" s="1" t="s">
        <v>20</v>
      </c>
      <c r="E27" s="1">
        <v>31.86</v>
      </c>
      <c r="F27" s="1">
        <f t="shared" si="0"/>
        <v>36.573519765055494</v>
      </c>
      <c r="G27" s="1">
        <f t="shared" si="1"/>
        <v>37</v>
      </c>
      <c r="H27" s="1" t="s">
        <v>5</v>
      </c>
      <c r="I27" s="1" t="s">
        <v>208</v>
      </c>
      <c r="J27" s="1" t="s">
        <v>326</v>
      </c>
      <c r="K27" s="1" t="s">
        <v>329</v>
      </c>
      <c r="L27" s="1">
        <v>0.75</v>
      </c>
      <c r="M27" s="6">
        <f t="shared" si="2"/>
        <v>0.30000000000000004</v>
      </c>
      <c r="N27" s="6">
        <v>0.30000000000000004</v>
      </c>
      <c r="O27" s="1" t="s">
        <v>332</v>
      </c>
      <c r="P27" s="1" t="s">
        <v>203</v>
      </c>
      <c r="Q27" s="1" t="s">
        <v>11</v>
      </c>
      <c r="R27" s="1" t="s">
        <v>327</v>
      </c>
      <c r="S27" s="1" t="s">
        <v>214</v>
      </c>
    </row>
    <row r="28" spans="1:19" x14ac:dyDescent="0.3">
      <c r="A28" s="1" t="s">
        <v>310</v>
      </c>
      <c r="B28" s="1" t="s">
        <v>205</v>
      </c>
      <c r="C28" s="1" t="s">
        <v>202</v>
      </c>
      <c r="D28" s="1" t="s">
        <v>21</v>
      </c>
      <c r="E28" s="1">
        <v>33.369999999999997</v>
      </c>
      <c r="F28" s="1">
        <f t="shared" si="0"/>
        <v>12.630117437427543</v>
      </c>
      <c r="G28" s="1">
        <f t="shared" si="1"/>
        <v>13</v>
      </c>
      <c r="H28" s="1" t="s">
        <v>5</v>
      </c>
      <c r="I28" s="1" t="s">
        <v>208</v>
      </c>
      <c r="J28" s="1" t="s">
        <v>326</v>
      </c>
      <c r="K28" s="1" t="s">
        <v>329</v>
      </c>
      <c r="L28" s="1">
        <v>0.75</v>
      </c>
      <c r="M28" s="6">
        <f t="shared" si="2"/>
        <v>0.30000000000000004</v>
      </c>
      <c r="N28" s="6">
        <v>0.30000000000000004</v>
      </c>
      <c r="O28" s="1" t="s">
        <v>332</v>
      </c>
      <c r="P28" s="1" t="s">
        <v>203</v>
      </c>
      <c r="Q28" s="1" t="s">
        <v>11</v>
      </c>
      <c r="R28" s="1" t="s">
        <v>327</v>
      </c>
      <c r="S28" s="1" t="s">
        <v>214</v>
      </c>
    </row>
    <row r="29" spans="1:19" x14ac:dyDescent="0.3">
      <c r="A29" s="1" t="s">
        <v>322</v>
      </c>
      <c r="B29" s="1" t="s">
        <v>204</v>
      </c>
      <c r="C29" s="1" t="s">
        <v>200</v>
      </c>
      <c r="D29" s="1" t="s">
        <v>26</v>
      </c>
      <c r="E29" s="1">
        <v>33.72</v>
      </c>
      <c r="F29" s="1">
        <f t="shared" si="0"/>
        <v>9.8713618367388811</v>
      </c>
      <c r="G29" s="1">
        <f t="shared" si="1"/>
        <v>10</v>
      </c>
      <c r="H29" s="1" t="s">
        <v>5</v>
      </c>
      <c r="I29" s="1" t="s">
        <v>208</v>
      </c>
      <c r="J29" s="1" t="s">
        <v>326</v>
      </c>
      <c r="K29" s="1" t="s">
        <v>329</v>
      </c>
      <c r="L29" s="1">
        <v>0.75</v>
      </c>
      <c r="M29" s="6">
        <f t="shared" si="2"/>
        <v>0.30000000000000004</v>
      </c>
      <c r="N29" s="6">
        <v>0.30000000000000004</v>
      </c>
      <c r="O29" s="1" t="s">
        <v>332</v>
      </c>
      <c r="P29" s="1" t="s">
        <v>203</v>
      </c>
      <c r="Q29" s="1" t="s">
        <v>11</v>
      </c>
      <c r="R29" s="1" t="s">
        <v>327</v>
      </c>
      <c r="S29" s="1" t="s">
        <v>214</v>
      </c>
    </row>
    <row r="30" spans="1:19" x14ac:dyDescent="0.3">
      <c r="A30" s="1" t="s">
        <v>322</v>
      </c>
      <c r="B30" s="1" t="s">
        <v>204</v>
      </c>
      <c r="C30" s="1" t="s">
        <v>201</v>
      </c>
      <c r="D30" s="1" t="s">
        <v>28</v>
      </c>
      <c r="E30" s="1">
        <v>32.700000000000003</v>
      </c>
      <c r="F30" s="1">
        <f t="shared" si="0"/>
        <v>20.243891281589562</v>
      </c>
      <c r="G30" s="1">
        <f t="shared" si="1"/>
        <v>20</v>
      </c>
      <c r="H30" s="1" t="s">
        <v>5</v>
      </c>
      <c r="I30" s="1" t="s">
        <v>208</v>
      </c>
      <c r="J30" s="1" t="s">
        <v>326</v>
      </c>
      <c r="K30" s="1" t="s">
        <v>329</v>
      </c>
      <c r="L30" s="1">
        <v>0.75</v>
      </c>
      <c r="M30" s="6">
        <f t="shared" si="2"/>
        <v>0.30000000000000004</v>
      </c>
      <c r="N30" s="6">
        <v>0.30000000000000004</v>
      </c>
      <c r="O30" s="1" t="s">
        <v>332</v>
      </c>
      <c r="P30" s="1" t="s">
        <v>203</v>
      </c>
      <c r="Q30" s="1" t="s">
        <v>11</v>
      </c>
      <c r="R30" s="1" t="s">
        <v>327</v>
      </c>
      <c r="S30" s="1" t="s">
        <v>214</v>
      </c>
    </row>
    <row r="31" spans="1:19" x14ac:dyDescent="0.3">
      <c r="A31" s="1" t="s">
        <v>322</v>
      </c>
      <c r="B31" s="1" t="s">
        <v>204</v>
      </c>
      <c r="C31" s="1" t="s">
        <v>202</v>
      </c>
      <c r="D31" s="1" t="s">
        <v>29</v>
      </c>
      <c r="E31" s="1">
        <v>33.049999999999997</v>
      </c>
      <c r="F31" s="1">
        <f t="shared" si="0"/>
        <v>15.822083746584447</v>
      </c>
      <c r="G31" s="1">
        <f t="shared" si="1"/>
        <v>16</v>
      </c>
      <c r="H31" s="1" t="s">
        <v>5</v>
      </c>
      <c r="I31" s="1" t="s">
        <v>208</v>
      </c>
      <c r="J31" s="1" t="s">
        <v>326</v>
      </c>
      <c r="K31" s="1" t="s">
        <v>329</v>
      </c>
      <c r="L31" s="1">
        <v>0.75</v>
      </c>
      <c r="M31" s="6">
        <f t="shared" si="2"/>
        <v>0.30000000000000004</v>
      </c>
      <c r="N31" s="6">
        <v>0.30000000000000004</v>
      </c>
      <c r="O31" s="1" t="s">
        <v>332</v>
      </c>
      <c r="P31" s="1" t="s">
        <v>203</v>
      </c>
      <c r="Q31" s="1" t="s">
        <v>11</v>
      </c>
      <c r="R31" s="1" t="s">
        <v>327</v>
      </c>
      <c r="S31" s="1" t="s">
        <v>214</v>
      </c>
    </row>
    <row r="32" spans="1:19" x14ac:dyDescent="0.3">
      <c r="A32" s="1" t="s">
        <v>299</v>
      </c>
      <c r="B32" s="1" t="s">
        <v>200</v>
      </c>
      <c r="C32" s="1" t="s">
        <v>200</v>
      </c>
      <c r="D32" s="1" t="s">
        <v>33</v>
      </c>
      <c r="E32" s="1">
        <v>34.15</v>
      </c>
      <c r="F32" s="1">
        <f t="shared" si="0"/>
        <v>7.2926048412950362</v>
      </c>
      <c r="G32" s="1">
        <f t="shared" si="1"/>
        <v>7</v>
      </c>
      <c r="H32" s="1" t="s">
        <v>5</v>
      </c>
      <c r="I32" s="1" t="s">
        <v>208</v>
      </c>
      <c r="J32" s="1" t="s">
        <v>326</v>
      </c>
      <c r="K32" s="1" t="s">
        <v>330</v>
      </c>
      <c r="L32" s="1">
        <v>0.5</v>
      </c>
      <c r="M32" s="6">
        <f t="shared" si="2"/>
        <v>0.2</v>
      </c>
      <c r="N32" s="6">
        <v>0.2</v>
      </c>
      <c r="O32" s="1" t="s">
        <v>332</v>
      </c>
      <c r="P32" s="1" t="s">
        <v>203</v>
      </c>
      <c r="Q32" s="1" t="s">
        <v>11</v>
      </c>
      <c r="R32" s="1" t="s">
        <v>327</v>
      </c>
      <c r="S32" s="1" t="s">
        <v>214</v>
      </c>
    </row>
    <row r="33" spans="1:19" x14ac:dyDescent="0.3">
      <c r="A33" s="1" t="s">
        <v>299</v>
      </c>
      <c r="B33" s="1" t="s">
        <v>200</v>
      </c>
      <c r="C33" s="1" t="s">
        <v>201</v>
      </c>
      <c r="D33" s="1" t="s">
        <v>35</v>
      </c>
      <c r="E33" s="1">
        <v>35.18</v>
      </c>
      <c r="F33" s="1">
        <f t="shared" si="0"/>
        <v>3.5310815478996749</v>
      </c>
      <c r="G33" s="1">
        <f t="shared" si="1"/>
        <v>4</v>
      </c>
      <c r="H33" s="1" t="s">
        <v>5</v>
      </c>
      <c r="I33" s="1" t="s">
        <v>208</v>
      </c>
      <c r="J33" s="1" t="s">
        <v>326</v>
      </c>
      <c r="K33" s="1" t="s">
        <v>330</v>
      </c>
      <c r="L33" s="1">
        <v>0.5</v>
      </c>
      <c r="M33" s="6">
        <f t="shared" si="2"/>
        <v>0.2</v>
      </c>
      <c r="N33" s="6">
        <v>0.2</v>
      </c>
      <c r="O33" s="1" t="s">
        <v>332</v>
      </c>
      <c r="P33" s="1" t="s">
        <v>203</v>
      </c>
      <c r="Q33" s="1" t="s">
        <v>11</v>
      </c>
      <c r="R33" s="1" t="s">
        <v>327</v>
      </c>
      <c r="S33" s="1" t="s">
        <v>214</v>
      </c>
    </row>
    <row r="34" spans="1:19" x14ac:dyDescent="0.3">
      <c r="A34" s="1" t="s">
        <v>299</v>
      </c>
      <c r="B34" s="1" t="s">
        <v>200</v>
      </c>
      <c r="C34" s="1" t="s">
        <v>202</v>
      </c>
      <c r="D34" s="1" t="s">
        <v>36</v>
      </c>
      <c r="E34" s="1">
        <v>32.6</v>
      </c>
      <c r="F34" s="1">
        <f t="shared" si="0"/>
        <v>21.720713487959365</v>
      </c>
      <c r="G34" s="1">
        <f t="shared" si="1"/>
        <v>22</v>
      </c>
      <c r="H34" s="1" t="s">
        <v>5</v>
      </c>
      <c r="I34" s="1" t="s">
        <v>208</v>
      </c>
      <c r="J34" s="1" t="s">
        <v>326</v>
      </c>
      <c r="K34" s="1" t="s">
        <v>330</v>
      </c>
      <c r="L34" s="1">
        <v>0.5</v>
      </c>
      <c r="M34" s="6">
        <f t="shared" si="2"/>
        <v>0.2</v>
      </c>
      <c r="N34" s="6">
        <v>0.2</v>
      </c>
      <c r="O34" s="1" t="s">
        <v>332</v>
      </c>
      <c r="P34" s="1" t="s">
        <v>203</v>
      </c>
      <c r="Q34" s="1" t="s">
        <v>11</v>
      </c>
      <c r="R34" s="1" t="s">
        <v>327</v>
      </c>
      <c r="S34" s="1" t="s">
        <v>214</v>
      </c>
    </row>
    <row r="35" spans="1:19" x14ac:dyDescent="0.3">
      <c r="A35" s="1" t="s">
        <v>314</v>
      </c>
      <c r="B35" s="1" t="s">
        <v>201</v>
      </c>
      <c r="C35" s="1" t="s">
        <v>200</v>
      </c>
      <c r="D35" s="1" t="s">
        <v>42</v>
      </c>
      <c r="E35" s="1">
        <v>33.21</v>
      </c>
      <c r="F35" s="1">
        <f t="shared" si="0"/>
        <v>14.136292860017234</v>
      </c>
      <c r="G35" s="1">
        <f t="shared" si="1"/>
        <v>14</v>
      </c>
      <c r="H35" s="1" t="s">
        <v>5</v>
      </c>
      <c r="I35" s="1" t="s">
        <v>208</v>
      </c>
      <c r="J35" s="1" t="s">
        <v>326</v>
      </c>
      <c r="K35" s="1" t="s">
        <v>330</v>
      </c>
      <c r="L35" s="1">
        <v>0.5</v>
      </c>
      <c r="M35" s="6">
        <f t="shared" si="2"/>
        <v>0.2</v>
      </c>
      <c r="N35" s="6">
        <v>0.2</v>
      </c>
      <c r="O35" s="1" t="s">
        <v>332</v>
      </c>
      <c r="P35" s="1" t="s">
        <v>203</v>
      </c>
      <c r="Q35" s="1" t="s">
        <v>11</v>
      </c>
      <c r="R35" s="1" t="s">
        <v>327</v>
      </c>
      <c r="S35" s="1" t="s">
        <v>214</v>
      </c>
    </row>
    <row r="36" spans="1:19" x14ac:dyDescent="0.3">
      <c r="A36" s="1" t="s">
        <v>314</v>
      </c>
      <c r="B36" s="1" t="s">
        <v>201</v>
      </c>
      <c r="C36" s="1" t="s">
        <v>201</v>
      </c>
      <c r="D36" s="1" t="s">
        <v>44</v>
      </c>
      <c r="E36" s="1">
        <v>35.799999999999997</v>
      </c>
      <c r="F36" s="1">
        <f t="shared" si="0"/>
        <v>2.2819765918948058</v>
      </c>
      <c r="G36" s="1">
        <f t="shared" si="1"/>
        <v>2</v>
      </c>
      <c r="H36" s="1" t="s">
        <v>5</v>
      </c>
      <c r="I36" s="1" t="s">
        <v>208</v>
      </c>
      <c r="J36" s="1" t="s">
        <v>326</v>
      </c>
      <c r="K36" s="1" t="s">
        <v>330</v>
      </c>
      <c r="L36" s="1">
        <v>0.5</v>
      </c>
      <c r="M36" s="6">
        <f t="shared" si="2"/>
        <v>0.2</v>
      </c>
      <c r="N36" s="6">
        <v>0.2</v>
      </c>
      <c r="O36" s="1" t="s">
        <v>332</v>
      </c>
      <c r="P36" s="1" t="s">
        <v>203</v>
      </c>
      <c r="Q36" s="1" t="s">
        <v>11</v>
      </c>
      <c r="R36" s="1" t="s">
        <v>327</v>
      </c>
      <c r="S36" s="1" t="s">
        <v>214</v>
      </c>
    </row>
    <row r="37" spans="1:19" x14ac:dyDescent="0.3">
      <c r="A37" s="1" t="s">
        <v>314</v>
      </c>
      <c r="B37" s="1" t="s">
        <v>201</v>
      </c>
      <c r="C37" s="1" t="s">
        <v>202</v>
      </c>
      <c r="D37" s="1" t="s">
        <v>45</v>
      </c>
      <c r="E37" s="1">
        <v>35.979999999999997</v>
      </c>
      <c r="F37" s="1">
        <f t="shared" si="0"/>
        <v>2.0103284646588051</v>
      </c>
      <c r="G37" s="1">
        <f t="shared" si="1"/>
        <v>2</v>
      </c>
      <c r="H37" s="1" t="s">
        <v>5</v>
      </c>
      <c r="I37" s="1" t="s">
        <v>208</v>
      </c>
      <c r="J37" s="1" t="s">
        <v>326</v>
      </c>
      <c r="K37" s="1" t="s">
        <v>330</v>
      </c>
      <c r="L37" s="1">
        <v>0.5</v>
      </c>
      <c r="M37" s="6">
        <f t="shared" si="2"/>
        <v>0.2</v>
      </c>
      <c r="N37" s="6">
        <v>0.2</v>
      </c>
      <c r="O37" s="1" t="s">
        <v>332</v>
      </c>
      <c r="P37" s="1" t="s">
        <v>203</v>
      </c>
      <c r="Q37" s="1" t="s">
        <v>11</v>
      </c>
      <c r="R37" s="1" t="s">
        <v>327</v>
      </c>
      <c r="S37" s="1" t="s">
        <v>214</v>
      </c>
    </row>
    <row r="38" spans="1:19" x14ac:dyDescent="0.3">
      <c r="A38" s="1" t="s">
        <v>300</v>
      </c>
      <c r="B38" s="1" t="s">
        <v>202</v>
      </c>
      <c r="C38" s="1" t="s">
        <v>200</v>
      </c>
      <c r="D38" s="1" t="s">
        <v>46</v>
      </c>
      <c r="E38" s="1">
        <v>33.880000000000003</v>
      </c>
      <c r="F38" s="1">
        <f t="shared" si="0"/>
        <v>8.819600760959327</v>
      </c>
      <c r="G38" s="1">
        <f t="shared" si="1"/>
        <v>9</v>
      </c>
      <c r="H38" s="1" t="s">
        <v>5</v>
      </c>
      <c r="I38" s="1" t="s">
        <v>208</v>
      </c>
      <c r="J38" s="1" t="s">
        <v>326</v>
      </c>
      <c r="K38" s="1" t="s">
        <v>330</v>
      </c>
      <c r="L38" s="1">
        <v>0.5</v>
      </c>
      <c r="M38" s="6">
        <f t="shared" si="2"/>
        <v>0.2</v>
      </c>
      <c r="N38" s="6">
        <v>0.2</v>
      </c>
      <c r="O38" s="1" t="s">
        <v>332</v>
      </c>
      <c r="P38" s="1" t="s">
        <v>203</v>
      </c>
      <c r="Q38" s="1" t="s">
        <v>11</v>
      </c>
      <c r="R38" s="1" t="s">
        <v>327</v>
      </c>
      <c r="S38" s="1" t="s">
        <v>214</v>
      </c>
    </row>
    <row r="39" spans="1:19" x14ac:dyDescent="0.3">
      <c r="A39" s="1" t="s">
        <v>300</v>
      </c>
      <c r="B39" s="1" t="s">
        <v>202</v>
      </c>
      <c r="C39" s="1" t="s">
        <v>201</v>
      </c>
      <c r="D39" s="1" t="s">
        <v>51</v>
      </c>
      <c r="E39" s="1">
        <v>32.57</v>
      </c>
      <c r="F39" s="1">
        <f t="shared" si="0"/>
        <v>22.184421807247077</v>
      </c>
      <c r="G39" s="1">
        <f t="shared" si="1"/>
        <v>22</v>
      </c>
      <c r="H39" s="1" t="s">
        <v>5</v>
      </c>
      <c r="I39" s="1" t="s">
        <v>208</v>
      </c>
      <c r="J39" s="1" t="s">
        <v>326</v>
      </c>
      <c r="K39" s="1" t="s">
        <v>330</v>
      </c>
      <c r="L39" s="1">
        <v>0.5</v>
      </c>
      <c r="M39" s="6">
        <f t="shared" si="2"/>
        <v>0.2</v>
      </c>
      <c r="N39" s="6">
        <v>0.2</v>
      </c>
      <c r="O39" s="1" t="s">
        <v>332</v>
      </c>
      <c r="P39" s="1" t="s">
        <v>203</v>
      </c>
      <c r="Q39" s="1" t="s">
        <v>11</v>
      </c>
      <c r="R39" s="1" t="s">
        <v>327</v>
      </c>
      <c r="S39" s="1" t="s">
        <v>214</v>
      </c>
    </row>
    <row r="40" spans="1:19" x14ac:dyDescent="0.3">
      <c r="A40" s="1" t="s">
        <v>300</v>
      </c>
      <c r="B40" s="1" t="s">
        <v>202</v>
      </c>
      <c r="C40" s="1" t="s">
        <v>202</v>
      </c>
      <c r="D40" s="1" t="s">
        <v>53</v>
      </c>
      <c r="E40" s="1">
        <v>33.08</v>
      </c>
      <c r="F40" s="1">
        <f t="shared" si="0"/>
        <v>15.491363751918586</v>
      </c>
      <c r="G40" s="1">
        <f t="shared" si="1"/>
        <v>15</v>
      </c>
      <c r="H40" s="1" t="s">
        <v>5</v>
      </c>
      <c r="I40" s="1" t="s">
        <v>208</v>
      </c>
      <c r="J40" s="1" t="s">
        <v>326</v>
      </c>
      <c r="K40" s="1" t="s">
        <v>330</v>
      </c>
      <c r="L40" s="1">
        <v>0.5</v>
      </c>
      <c r="M40" s="6">
        <f t="shared" si="2"/>
        <v>0.2</v>
      </c>
      <c r="N40" s="6">
        <v>0.2</v>
      </c>
      <c r="O40" s="1" t="s">
        <v>332</v>
      </c>
      <c r="P40" s="1" t="s">
        <v>203</v>
      </c>
      <c r="Q40" s="1" t="s">
        <v>11</v>
      </c>
      <c r="R40" s="1" t="s">
        <v>327</v>
      </c>
      <c r="S40" s="1" t="s">
        <v>214</v>
      </c>
    </row>
    <row r="41" spans="1:19" x14ac:dyDescent="0.3">
      <c r="A41" s="1" t="s">
        <v>306</v>
      </c>
      <c r="B41" s="1" t="s">
        <v>205</v>
      </c>
      <c r="C41" s="1" t="s">
        <v>200</v>
      </c>
      <c r="D41" s="1" t="s">
        <v>58</v>
      </c>
      <c r="E41" s="1">
        <v>32.630000000000003</v>
      </c>
      <c r="F41" s="1">
        <f t="shared" si="0"/>
        <v>21.266697799259248</v>
      </c>
      <c r="G41" s="1">
        <f t="shared" si="1"/>
        <v>21</v>
      </c>
      <c r="H41" s="1" t="s">
        <v>5</v>
      </c>
      <c r="I41" s="1" t="s">
        <v>208</v>
      </c>
      <c r="J41" s="1" t="s">
        <v>326</v>
      </c>
      <c r="K41" s="1" t="s">
        <v>330</v>
      </c>
      <c r="L41" s="1">
        <v>0.5</v>
      </c>
      <c r="M41" s="6">
        <f t="shared" si="2"/>
        <v>0.2</v>
      </c>
      <c r="N41" s="6">
        <v>0.2</v>
      </c>
      <c r="O41" s="1" t="s">
        <v>332</v>
      </c>
      <c r="P41" s="1" t="s">
        <v>203</v>
      </c>
      <c r="Q41" s="1" t="s">
        <v>11</v>
      </c>
      <c r="R41" s="1" t="s">
        <v>327</v>
      </c>
      <c r="S41" s="1" t="s">
        <v>214</v>
      </c>
    </row>
    <row r="42" spans="1:19" x14ac:dyDescent="0.3">
      <c r="A42" s="1" t="s">
        <v>306</v>
      </c>
      <c r="B42" s="1" t="s">
        <v>205</v>
      </c>
      <c r="C42" s="1" t="s">
        <v>201</v>
      </c>
      <c r="D42" s="1" t="s">
        <v>60</v>
      </c>
      <c r="E42" s="1">
        <v>31.85</v>
      </c>
      <c r="F42" s="1">
        <f t="shared" si="0"/>
        <v>36.831954638478301</v>
      </c>
      <c r="G42" s="1">
        <f t="shared" si="1"/>
        <v>37</v>
      </c>
      <c r="H42" s="1" t="s">
        <v>5</v>
      </c>
      <c r="I42" s="1" t="s">
        <v>208</v>
      </c>
      <c r="J42" s="1" t="s">
        <v>326</v>
      </c>
      <c r="K42" s="1" t="s">
        <v>330</v>
      </c>
      <c r="L42" s="1">
        <v>0.5</v>
      </c>
      <c r="M42" s="6">
        <f t="shared" si="2"/>
        <v>0.2</v>
      </c>
      <c r="N42" s="6">
        <v>0.2</v>
      </c>
      <c r="O42" s="1" t="s">
        <v>332</v>
      </c>
      <c r="P42" s="1" t="s">
        <v>203</v>
      </c>
      <c r="Q42" s="1" t="s">
        <v>11</v>
      </c>
      <c r="R42" s="1" t="s">
        <v>327</v>
      </c>
      <c r="S42" s="1" t="s">
        <v>214</v>
      </c>
    </row>
    <row r="43" spans="1:19" x14ac:dyDescent="0.3">
      <c r="A43" s="1" t="s">
        <v>306</v>
      </c>
      <c r="B43" s="1" t="s">
        <v>205</v>
      </c>
      <c r="C43" s="1" t="s">
        <v>202</v>
      </c>
      <c r="D43" s="1" t="s">
        <v>61</v>
      </c>
      <c r="E43" s="11">
        <v>30.32</v>
      </c>
      <c r="F43" s="1">
        <f t="shared" si="0"/>
        <v>108.16833741394645</v>
      </c>
      <c r="G43" s="1">
        <f t="shared" si="1"/>
        <v>108</v>
      </c>
      <c r="H43" s="1" t="s">
        <v>5</v>
      </c>
      <c r="I43" s="1" t="s">
        <v>208</v>
      </c>
      <c r="J43" s="1" t="s">
        <v>326</v>
      </c>
      <c r="K43" s="1" t="s">
        <v>330</v>
      </c>
      <c r="L43" s="1">
        <v>0.5</v>
      </c>
      <c r="M43" s="6">
        <f t="shared" si="2"/>
        <v>0.2</v>
      </c>
      <c r="N43" s="6">
        <v>0.2</v>
      </c>
      <c r="O43" s="1" t="s">
        <v>332</v>
      </c>
      <c r="P43" s="1" t="s">
        <v>203</v>
      </c>
      <c r="Q43" s="1" t="s">
        <v>11</v>
      </c>
      <c r="R43" s="1" t="s">
        <v>327</v>
      </c>
      <c r="S43" s="1" t="s">
        <v>214</v>
      </c>
    </row>
    <row r="44" spans="1:19" x14ac:dyDescent="0.3">
      <c r="A44" s="1" t="s">
        <v>318</v>
      </c>
      <c r="B44" s="1" t="s">
        <v>204</v>
      </c>
      <c r="C44" s="1" t="s">
        <v>200</v>
      </c>
      <c r="D44" s="1" t="s">
        <v>66</v>
      </c>
      <c r="E44" s="1">
        <v>33.24</v>
      </c>
      <c r="F44" s="1">
        <f t="shared" si="0"/>
        <v>13.840809991000738</v>
      </c>
      <c r="G44" s="1">
        <f t="shared" si="1"/>
        <v>14</v>
      </c>
      <c r="H44" s="1" t="s">
        <v>5</v>
      </c>
      <c r="I44" s="1" t="s">
        <v>208</v>
      </c>
      <c r="J44" s="1" t="s">
        <v>326</v>
      </c>
      <c r="K44" s="1" t="s">
        <v>330</v>
      </c>
      <c r="L44" s="1">
        <v>0.5</v>
      </c>
      <c r="M44" s="6">
        <f t="shared" si="2"/>
        <v>0.2</v>
      </c>
      <c r="N44" s="6">
        <v>0.2</v>
      </c>
      <c r="O44" s="1" t="s">
        <v>332</v>
      </c>
      <c r="P44" s="1" t="s">
        <v>203</v>
      </c>
      <c r="Q44" s="1" t="s">
        <v>11</v>
      </c>
      <c r="R44" s="1" t="s">
        <v>327</v>
      </c>
      <c r="S44" s="1" t="s">
        <v>214</v>
      </c>
    </row>
    <row r="45" spans="1:19" x14ac:dyDescent="0.3">
      <c r="A45" s="1" t="s">
        <v>318</v>
      </c>
      <c r="B45" s="1" t="s">
        <v>204</v>
      </c>
      <c r="C45" s="1" t="s">
        <v>201</v>
      </c>
      <c r="D45" s="1" t="s">
        <v>68</v>
      </c>
      <c r="E45" s="1">
        <v>32.82</v>
      </c>
      <c r="F45" s="1">
        <f t="shared" si="0"/>
        <v>18.603638312755358</v>
      </c>
      <c r="G45" s="1">
        <f t="shared" si="1"/>
        <v>19</v>
      </c>
      <c r="H45" s="1" t="s">
        <v>5</v>
      </c>
      <c r="I45" s="1" t="s">
        <v>208</v>
      </c>
      <c r="J45" s="1" t="s">
        <v>326</v>
      </c>
      <c r="K45" s="1" t="s">
        <v>330</v>
      </c>
      <c r="L45" s="1">
        <v>0.5</v>
      </c>
      <c r="M45" s="6">
        <f t="shared" si="2"/>
        <v>0.2</v>
      </c>
      <c r="N45" s="6">
        <v>0.2</v>
      </c>
      <c r="O45" s="1" t="s">
        <v>332</v>
      </c>
      <c r="P45" s="1" t="s">
        <v>203</v>
      </c>
      <c r="Q45" s="1" t="s">
        <v>11</v>
      </c>
      <c r="R45" s="1" t="s">
        <v>327</v>
      </c>
      <c r="S45" s="1" t="s">
        <v>214</v>
      </c>
    </row>
    <row r="46" spans="1:19" x14ac:dyDescent="0.3">
      <c r="A46" s="1" t="s">
        <v>318</v>
      </c>
      <c r="B46" s="1" t="s">
        <v>204</v>
      </c>
      <c r="C46" s="1" t="s">
        <v>202</v>
      </c>
      <c r="D46" s="1" t="s">
        <v>69</v>
      </c>
      <c r="E46" s="1">
        <v>34.619999999999997</v>
      </c>
      <c r="F46" s="1">
        <f t="shared" si="0"/>
        <v>5.2378885717754287</v>
      </c>
      <c r="G46" s="1">
        <f t="shared" si="1"/>
        <v>5</v>
      </c>
      <c r="H46" s="1" t="s">
        <v>5</v>
      </c>
      <c r="I46" s="1" t="s">
        <v>208</v>
      </c>
      <c r="J46" s="1" t="s">
        <v>326</v>
      </c>
      <c r="K46" s="1" t="s">
        <v>331</v>
      </c>
      <c r="L46" s="1">
        <v>0.2</v>
      </c>
      <c r="M46" s="6">
        <f t="shared" si="2"/>
        <v>8.0000000000000016E-2</v>
      </c>
      <c r="N46" s="6">
        <v>8.0000000000000016E-2</v>
      </c>
      <c r="O46" s="1" t="s">
        <v>332</v>
      </c>
      <c r="P46" s="1" t="s">
        <v>203</v>
      </c>
      <c r="Q46" s="1" t="s">
        <v>11</v>
      </c>
      <c r="R46" s="1" t="s">
        <v>327</v>
      </c>
      <c r="S46" s="1" t="s">
        <v>214</v>
      </c>
    </row>
    <row r="47" spans="1:19" x14ac:dyDescent="0.3">
      <c r="A47" s="1" t="s">
        <v>307</v>
      </c>
      <c r="B47" s="1" t="s">
        <v>200</v>
      </c>
      <c r="C47" s="1" t="s">
        <v>200</v>
      </c>
      <c r="D47" s="1" t="s">
        <v>74</v>
      </c>
      <c r="E47" s="1">
        <v>33.4</v>
      </c>
      <c r="F47" s="1">
        <f t="shared" si="0"/>
        <v>12.366117294435197</v>
      </c>
      <c r="G47" s="1">
        <f t="shared" si="1"/>
        <v>12</v>
      </c>
      <c r="H47" s="1" t="s">
        <v>5</v>
      </c>
      <c r="I47" s="1" t="s">
        <v>208</v>
      </c>
      <c r="J47" s="1" t="s">
        <v>326</v>
      </c>
      <c r="K47" s="1" t="s">
        <v>331</v>
      </c>
      <c r="L47" s="1">
        <v>0.2</v>
      </c>
      <c r="M47" s="6">
        <f t="shared" si="2"/>
        <v>8.0000000000000016E-2</v>
      </c>
      <c r="N47" s="6">
        <v>8.0000000000000016E-2</v>
      </c>
      <c r="O47" s="1" t="s">
        <v>332</v>
      </c>
      <c r="P47" s="1" t="s">
        <v>203</v>
      </c>
      <c r="Q47" s="1" t="s">
        <v>11</v>
      </c>
      <c r="R47" s="1" t="s">
        <v>327</v>
      </c>
      <c r="S47" s="1" t="s">
        <v>214</v>
      </c>
    </row>
    <row r="48" spans="1:19" x14ac:dyDescent="0.3">
      <c r="A48" s="1" t="s">
        <v>307</v>
      </c>
      <c r="B48" s="1" t="s">
        <v>200</v>
      </c>
      <c r="C48" s="1" t="s">
        <v>201</v>
      </c>
      <c r="D48" s="1" t="s">
        <v>13</v>
      </c>
      <c r="E48" s="1">
        <v>33.15</v>
      </c>
      <c r="F48" s="1">
        <f t="shared" si="0"/>
        <v>14.746317766753663</v>
      </c>
      <c r="G48" s="1">
        <f t="shared" si="1"/>
        <v>15</v>
      </c>
      <c r="H48" s="1" t="s">
        <v>5</v>
      </c>
      <c r="I48" s="1" t="s">
        <v>208</v>
      </c>
      <c r="J48" s="1" t="s">
        <v>326</v>
      </c>
      <c r="K48" s="1" t="s">
        <v>331</v>
      </c>
      <c r="L48" s="1">
        <v>0.2</v>
      </c>
      <c r="M48" s="6">
        <f t="shared" si="2"/>
        <v>8.0000000000000016E-2</v>
      </c>
      <c r="N48" s="6">
        <v>8.0000000000000016E-2</v>
      </c>
      <c r="O48" s="1" t="s">
        <v>332</v>
      </c>
      <c r="P48" s="1" t="s">
        <v>203</v>
      </c>
      <c r="Q48" s="1" t="s">
        <v>11</v>
      </c>
      <c r="R48" s="1" t="s">
        <v>327</v>
      </c>
      <c r="S48" s="1" t="s">
        <v>214</v>
      </c>
    </row>
    <row r="49" spans="1:19" x14ac:dyDescent="0.3">
      <c r="A49" s="1" t="s">
        <v>307</v>
      </c>
      <c r="B49" s="1" t="s">
        <v>200</v>
      </c>
      <c r="C49" s="1" t="s">
        <v>202</v>
      </c>
      <c r="D49" s="1" t="s">
        <v>115</v>
      </c>
      <c r="E49" s="1">
        <v>31.3</v>
      </c>
      <c r="F49" s="1">
        <f t="shared" si="0"/>
        <v>54.251939132058034</v>
      </c>
      <c r="G49" s="1">
        <f t="shared" si="1"/>
        <v>54</v>
      </c>
      <c r="H49" s="1" t="s">
        <v>5</v>
      </c>
      <c r="I49" s="1" t="s">
        <v>208</v>
      </c>
      <c r="J49" s="1" t="s">
        <v>326</v>
      </c>
      <c r="K49" s="1" t="s">
        <v>331</v>
      </c>
      <c r="L49" s="1">
        <v>0.2</v>
      </c>
      <c r="M49" s="6">
        <f t="shared" si="2"/>
        <v>8.0000000000000016E-2</v>
      </c>
      <c r="N49" s="6">
        <v>8.0000000000000016E-2</v>
      </c>
      <c r="O49" s="1" t="s">
        <v>332</v>
      </c>
      <c r="P49" s="1" t="s">
        <v>203</v>
      </c>
      <c r="Q49" s="1" t="s">
        <v>11</v>
      </c>
      <c r="R49" s="1" t="s">
        <v>327</v>
      </c>
      <c r="S49" s="1" t="s">
        <v>214</v>
      </c>
    </row>
    <row r="50" spans="1:19" x14ac:dyDescent="0.3">
      <c r="A50" s="1" t="s">
        <v>319</v>
      </c>
      <c r="B50" s="1" t="s">
        <v>201</v>
      </c>
      <c r="C50" s="1" t="s">
        <v>200</v>
      </c>
      <c r="D50" s="1" t="s">
        <v>124</v>
      </c>
      <c r="E50" s="1">
        <v>32.200000000000003</v>
      </c>
      <c r="F50" s="1">
        <f t="shared" si="0"/>
        <v>28.786870208613461</v>
      </c>
      <c r="G50" s="1">
        <f t="shared" si="1"/>
        <v>29</v>
      </c>
      <c r="H50" s="1" t="s">
        <v>5</v>
      </c>
      <c r="I50" s="1" t="s">
        <v>208</v>
      </c>
      <c r="J50" s="1" t="s">
        <v>326</v>
      </c>
      <c r="K50" s="1" t="s">
        <v>331</v>
      </c>
      <c r="L50" s="1">
        <v>0.2</v>
      </c>
      <c r="M50" s="6">
        <f t="shared" si="2"/>
        <v>8.0000000000000016E-2</v>
      </c>
      <c r="N50" s="6">
        <v>8.0000000000000016E-2</v>
      </c>
      <c r="O50" s="1" t="s">
        <v>332</v>
      </c>
      <c r="P50" s="1" t="s">
        <v>203</v>
      </c>
      <c r="Q50" s="1" t="s">
        <v>11</v>
      </c>
      <c r="R50" s="1" t="s">
        <v>327</v>
      </c>
      <c r="S50" s="1" t="s">
        <v>214</v>
      </c>
    </row>
    <row r="51" spans="1:19" x14ac:dyDescent="0.3">
      <c r="A51" s="1" t="s">
        <v>319</v>
      </c>
      <c r="B51" s="1" t="s">
        <v>201</v>
      </c>
      <c r="C51" s="1" t="s">
        <v>201</v>
      </c>
      <c r="D51" s="1" t="s">
        <v>135</v>
      </c>
      <c r="E51" s="1">
        <v>34.11</v>
      </c>
      <c r="F51" s="1">
        <f t="shared" si="0"/>
        <v>7.500923179938491</v>
      </c>
      <c r="G51" s="1">
        <f t="shared" si="1"/>
        <v>8</v>
      </c>
      <c r="H51" s="1" t="s">
        <v>5</v>
      </c>
      <c r="I51" s="1" t="s">
        <v>208</v>
      </c>
      <c r="J51" s="1" t="s">
        <v>326</v>
      </c>
      <c r="K51" s="1" t="s">
        <v>331</v>
      </c>
      <c r="L51" s="1">
        <v>0.2</v>
      </c>
      <c r="M51" s="6">
        <f t="shared" si="2"/>
        <v>8.0000000000000016E-2</v>
      </c>
      <c r="N51" s="6">
        <v>8.0000000000000016E-2</v>
      </c>
      <c r="O51" s="1" t="s">
        <v>332</v>
      </c>
      <c r="P51" s="1" t="s">
        <v>203</v>
      </c>
      <c r="Q51" s="1" t="s">
        <v>11</v>
      </c>
      <c r="R51" s="1" t="s">
        <v>327</v>
      </c>
      <c r="S51" s="1" t="s">
        <v>214</v>
      </c>
    </row>
    <row r="52" spans="1:19" x14ac:dyDescent="0.3">
      <c r="A52" s="1" t="s">
        <v>319</v>
      </c>
      <c r="B52" s="1" t="s">
        <v>201</v>
      </c>
      <c r="C52" s="1" t="s">
        <v>202</v>
      </c>
      <c r="D52" s="1" t="s">
        <v>143</v>
      </c>
      <c r="E52" s="1">
        <v>33.14</v>
      </c>
      <c r="F52" s="1">
        <f t="shared" si="0"/>
        <v>14.85051782160167</v>
      </c>
      <c r="G52" s="1">
        <f t="shared" si="1"/>
        <v>15</v>
      </c>
      <c r="H52" s="1" t="s">
        <v>5</v>
      </c>
      <c r="I52" s="1" t="s">
        <v>208</v>
      </c>
      <c r="J52" s="1" t="s">
        <v>326</v>
      </c>
      <c r="K52" s="1" t="s">
        <v>331</v>
      </c>
      <c r="L52" s="1">
        <v>0.2</v>
      </c>
      <c r="M52" s="6">
        <f t="shared" si="2"/>
        <v>8.0000000000000016E-2</v>
      </c>
      <c r="N52" s="6">
        <v>8.0000000000000016E-2</v>
      </c>
      <c r="O52" s="1" t="s">
        <v>332</v>
      </c>
      <c r="P52" s="1" t="s">
        <v>203</v>
      </c>
      <c r="Q52" s="1" t="s">
        <v>11</v>
      </c>
      <c r="R52" s="1" t="s">
        <v>327</v>
      </c>
      <c r="S52" s="1" t="s">
        <v>214</v>
      </c>
    </row>
    <row r="53" spans="1:19" x14ac:dyDescent="0.3">
      <c r="A53" s="1" t="s">
        <v>301</v>
      </c>
      <c r="B53" s="1" t="s">
        <v>202</v>
      </c>
      <c r="C53" s="1" t="s">
        <v>200</v>
      </c>
      <c r="D53" s="1" t="s">
        <v>86</v>
      </c>
      <c r="E53" s="1">
        <v>32.94</v>
      </c>
      <c r="F53" s="1">
        <f t="shared" si="0"/>
        <v>17.09628616641351</v>
      </c>
      <c r="G53" s="1">
        <f t="shared" si="1"/>
        <v>17</v>
      </c>
      <c r="H53" s="1" t="s">
        <v>5</v>
      </c>
      <c r="I53" s="1" t="s">
        <v>208</v>
      </c>
      <c r="J53" s="1" t="s">
        <v>326</v>
      </c>
      <c r="K53" s="1" t="s">
        <v>331</v>
      </c>
      <c r="L53" s="1">
        <v>0.2</v>
      </c>
      <c r="M53" s="6">
        <f t="shared" si="2"/>
        <v>8.0000000000000016E-2</v>
      </c>
      <c r="N53" s="6">
        <v>8.0000000000000016E-2</v>
      </c>
      <c r="O53" s="1" t="s">
        <v>332</v>
      </c>
      <c r="P53" s="1" t="s">
        <v>203</v>
      </c>
      <c r="Q53" s="1" t="s">
        <v>11</v>
      </c>
      <c r="R53" s="1" t="s">
        <v>327</v>
      </c>
      <c r="S53" s="1" t="s">
        <v>214</v>
      </c>
    </row>
    <row r="54" spans="1:19" x14ac:dyDescent="0.3">
      <c r="A54" s="1" t="s">
        <v>301</v>
      </c>
      <c r="B54" s="1" t="s">
        <v>202</v>
      </c>
      <c r="C54" s="1" t="s">
        <v>201</v>
      </c>
      <c r="D54" s="1" t="s">
        <v>97</v>
      </c>
      <c r="E54" s="1">
        <v>31.64</v>
      </c>
      <c r="F54" s="1">
        <f t="shared" si="0"/>
        <v>42.701482941555398</v>
      </c>
      <c r="G54" s="1">
        <f t="shared" si="1"/>
        <v>43</v>
      </c>
      <c r="H54" s="1" t="s">
        <v>5</v>
      </c>
      <c r="I54" s="1" t="s">
        <v>208</v>
      </c>
      <c r="J54" s="1" t="s">
        <v>326</v>
      </c>
      <c r="K54" s="1" t="s">
        <v>331</v>
      </c>
      <c r="L54" s="1">
        <v>0.2</v>
      </c>
      <c r="M54" s="6">
        <f t="shared" si="2"/>
        <v>8.0000000000000016E-2</v>
      </c>
      <c r="N54" s="6">
        <v>8.0000000000000016E-2</v>
      </c>
      <c r="O54" s="1" t="s">
        <v>332</v>
      </c>
      <c r="P54" s="1" t="s">
        <v>203</v>
      </c>
      <c r="Q54" s="1" t="s">
        <v>11</v>
      </c>
      <c r="R54" s="1" t="s">
        <v>327</v>
      </c>
      <c r="S54" s="1" t="s">
        <v>214</v>
      </c>
    </row>
    <row r="55" spans="1:19" x14ac:dyDescent="0.3">
      <c r="A55" s="1" t="s">
        <v>301</v>
      </c>
      <c r="B55" s="1" t="s">
        <v>202</v>
      </c>
      <c r="C55" s="1" t="s">
        <v>202</v>
      </c>
      <c r="D55" s="1" t="s">
        <v>149</v>
      </c>
      <c r="E55" s="11">
        <v>30.01</v>
      </c>
      <c r="F55" s="1">
        <f t="shared" si="0"/>
        <v>134.55456470715421</v>
      </c>
      <c r="G55" s="1">
        <f t="shared" si="1"/>
        <v>135</v>
      </c>
      <c r="H55" s="1" t="s">
        <v>5</v>
      </c>
      <c r="I55" s="1" t="s">
        <v>208</v>
      </c>
      <c r="J55" s="1" t="s">
        <v>326</v>
      </c>
      <c r="K55" s="1" t="s">
        <v>331</v>
      </c>
      <c r="L55" s="1">
        <v>0.2</v>
      </c>
      <c r="M55" s="6">
        <f t="shared" si="2"/>
        <v>8.0000000000000016E-2</v>
      </c>
      <c r="N55" s="6">
        <v>8.0000000000000016E-2</v>
      </c>
      <c r="O55" s="1" t="s">
        <v>332</v>
      </c>
      <c r="P55" s="1" t="s">
        <v>203</v>
      </c>
      <c r="Q55" s="1" t="s">
        <v>11</v>
      </c>
      <c r="R55" s="1" t="s">
        <v>327</v>
      </c>
      <c r="S55" s="1" t="s">
        <v>214</v>
      </c>
    </row>
    <row r="56" spans="1:19" x14ac:dyDescent="0.3">
      <c r="A56" s="1" t="s">
        <v>311</v>
      </c>
      <c r="B56" s="1" t="s">
        <v>205</v>
      </c>
      <c r="C56" s="1" t="s">
        <v>200</v>
      </c>
      <c r="D56" s="1" t="s">
        <v>106</v>
      </c>
      <c r="E56" s="1">
        <v>32.69</v>
      </c>
      <c r="F56" s="1">
        <f t="shared" si="0"/>
        <v>20.386938150322869</v>
      </c>
      <c r="G56" s="1">
        <f t="shared" si="1"/>
        <v>20</v>
      </c>
      <c r="H56" s="1" t="s">
        <v>5</v>
      </c>
      <c r="I56" s="1" t="s">
        <v>208</v>
      </c>
      <c r="J56" s="1" t="s">
        <v>326</v>
      </c>
      <c r="K56" s="1" t="s">
        <v>331</v>
      </c>
      <c r="L56" s="1">
        <v>0.2</v>
      </c>
      <c r="M56" s="6">
        <f t="shared" si="2"/>
        <v>8.0000000000000016E-2</v>
      </c>
      <c r="N56" s="6">
        <v>8.0000000000000016E-2</v>
      </c>
      <c r="O56" s="1" t="s">
        <v>332</v>
      </c>
      <c r="P56" s="1" t="s">
        <v>203</v>
      </c>
      <c r="Q56" s="1" t="s">
        <v>11</v>
      </c>
      <c r="R56" s="1" t="s">
        <v>327</v>
      </c>
      <c r="S56" s="1" t="s">
        <v>214</v>
      </c>
    </row>
    <row r="57" spans="1:19" x14ac:dyDescent="0.3">
      <c r="A57" s="1" t="s">
        <v>311</v>
      </c>
      <c r="B57" s="1" t="s">
        <v>205</v>
      </c>
      <c r="C57" s="1" t="s">
        <v>201</v>
      </c>
      <c r="D57" s="1" t="s">
        <v>117</v>
      </c>
      <c r="E57" s="1">
        <v>31.54</v>
      </c>
      <c r="F57" s="1">
        <f t="shared" si="0"/>
        <v>45.816620114336075</v>
      </c>
      <c r="G57" s="1">
        <f t="shared" si="1"/>
        <v>46</v>
      </c>
      <c r="H57" s="1" t="s">
        <v>5</v>
      </c>
      <c r="I57" s="1" t="s">
        <v>208</v>
      </c>
      <c r="J57" s="1" t="s">
        <v>326</v>
      </c>
      <c r="K57" s="1" t="s">
        <v>331</v>
      </c>
      <c r="L57" s="1">
        <v>0.2</v>
      </c>
      <c r="M57" s="6">
        <f t="shared" si="2"/>
        <v>8.0000000000000016E-2</v>
      </c>
      <c r="N57" s="6">
        <v>8.0000000000000016E-2</v>
      </c>
      <c r="O57" s="1" t="s">
        <v>332</v>
      </c>
      <c r="P57" s="1" t="s">
        <v>203</v>
      </c>
      <c r="Q57" s="1" t="s">
        <v>11</v>
      </c>
      <c r="R57" s="1" t="s">
        <v>327</v>
      </c>
      <c r="S57" s="1" t="s">
        <v>214</v>
      </c>
    </row>
    <row r="58" spans="1:19" x14ac:dyDescent="0.3">
      <c r="A58" s="1" t="s">
        <v>311</v>
      </c>
      <c r="B58" s="1" t="s">
        <v>205</v>
      </c>
      <c r="C58" s="1" t="s">
        <v>202</v>
      </c>
      <c r="D58" s="1" t="s">
        <v>125</v>
      </c>
      <c r="E58" s="1">
        <v>33.14</v>
      </c>
      <c r="F58" s="1">
        <f t="shared" si="0"/>
        <v>14.85051782160167</v>
      </c>
      <c r="G58" s="1">
        <f t="shared" si="1"/>
        <v>15</v>
      </c>
      <c r="H58" s="1" t="s">
        <v>5</v>
      </c>
      <c r="I58" s="1" t="s">
        <v>208</v>
      </c>
      <c r="J58" s="1" t="s">
        <v>326</v>
      </c>
      <c r="K58" s="1" t="s">
        <v>331</v>
      </c>
      <c r="L58" s="1">
        <v>0.2</v>
      </c>
      <c r="M58" s="6">
        <f t="shared" si="2"/>
        <v>8.0000000000000016E-2</v>
      </c>
      <c r="N58" s="6">
        <v>8.0000000000000016E-2</v>
      </c>
      <c r="O58" s="1" t="s">
        <v>332</v>
      </c>
      <c r="P58" s="1" t="s">
        <v>203</v>
      </c>
      <c r="Q58" s="1" t="s">
        <v>11</v>
      </c>
      <c r="R58" s="1" t="s">
        <v>327</v>
      </c>
      <c r="S58" s="1" t="s">
        <v>214</v>
      </c>
    </row>
    <row r="59" spans="1:19" x14ac:dyDescent="0.3">
      <c r="A59" s="1" t="s">
        <v>323</v>
      </c>
      <c r="B59" s="1" t="s">
        <v>204</v>
      </c>
      <c r="C59" s="1" t="s">
        <v>200</v>
      </c>
      <c r="D59" s="1" t="s">
        <v>136</v>
      </c>
      <c r="E59" s="1">
        <v>34.020000000000003</v>
      </c>
      <c r="F59" s="1">
        <f t="shared" si="0"/>
        <v>7.9916563284446296</v>
      </c>
      <c r="G59" s="1">
        <f t="shared" si="1"/>
        <v>8</v>
      </c>
      <c r="H59" s="1" t="s">
        <v>5</v>
      </c>
      <c r="I59" s="1" t="s">
        <v>208</v>
      </c>
      <c r="J59" s="1" t="s">
        <v>326</v>
      </c>
      <c r="K59" s="1" t="s">
        <v>331</v>
      </c>
      <c r="L59" s="1">
        <v>0.2</v>
      </c>
      <c r="M59" s="6">
        <f t="shared" si="2"/>
        <v>8.0000000000000016E-2</v>
      </c>
      <c r="N59" s="6">
        <v>8.0000000000000016E-2</v>
      </c>
      <c r="O59" s="1" t="s">
        <v>332</v>
      </c>
      <c r="P59" s="1" t="s">
        <v>203</v>
      </c>
      <c r="Q59" s="1" t="s">
        <v>11</v>
      </c>
      <c r="R59" s="1" t="s">
        <v>327</v>
      </c>
      <c r="S59" s="1" t="s">
        <v>214</v>
      </c>
    </row>
    <row r="60" spans="1:19" x14ac:dyDescent="0.3">
      <c r="A60" s="1" t="s">
        <v>323</v>
      </c>
      <c r="B60" s="1" t="s">
        <v>204</v>
      </c>
      <c r="C60" s="1" t="s">
        <v>201</v>
      </c>
      <c r="D60" s="1" t="s">
        <v>144</v>
      </c>
      <c r="E60" s="1">
        <v>32.35</v>
      </c>
      <c r="F60" s="1">
        <f t="shared" si="0"/>
        <v>25.901464104517075</v>
      </c>
      <c r="G60" s="1">
        <f t="shared" si="1"/>
        <v>26</v>
      </c>
      <c r="H60" s="1" t="s">
        <v>5</v>
      </c>
      <c r="I60" s="1" t="s">
        <v>208</v>
      </c>
      <c r="J60" s="1" t="s">
        <v>326</v>
      </c>
      <c r="K60" s="1" t="s">
        <v>331</v>
      </c>
      <c r="L60" s="1">
        <v>0.2</v>
      </c>
      <c r="M60" s="6">
        <f t="shared" si="2"/>
        <v>8.0000000000000016E-2</v>
      </c>
      <c r="N60" s="6">
        <v>8.0000000000000016E-2</v>
      </c>
      <c r="O60" s="1" t="s">
        <v>332</v>
      </c>
      <c r="P60" s="1" t="s">
        <v>203</v>
      </c>
      <c r="Q60" s="1" t="s">
        <v>11</v>
      </c>
      <c r="R60" s="1" t="s">
        <v>327</v>
      </c>
      <c r="S60" s="1" t="s">
        <v>214</v>
      </c>
    </row>
    <row r="61" spans="1:19" x14ac:dyDescent="0.3">
      <c r="A61" s="1" t="s">
        <v>323</v>
      </c>
      <c r="B61" s="1" t="s">
        <v>204</v>
      </c>
      <c r="C61" s="1" t="s">
        <v>202</v>
      </c>
      <c r="D61" s="1" t="s">
        <v>150</v>
      </c>
      <c r="E61" s="1">
        <v>33.49</v>
      </c>
      <c r="F61" s="1">
        <f t="shared" si="0"/>
        <v>11.606767364296747</v>
      </c>
      <c r="G61" s="1">
        <f t="shared" si="1"/>
        <v>12</v>
      </c>
      <c r="H61" s="1" t="s">
        <v>5</v>
      </c>
      <c r="I61" s="1" t="s">
        <v>208</v>
      </c>
      <c r="J61" s="1" t="s">
        <v>326</v>
      </c>
      <c r="K61" s="1" t="s">
        <v>331</v>
      </c>
      <c r="L61" s="1">
        <v>0.2</v>
      </c>
      <c r="M61" s="6">
        <f t="shared" si="2"/>
        <v>8.0000000000000016E-2</v>
      </c>
      <c r="N61" s="6">
        <v>8.0000000000000016E-2</v>
      </c>
      <c r="O61" s="1" t="s">
        <v>332</v>
      </c>
      <c r="P61" s="1" t="s">
        <v>203</v>
      </c>
      <c r="Q61" s="1" t="s">
        <v>11</v>
      </c>
      <c r="R61" s="1" t="s">
        <v>327</v>
      </c>
      <c r="S61" s="1" t="s">
        <v>214</v>
      </c>
    </row>
    <row r="62" spans="1:19" x14ac:dyDescent="0.3">
      <c r="A62" s="1" t="s">
        <v>302</v>
      </c>
      <c r="B62" s="1" t="s">
        <v>200</v>
      </c>
      <c r="C62" s="1" t="s">
        <v>200</v>
      </c>
      <c r="D62" s="1" t="s">
        <v>88</v>
      </c>
      <c r="E62" s="1">
        <v>34.56</v>
      </c>
      <c r="F62" s="1">
        <f t="shared" si="0"/>
        <v>5.4639197186350161</v>
      </c>
      <c r="G62" s="1">
        <f t="shared" si="1"/>
        <v>5</v>
      </c>
      <c r="H62" s="1" t="s">
        <v>5</v>
      </c>
      <c r="I62" s="1" t="s">
        <v>208</v>
      </c>
      <c r="J62" s="1" t="s">
        <v>326</v>
      </c>
      <c r="K62" s="1" t="s">
        <v>333</v>
      </c>
      <c r="L62" s="1">
        <v>0.1</v>
      </c>
      <c r="M62" s="6">
        <f t="shared" si="2"/>
        <v>4.0000000000000008E-2</v>
      </c>
      <c r="N62" s="6">
        <v>4.0000000000000008E-2</v>
      </c>
      <c r="O62" s="1" t="s">
        <v>332</v>
      </c>
      <c r="P62" s="1" t="s">
        <v>203</v>
      </c>
      <c r="Q62" s="1" t="s">
        <v>11</v>
      </c>
      <c r="R62" s="1" t="s">
        <v>327</v>
      </c>
      <c r="S62" s="1" t="s">
        <v>214</v>
      </c>
    </row>
    <row r="63" spans="1:19" x14ac:dyDescent="0.3">
      <c r="A63" s="1" t="s">
        <v>302</v>
      </c>
      <c r="B63" s="1" t="s">
        <v>200</v>
      </c>
      <c r="C63" s="1" t="s">
        <v>201</v>
      </c>
      <c r="D63" s="1" t="s">
        <v>99</v>
      </c>
      <c r="E63" s="1">
        <v>32.19</v>
      </c>
      <c r="F63" s="1">
        <f t="shared" si="0"/>
        <v>28.990283257354701</v>
      </c>
      <c r="G63" s="1">
        <f t="shared" si="1"/>
        <v>29</v>
      </c>
      <c r="H63" s="1" t="s">
        <v>5</v>
      </c>
      <c r="I63" s="1" t="s">
        <v>208</v>
      </c>
      <c r="J63" s="1" t="s">
        <v>326</v>
      </c>
      <c r="K63" s="1" t="s">
        <v>333</v>
      </c>
      <c r="L63" s="1">
        <v>0.1</v>
      </c>
      <c r="M63" s="6">
        <f t="shared" si="2"/>
        <v>4.0000000000000008E-2</v>
      </c>
      <c r="N63" s="6">
        <v>4.0000000000000008E-2</v>
      </c>
      <c r="O63" s="1" t="s">
        <v>332</v>
      </c>
      <c r="P63" s="1" t="s">
        <v>203</v>
      </c>
      <c r="Q63" s="1" t="s">
        <v>11</v>
      </c>
      <c r="R63" s="1" t="s">
        <v>327</v>
      </c>
      <c r="S63" s="1" t="s">
        <v>214</v>
      </c>
    </row>
    <row r="64" spans="1:19" x14ac:dyDescent="0.3">
      <c r="A64" s="1" t="s">
        <v>302</v>
      </c>
      <c r="B64" s="1" t="s">
        <v>200</v>
      </c>
      <c r="C64" s="1" t="s">
        <v>202</v>
      </c>
      <c r="D64" s="1" t="s">
        <v>107</v>
      </c>
      <c r="E64" s="1">
        <v>31.67</v>
      </c>
      <c r="F64" s="1">
        <f t="shared" si="0"/>
        <v>41.808918192382976</v>
      </c>
      <c r="G64" s="1">
        <f t="shared" si="1"/>
        <v>42</v>
      </c>
      <c r="H64" s="1" t="s">
        <v>5</v>
      </c>
      <c r="I64" s="1" t="s">
        <v>208</v>
      </c>
      <c r="J64" s="1" t="s">
        <v>326</v>
      </c>
      <c r="K64" s="1" t="s">
        <v>333</v>
      </c>
      <c r="L64" s="1">
        <v>0.1</v>
      </c>
      <c r="M64" s="6">
        <f t="shared" si="2"/>
        <v>4.0000000000000008E-2</v>
      </c>
      <c r="N64" s="6">
        <v>4.0000000000000008E-2</v>
      </c>
      <c r="O64" s="1" t="s">
        <v>332</v>
      </c>
      <c r="P64" s="1" t="s">
        <v>203</v>
      </c>
      <c r="Q64" s="1" t="s">
        <v>11</v>
      </c>
      <c r="R64" s="1" t="s">
        <v>327</v>
      </c>
      <c r="S64" s="1" t="s">
        <v>214</v>
      </c>
    </row>
    <row r="65" spans="1:19" x14ac:dyDescent="0.3">
      <c r="A65" s="1" t="s">
        <v>315</v>
      </c>
      <c r="B65" s="1" t="s">
        <v>201</v>
      </c>
      <c r="C65" s="1" t="s">
        <v>200</v>
      </c>
      <c r="D65" s="1" t="s">
        <v>118</v>
      </c>
      <c r="E65" s="1">
        <v>31.14</v>
      </c>
      <c r="F65" s="1">
        <f t="shared" si="0"/>
        <v>60.721628567121819</v>
      </c>
      <c r="G65" s="1">
        <f t="shared" si="1"/>
        <v>61</v>
      </c>
      <c r="H65" s="1" t="s">
        <v>5</v>
      </c>
      <c r="I65" s="1" t="s">
        <v>208</v>
      </c>
      <c r="J65" s="1" t="s">
        <v>326</v>
      </c>
      <c r="K65" s="1" t="s">
        <v>333</v>
      </c>
      <c r="L65" s="1">
        <v>0.1</v>
      </c>
      <c r="M65" s="6">
        <f t="shared" si="2"/>
        <v>4.0000000000000008E-2</v>
      </c>
      <c r="N65" s="6">
        <v>4.0000000000000008E-2</v>
      </c>
      <c r="O65" s="1" t="s">
        <v>332</v>
      </c>
      <c r="P65" s="1" t="s">
        <v>203</v>
      </c>
      <c r="Q65" s="1" t="s">
        <v>11</v>
      </c>
      <c r="R65" s="1" t="s">
        <v>327</v>
      </c>
      <c r="S65" s="1" t="s">
        <v>214</v>
      </c>
    </row>
    <row r="66" spans="1:19" x14ac:dyDescent="0.3">
      <c r="A66" s="1" t="s">
        <v>315</v>
      </c>
      <c r="B66" s="1" t="s">
        <v>201</v>
      </c>
      <c r="C66" s="1" t="s">
        <v>201</v>
      </c>
      <c r="D66" s="1" t="s">
        <v>127</v>
      </c>
      <c r="E66" s="1">
        <v>32.97</v>
      </c>
      <c r="F66" s="1">
        <f t="shared" si="0"/>
        <v>16.738932245127202</v>
      </c>
      <c r="G66" s="1">
        <f t="shared" si="1"/>
        <v>17</v>
      </c>
      <c r="H66" s="1" t="s">
        <v>5</v>
      </c>
      <c r="I66" s="1" t="s">
        <v>208</v>
      </c>
      <c r="J66" s="1" t="s">
        <v>326</v>
      </c>
      <c r="K66" s="1" t="s">
        <v>333</v>
      </c>
      <c r="L66" s="1">
        <v>0.1</v>
      </c>
      <c r="M66" s="6">
        <f t="shared" si="2"/>
        <v>4.0000000000000008E-2</v>
      </c>
      <c r="N66" s="6">
        <v>4.0000000000000008E-2</v>
      </c>
      <c r="O66" s="1" t="s">
        <v>332</v>
      </c>
      <c r="P66" s="1" t="s">
        <v>203</v>
      </c>
      <c r="Q66" s="1" t="s">
        <v>11</v>
      </c>
      <c r="R66" s="1" t="s">
        <v>327</v>
      </c>
      <c r="S66" s="1" t="s">
        <v>214</v>
      </c>
    </row>
    <row r="67" spans="1:19" x14ac:dyDescent="0.3">
      <c r="A67" s="1" t="s">
        <v>315</v>
      </c>
      <c r="B67" s="1" t="s">
        <v>201</v>
      </c>
      <c r="C67" s="1" t="s">
        <v>202</v>
      </c>
      <c r="D67" s="1" t="s">
        <v>137</v>
      </c>
      <c r="E67" s="1">
        <v>34.270000000000003</v>
      </c>
      <c r="F67" s="1">
        <f t="shared" ref="F67:F106" si="3">10^((E67-36.9717139394082)/(-3.27010148674411))</f>
        <v>6.7017245320163541</v>
      </c>
      <c r="G67" s="1">
        <f t="shared" ref="G67:G106" si="4">ROUND(F67,0)</f>
        <v>7</v>
      </c>
      <c r="H67" s="1" t="s">
        <v>5</v>
      </c>
      <c r="I67" s="1" t="s">
        <v>208</v>
      </c>
      <c r="J67" s="1" t="s">
        <v>326</v>
      </c>
      <c r="K67" s="1" t="s">
        <v>333</v>
      </c>
      <c r="L67" s="1">
        <v>0.1</v>
      </c>
      <c r="M67" s="6">
        <f t="shared" ref="M67:M106" si="5">(L67*0.1)/0.25</f>
        <v>4.0000000000000008E-2</v>
      </c>
      <c r="N67" s="6">
        <v>4.0000000000000008E-2</v>
      </c>
      <c r="O67" s="1" t="s">
        <v>332</v>
      </c>
      <c r="P67" s="1" t="s">
        <v>203</v>
      </c>
      <c r="Q67" s="1" t="s">
        <v>11</v>
      </c>
      <c r="R67" s="1" t="s">
        <v>327</v>
      </c>
      <c r="S67" s="1" t="s">
        <v>214</v>
      </c>
    </row>
    <row r="68" spans="1:19" x14ac:dyDescent="0.3">
      <c r="A68" s="1" t="s">
        <v>325</v>
      </c>
      <c r="B68" s="1" t="s">
        <v>202</v>
      </c>
      <c r="C68" s="1" t="s">
        <v>200</v>
      </c>
      <c r="D68" s="1" t="s">
        <v>90</v>
      </c>
      <c r="E68" s="1">
        <v>33.6</v>
      </c>
      <c r="F68" s="1">
        <f t="shared" si="3"/>
        <v>10.741703986319706</v>
      </c>
      <c r="G68" s="1">
        <f t="shared" si="4"/>
        <v>11</v>
      </c>
      <c r="H68" s="1" t="s">
        <v>5</v>
      </c>
      <c r="I68" s="1" t="s">
        <v>208</v>
      </c>
      <c r="J68" s="1" t="s">
        <v>326</v>
      </c>
      <c r="K68" s="1" t="s">
        <v>333</v>
      </c>
      <c r="L68" s="1">
        <v>0.1</v>
      </c>
      <c r="M68" s="6">
        <f t="shared" si="5"/>
        <v>4.0000000000000008E-2</v>
      </c>
      <c r="N68" s="6">
        <v>4.0000000000000008E-2</v>
      </c>
      <c r="O68" s="1" t="s">
        <v>332</v>
      </c>
      <c r="P68" s="1" t="s">
        <v>203</v>
      </c>
      <c r="Q68" s="1" t="s">
        <v>11</v>
      </c>
      <c r="R68" s="1" t="s">
        <v>327</v>
      </c>
      <c r="S68" s="1" t="s">
        <v>214</v>
      </c>
    </row>
    <row r="69" spans="1:19" x14ac:dyDescent="0.3">
      <c r="A69" s="1" t="s">
        <v>325</v>
      </c>
      <c r="B69" s="1" t="s">
        <v>202</v>
      </c>
      <c r="C69" s="1" t="s">
        <v>201</v>
      </c>
      <c r="D69" s="1" t="s">
        <v>145</v>
      </c>
      <c r="E69" s="1">
        <v>34.28</v>
      </c>
      <c r="F69" s="1">
        <f t="shared" si="3"/>
        <v>6.6547012516027522</v>
      </c>
      <c r="G69" s="1">
        <f t="shared" si="4"/>
        <v>7</v>
      </c>
      <c r="H69" s="1" t="s">
        <v>5</v>
      </c>
      <c r="I69" s="1" t="s">
        <v>208</v>
      </c>
      <c r="J69" s="1" t="s">
        <v>326</v>
      </c>
      <c r="K69" s="1" t="s">
        <v>333</v>
      </c>
      <c r="L69" s="1">
        <v>0.1</v>
      </c>
      <c r="M69" s="6">
        <f t="shared" si="5"/>
        <v>4.0000000000000008E-2</v>
      </c>
      <c r="N69" s="6">
        <v>4.0000000000000008E-2</v>
      </c>
      <c r="O69" s="1" t="s">
        <v>332</v>
      </c>
      <c r="P69" s="1" t="s">
        <v>203</v>
      </c>
      <c r="Q69" s="1" t="s">
        <v>11</v>
      </c>
      <c r="R69" s="1" t="s">
        <v>327</v>
      </c>
      <c r="S69" s="1" t="s">
        <v>214</v>
      </c>
    </row>
    <row r="70" spans="1:19" x14ac:dyDescent="0.3">
      <c r="A70" s="1" t="s">
        <v>325</v>
      </c>
      <c r="B70" s="1" t="s">
        <v>202</v>
      </c>
      <c r="C70" s="1" t="s">
        <v>202</v>
      </c>
      <c r="D70" s="1" t="s">
        <v>151</v>
      </c>
      <c r="E70" s="1">
        <v>34.020000000000003</v>
      </c>
      <c r="F70" s="1">
        <f t="shared" si="3"/>
        <v>7.9916563284446296</v>
      </c>
      <c r="G70" s="1">
        <f t="shared" si="4"/>
        <v>8</v>
      </c>
      <c r="H70" s="1" t="s">
        <v>5</v>
      </c>
      <c r="I70" s="1" t="s">
        <v>208</v>
      </c>
      <c r="J70" s="1" t="s">
        <v>326</v>
      </c>
      <c r="K70" s="1" t="s">
        <v>333</v>
      </c>
      <c r="L70" s="1">
        <v>0.1</v>
      </c>
      <c r="M70" s="6">
        <f t="shared" si="5"/>
        <v>4.0000000000000008E-2</v>
      </c>
      <c r="N70" s="6">
        <v>4.0000000000000008E-2</v>
      </c>
      <c r="O70" s="1" t="s">
        <v>332</v>
      </c>
      <c r="P70" s="1" t="s">
        <v>203</v>
      </c>
      <c r="Q70" s="1" t="s">
        <v>11</v>
      </c>
      <c r="R70" s="1" t="s">
        <v>327</v>
      </c>
      <c r="S70" s="1" t="s">
        <v>214</v>
      </c>
    </row>
    <row r="71" spans="1:19" x14ac:dyDescent="0.3">
      <c r="A71" s="1" t="s">
        <v>308</v>
      </c>
      <c r="B71" s="1" t="s">
        <v>205</v>
      </c>
      <c r="C71" s="1" t="s">
        <v>200</v>
      </c>
      <c r="D71" s="1" t="s">
        <v>100</v>
      </c>
      <c r="E71" s="1">
        <v>32.54</v>
      </c>
      <c r="F71" s="1">
        <f t="shared" si="3"/>
        <v>22.65802968188299</v>
      </c>
      <c r="G71" s="1">
        <f t="shared" si="4"/>
        <v>23</v>
      </c>
      <c r="H71" s="1" t="s">
        <v>5</v>
      </c>
      <c r="I71" s="1" t="s">
        <v>208</v>
      </c>
      <c r="J71" s="1" t="s">
        <v>326</v>
      </c>
      <c r="K71" s="1" t="s">
        <v>333</v>
      </c>
      <c r="L71" s="1">
        <v>0.1</v>
      </c>
      <c r="M71" s="6">
        <f t="shared" si="5"/>
        <v>4.0000000000000008E-2</v>
      </c>
      <c r="N71" s="6">
        <v>4.0000000000000008E-2</v>
      </c>
      <c r="O71" s="1" t="s">
        <v>332</v>
      </c>
      <c r="P71" s="1" t="s">
        <v>203</v>
      </c>
      <c r="Q71" s="1" t="s">
        <v>11</v>
      </c>
      <c r="R71" s="1" t="s">
        <v>327</v>
      </c>
      <c r="S71" s="1" t="s">
        <v>214</v>
      </c>
    </row>
    <row r="72" spans="1:19" x14ac:dyDescent="0.3">
      <c r="A72" s="1" t="s">
        <v>308</v>
      </c>
      <c r="B72" s="1" t="s">
        <v>205</v>
      </c>
      <c r="C72" s="1" t="s">
        <v>201</v>
      </c>
      <c r="D72" s="1" t="s">
        <v>109</v>
      </c>
      <c r="E72" s="1">
        <v>32.65</v>
      </c>
      <c r="F72" s="1">
        <f t="shared" si="3"/>
        <v>20.969305243827421</v>
      </c>
      <c r="G72" s="1">
        <f t="shared" si="4"/>
        <v>21</v>
      </c>
      <c r="H72" s="1" t="s">
        <v>5</v>
      </c>
      <c r="I72" s="1" t="s">
        <v>208</v>
      </c>
      <c r="J72" s="1" t="s">
        <v>326</v>
      </c>
      <c r="K72" s="1" t="s">
        <v>333</v>
      </c>
      <c r="L72" s="1">
        <v>0.1</v>
      </c>
      <c r="M72" s="6">
        <f>(L72*0.1)/0.25</f>
        <v>4.0000000000000008E-2</v>
      </c>
      <c r="N72" s="6">
        <v>4.0000000000000008E-2</v>
      </c>
      <c r="O72" s="1" t="s">
        <v>332</v>
      </c>
      <c r="P72" s="1" t="s">
        <v>203</v>
      </c>
      <c r="Q72" s="1" t="s">
        <v>11</v>
      </c>
      <c r="R72" s="1" t="s">
        <v>327</v>
      </c>
      <c r="S72" s="1" t="s">
        <v>214</v>
      </c>
    </row>
    <row r="73" spans="1:19" x14ac:dyDescent="0.3">
      <c r="A73" s="1" t="s">
        <v>308</v>
      </c>
      <c r="B73" s="1" t="s">
        <v>205</v>
      </c>
      <c r="C73" s="1" t="s">
        <v>202</v>
      </c>
      <c r="D73" s="1" t="s">
        <v>119</v>
      </c>
      <c r="E73" s="1">
        <v>32.07</v>
      </c>
      <c r="F73" s="1">
        <f t="shared" si="3"/>
        <v>31.546310061402895</v>
      </c>
      <c r="G73" s="1">
        <f t="shared" si="4"/>
        <v>32</v>
      </c>
      <c r="H73" s="1" t="s">
        <v>5</v>
      </c>
      <c r="I73" s="1" t="s">
        <v>208</v>
      </c>
      <c r="J73" s="1" t="s">
        <v>326</v>
      </c>
      <c r="K73" s="1" t="s">
        <v>333</v>
      </c>
      <c r="L73" s="1">
        <v>0.1</v>
      </c>
      <c r="M73" s="6">
        <f t="shared" si="5"/>
        <v>4.0000000000000008E-2</v>
      </c>
      <c r="N73" s="6">
        <v>4.0000000000000008E-2</v>
      </c>
      <c r="O73" s="1" t="s">
        <v>332</v>
      </c>
      <c r="P73" s="1" t="s">
        <v>203</v>
      </c>
      <c r="Q73" s="1" t="s">
        <v>11</v>
      </c>
      <c r="R73" s="1" t="s">
        <v>327</v>
      </c>
      <c r="S73" s="1" t="s">
        <v>214</v>
      </c>
    </row>
    <row r="74" spans="1:19" x14ac:dyDescent="0.3">
      <c r="A74" s="1" t="s">
        <v>320</v>
      </c>
      <c r="B74" s="1" t="s">
        <v>204</v>
      </c>
      <c r="C74" s="1" t="s">
        <v>200</v>
      </c>
      <c r="D74" s="1" t="s">
        <v>128</v>
      </c>
      <c r="E74" s="1">
        <v>32.119999999999997</v>
      </c>
      <c r="F74" s="1">
        <f t="shared" si="3"/>
        <v>30.454994278188831</v>
      </c>
      <c r="G74" s="1">
        <f t="shared" si="4"/>
        <v>30</v>
      </c>
      <c r="H74" s="1" t="s">
        <v>5</v>
      </c>
      <c r="I74" s="1" t="s">
        <v>208</v>
      </c>
      <c r="J74" s="1" t="s">
        <v>326</v>
      </c>
      <c r="K74" s="1" t="s">
        <v>333</v>
      </c>
      <c r="L74" s="1">
        <v>0.1</v>
      </c>
      <c r="M74" s="6">
        <f t="shared" si="5"/>
        <v>4.0000000000000008E-2</v>
      </c>
      <c r="N74" s="6">
        <v>4.0000000000000008E-2</v>
      </c>
      <c r="O74" s="1" t="s">
        <v>332</v>
      </c>
      <c r="P74" s="1" t="s">
        <v>203</v>
      </c>
      <c r="Q74" s="1" t="s">
        <v>11</v>
      </c>
      <c r="R74" s="1" t="s">
        <v>327</v>
      </c>
      <c r="S74" s="1" t="s">
        <v>214</v>
      </c>
    </row>
    <row r="75" spans="1:19" x14ac:dyDescent="0.3">
      <c r="A75" s="1" t="s">
        <v>320</v>
      </c>
      <c r="B75" s="1" t="s">
        <v>204</v>
      </c>
      <c r="C75" s="1" t="s">
        <v>201</v>
      </c>
      <c r="D75" s="1" t="s">
        <v>139</v>
      </c>
      <c r="E75" s="1">
        <v>32.729999999999997</v>
      </c>
      <c r="F75" s="1">
        <f t="shared" si="3"/>
        <v>19.820744765372496</v>
      </c>
      <c r="G75" s="1">
        <f t="shared" si="4"/>
        <v>20</v>
      </c>
      <c r="H75" s="1" t="s">
        <v>5</v>
      </c>
      <c r="I75" s="1" t="s">
        <v>208</v>
      </c>
      <c r="J75" s="1" t="s">
        <v>326</v>
      </c>
      <c r="K75" s="1" t="s">
        <v>333</v>
      </c>
      <c r="L75" s="1">
        <v>0.1</v>
      </c>
      <c r="M75" s="6">
        <f t="shared" si="5"/>
        <v>4.0000000000000008E-2</v>
      </c>
      <c r="N75" s="6">
        <v>4.0000000000000008E-2</v>
      </c>
      <c r="O75" s="1" t="s">
        <v>332</v>
      </c>
      <c r="P75" s="1" t="s">
        <v>203</v>
      </c>
      <c r="Q75" s="1" t="s">
        <v>11</v>
      </c>
      <c r="R75" s="1" t="s">
        <v>327</v>
      </c>
      <c r="S75" s="1" t="s">
        <v>214</v>
      </c>
    </row>
    <row r="76" spans="1:19" x14ac:dyDescent="0.3">
      <c r="A76" s="1" t="s">
        <v>320</v>
      </c>
      <c r="B76" s="1" t="s">
        <v>204</v>
      </c>
      <c r="C76" s="1" t="s">
        <v>202</v>
      </c>
      <c r="D76" s="1" t="s">
        <v>146</v>
      </c>
      <c r="E76" s="1">
        <v>33.270000000000003</v>
      </c>
      <c r="F76" s="1">
        <f t="shared" si="3"/>
        <v>13.551503431908412</v>
      </c>
      <c r="G76" s="1">
        <f t="shared" si="4"/>
        <v>14</v>
      </c>
      <c r="H76" s="1" t="s">
        <v>5</v>
      </c>
      <c r="I76" s="1" t="s">
        <v>208</v>
      </c>
      <c r="J76" s="1" t="s">
        <v>326</v>
      </c>
      <c r="K76" s="1" t="s">
        <v>333</v>
      </c>
      <c r="L76" s="1">
        <v>0.1</v>
      </c>
      <c r="M76" s="6">
        <f t="shared" si="5"/>
        <v>4.0000000000000008E-2</v>
      </c>
      <c r="N76" s="6">
        <v>4.0000000000000008E-2</v>
      </c>
      <c r="O76" s="1" t="s">
        <v>332</v>
      </c>
      <c r="P76" s="1" t="s">
        <v>203</v>
      </c>
      <c r="Q76" s="1" t="s">
        <v>11</v>
      </c>
      <c r="R76" s="1" t="s">
        <v>327</v>
      </c>
      <c r="S76" s="1" t="s">
        <v>214</v>
      </c>
    </row>
    <row r="77" spans="1:19" x14ac:dyDescent="0.3">
      <c r="A77" s="1" t="s">
        <v>303</v>
      </c>
      <c r="B77" s="1" t="s">
        <v>200</v>
      </c>
      <c r="C77" s="1" t="s">
        <v>200</v>
      </c>
      <c r="D77" s="1" t="s">
        <v>91</v>
      </c>
      <c r="E77" s="1">
        <v>32.1</v>
      </c>
      <c r="F77" s="1">
        <f t="shared" si="3"/>
        <v>30.886915530168224</v>
      </c>
      <c r="G77" s="1">
        <f t="shared" si="4"/>
        <v>31</v>
      </c>
      <c r="H77" s="1" t="s">
        <v>5</v>
      </c>
      <c r="I77" s="1" t="s">
        <v>208</v>
      </c>
      <c r="J77" s="1" t="s">
        <v>326</v>
      </c>
      <c r="K77" s="1" t="s">
        <v>334</v>
      </c>
      <c r="L77" s="1">
        <v>0.05</v>
      </c>
      <c r="M77" s="6">
        <f t="shared" si="5"/>
        <v>2.0000000000000004E-2</v>
      </c>
      <c r="N77" s="6">
        <v>2.0000000000000004E-2</v>
      </c>
      <c r="O77" s="1" t="s">
        <v>332</v>
      </c>
      <c r="P77" s="1" t="s">
        <v>203</v>
      </c>
      <c r="Q77" s="1" t="s">
        <v>11</v>
      </c>
      <c r="R77" s="1" t="s">
        <v>327</v>
      </c>
      <c r="S77" s="1" t="s">
        <v>214</v>
      </c>
    </row>
    <row r="78" spans="1:19" x14ac:dyDescent="0.3">
      <c r="A78" s="1" t="s">
        <v>303</v>
      </c>
      <c r="B78" s="1" t="s">
        <v>200</v>
      </c>
      <c r="C78" s="1" t="s">
        <v>201</v>
      </c>
      <c r="D78" s="1" t="s">
        <v>102</v>
      </c>
      <c r="E78" s="1">
        <v>32.229999999999997</v>
      </c>
      <c r="F78" s="1">
        <f t="shared" si="3"/>
        <v>28.185154675165315</v>
      </c>
      <c r="G78" s="1">
        <f t="shared" si="4"/>
        <v>28</v>
      </c>
      <c r="H78" s="1" t="s">
        <v>5</v>
      </c>
      <c r="I78" s="1" t="s">
        <v>208</v>
      </c>
      <c r="J78" s="1" t="s">
        <v>326</v>
      </c>
      <c r="K78" s="1" t="s">
        <v>334</v>
      </c>
      <c r="L78" s="1">
        <v>0.05</v>
      </c>
      <c r="M78" s="6">
        <f t="shared" si="5"/>
        <v>2.0000000000000004E-2</v>
      </c>
      <c r="N78" s="6">
        <v>2.0000000000000004E-2</v>
      </c>
      <c r="O78" s="1" t="s">
        <v>332</v>
      </c>
      <c r="P78" s="1" t="s">
        <v>203</v>
      </c>
      <c r="Q78" s="1" t="s">
        <v>11</v>
      </c>
      <c r="R78" s="1" t="s">
        <v>327</v>
      </c>
      <c r="S78" s="1" t="s">
        <v>214</v>
      </c>
    </row>
    <row r="79" spans="1:19" x14ac:dyDescent="0.3">
      <c r="A79" s="1" t="s">
        <v>303</v>
      </c>
      <c r="B79" s="1" t="s">
        <v>200</v>
      </c>
      <c r="C79" s="1" t="s">
        <v>202</v>
      </c>
      <c r="D79" s="1" t="s">
        <v>152</v>
      </c>
      <c r="E79" s="1">
        <v>32.47</v>
      </c>
      <c r="F79" s="1">
        <f t="shared" si="3"/>
        <v>23.802808623531355</v>
      </c>
      <c r="G79" s="1">
        <f t="shared" si="4"/>
        <v>24</v>
      </c>
      <c r="H79" s="1" t="s">
        <v>5</v>
      </c>
      <c r="I79" s="1" t="s">
        <v>208</v>
      </c>
      <c r="J79" s="1" t="s">
        <v>326</v>
      </c>
      <c r="K79" s="1" t="s">
        <v>334</v>
      </c>
      <c r="L79" s="1">
        <v>0.05</v>
      </c>
      <c r="M79" s="6">
        <f t="shared" si="5"/>
        <v>2.0000000000000004E-2</v>
      </c>
      <c r="N79" s="6">
        <v>2.0000000000000004E-2</v>
      </c>
      <c r="O79" s="1" t="s">
        <v>332</v>
      </c>
      <c r="P79" s="1" t="s">
        <v>203</v>
      </c>
      <c r="Q79" s="1" t="s">
        <v>11</v>
      </c>
      <c r="R79" s="1" t="s">
        <v>327</v>
      </c>
      <c r="S79" s="1" t="s">
        <v>214</v>
      </c>
    </row>
    <row r="80" spans="1:19" x14ac:dyDescent="0.3">
      <c r="A80" s="1" t="s">
        <v>312</v>
      </c>
      <c r="B80" s="1" t="s">
        <v>201</v>
      </c>
      <c r="C80" s="1" t="s">
        <v>200</v>
      </c>
      <c r="D80" s="1" t="s">
        <v>110</v>
      </c>
      <c r="E80" s="1">
        <v>32.21</v>
      </c>
      <c r="F80" s="1">
        <f t="shared" si="3"/>
        <v>28.584884426657968</v>
      </c>
      <c r="G80" s="1">
        <f t="shared" si="4"/>
        <v>29</v>
      </c>
      <c r="H80" s="1" t="s">
        <v>5</v>
      </c>
      <c r="I80" s="1" t="s">
        <v>208</v>
      </c>
      <c r="J80" s="1" t="s">
        <v>326</v>
      </c>
      <c r="K80" s="1" t="s">
        <v>334</v>
      </c>
      <c r="L80" s="1">
        <v>0.05</v>
      </c>
      <c r="M80" s="6">
        <f t="shared" si="5"/>
        <v>2.0000000000000004E-2</v>
      </c>
      <c r="N80" s="6">
        <v>2.0000000000000004E-2</v>
      </c>
      <c r="O80" s="1" t="s">
        <v>332</v>
      </c>
      <c r="P80" s="1" t="s">
        <v>203</v>
      </c>
      <c r="Q80" s="1" t="s">
        <v>11</v>
      </c>
      <c r="R80" s="1" t="s">
        <v>327</v>
      </c>
      <c r="S80" s="1" t="s">
        <v>214</v>
      </c>
    </row>
    <row r="81" spans="1:19" x14ac:dyDescent="0.3">
      <c r="A81" s="1" t="s">
        <v>312</v>
      </c>
      <c r="B81" s="1" t="s">
        <v>201</v>
      </c>
      <c r="C81" s="1" t="s">
        <v>201</v>
      </c>
      <c r="D81" s="1" t="s">
        <v>120</v>
      </c>
      <c r="E81" s="1">
        <v>31.97</v>
      </c>
      <c r="F81" s="1">
        <f t="shared" si="3"/>
        <v>33.84766065549919</v>
      </c>
      <c r="G81" s="1">
        <f t="shared" si="4"/>
        <v>34</v>
      </c>
      <c r="H81" s="1" t="s">
        <v>5</v>
      </c>
      <c r="I81" s="1" t="s">
        <v>208</v>
      </c>
      <c r="J81" s="1" t="s">
        <v>326</v>
      </c>
      <c r="K81" s="1" t="s">
        <v>334</v>
      </c>
      <c r="L81" s="1">
        <v>0.05</v>
      </c>
      <c r="M81" s="6">
        <f t="shared" si="5"/>
        <v>2.0000000000000004E-2</v>
      </c>
      <c r="N81" s="6">
        <v>2.0000000000000004E-2</v>
      </c>
      <c r="O81" s="1" t="s">
        <v>332</v>
      </c>
      <c r="P81" s="1" t="s">
        <v>203</v>
      </c>
      <c r="Q81" s="1" t="s">
        <v>11</v>
      </c>
      <c r="R81" s="1" t="s">
        <v>327</v>
      </c>
      <c r="S81" s="1" t="s">
        <v>214</v>
      </c>
    </row>
    <row r="82" spans="1:19" x14ac:dyDescent="0.3">
      <c r="A82" s="1" t="s">
        <v>312</v>
      </c>
      <c r="B82" s="1" t="s">
        <v>201</v>
      </c>
      <c r="C82" s="1" t="s">
        <v>202</v>
      </c>
      <c r="D82" s="1" t="s">
        <v>130</v>
      </c>
      <c r="E82" s="1">
        <v>32.409999999999997</v>
      </c>
      <c r="F82" s="1">
        <f t="shared" si="3"/>
        <v>24.829973684019279</v>
      </c>
      <c r="G82" s="1">
        <f t="shared" si="4"/>
        <v>25</v>
      </c>
      <c r="H82" s="1" t="s">
        <v>5</v>
      </c>
      <c r="I82" s="1" t="s">
        <v>208</v>
      </c>
      <c r="J82" s="1" t="s">
        <v>326</v>
      </c>
      <c r="K82" s="1" t="s">
        <v>334</v>
      </c>
      <c r="L82" s="1">
        <v>0.05</v>
      </c>
      <c r="M82" s="6">
        <f t="shared" si="5"/>
        <v>2.0000000000000004E-2</v>
      </c>
      <c r="N82" s="6">
        <v>2.0000000000000004E-2</v>
      </c>
      <c r="O82" s="1" t="s">
        <v>332</v>
      </c>
      <c r="P82" s="1" t="s">
        <v>203</v>
      </c>
      <c r="Q82" s="1" t="s">
        <v>11</v>
      </c>
      <c r="R82" s="1" t="s">
        <v>327</v>
      </c>
      <c r="S82" s="1" t="s">
        <v>214</v>
      </c>
    </row>
    <row r="83" spans="1:19" x14ac:dyDescent="0.3">
      <c r="A83" s="1" t="s">
        <v>324</v>
      </c>
      <c r="B83" s="1" t="s">
        <v>202</v>
      </c>
      <c r="C83" s="1" t="s">
        <v>200</v>
      </c>
      <c r="D83" s="1" t="s">
        <v>140</v>
      </c>
      <c r="E83" s="1">
        <v>32.11</v>
      </c>
      <c r="F83" s="1">
        <f t="shared" si="3"/>
        <v>30.67019458272437</v>
      </c>
      <c r="G83" s="1">
        <f t="shared" si="4"/>
        <v>31</v>
      </c>
      <c r="H83" s="1" t="s">
        <v>5</v>
      </c>
      <c r="I83" s="1" t="s">
        <v>208</v>
      </c>
      <c r="J83" s="1" t="s">
        <v>326</v>
      </c>
      <c r="K83" s="1" t="s">
        <v>334</v>
      </c>
      <c r="L83" s="1">
        <v>0.05</v>
      </c>
      <c r="M83" s="6">
        <f t="shared" si="5"/>
        <v>2.0000000000000004E-2</v>
      </c>
      <c r="N83" s="6">
        <v>2.0000000000000004E-2</v>
      </c>
      <c r="O83" s="1" t="s">
        <v>332</v>
      </c>
      <c r="P83" s="1" t="s">
        <v>203</v>
      </c>
      <c r="Q83" s="1" t="s">
        <v>11</v>
      </c>
      <c r="R83" s="1" t="s">
        <v>327</v>
      </c>
      <c r="S83" s="1" t="s">
        <v>214</v>
      </c>
    </row>
    <row r="84" spans="1:19" x14ac:dyDescent="0.3">
      <c r="A84" s="1" t="s">
        <v>324</v>
      </c>
      <c r="B84" s="1" t="s">
        <v>202</v>
      </c>
      <c r="C84" s="1" t="s">
        <v>201</v>
      </c>
      <c r="D84" s="1" t="s">
        <v>147</v>
      </c>
      <c r="E84" s="1">
        <v>32.520000000000003</v>
      </c>
      <c r="F84" s="1">
        <f t="shared" si="3"/>
        <v>22.979372199901267</v>
      </c>
      <c r="G84" s="1">
        <f t="shared" si="4"/>
        <v>23</v>
      </c>
      <c r="H84" s="1" t="s">
        <v>5</v>
      </c>
      <c r="I84" s="1" t="s">
        <v>208</v>
      </c>
      <c r="J84" s="1" t="s">
        <v>326</v>
      </c>
      <c r="K84" s="1" t="s">
        <v>334</v>
      </c>
      <c r="L84" s="1">
        <v>0.05</v>
      </c>
      <c r="M84" s="6">
        <f t="shared" si="5"/>
        <v>2.0000000000000004E-2</v>
      </c>
      <c r="N84" s="6">
        <v>2.0000000000000004E-2</v>
      </c>
      <c r="O84" s="1" t="s">
        <v>332</v>
      </c>
      <c r="P84" s="1" t="s">
        <v>203</v>
      </c>
      <c r="Q84" s="1" t="s">
        <v>11</v>
      </c>
      <c r="R84" s="1" t="s">
        <v>327</v>
      </c>
      <c r="S84" s="1" t="s">
        <v>214</v>
      </c>
    </row>
    <row r="85" spans="1:19" x14ac:dyDescent="0.3">
      <c r="A85" s="1" t="s">
        <v>324</v>
      </c>
      <c r="B85" s="1" t="s">
        <v>202</v>
      </c>
      <c r="C85" s="1" t="s">
        <v>202</v>
      </c>
      <c r="D85" s="1" t="s">
        <v>153</v>
      </c>
      <c r="E85" s="1">
        <v>34.090000000000003</v>
      </c>
      <c r="F85" s="1">
        <f t="shared" si="3"/>
        <v>7.6073033716826295</v>
      </c>
      <c r="G85" s="1">
        <f t="shared" si="4"/>
        <v>8</v>
      </c>
      <c r="H85" s="1" t="s">
        <v>5</v>
      </c>
      <c r="I85" s="1" t="s">
        <v>208</v>
      </c>
      <c r="J85" s="1" t="s">
        <v>326</v>
      </c>
      <c r="K85" s="1" t="s">
        <v>334</v>
      </c>
      <c r="L85" s="1">
        <v>0.05</v>
      </c>
      <c r="M85" s="6">
        <f t="shared" si="5"/>
        <v>2.0000000000000004E-2</v>
      </c>
      <c r="N85" s="6">
        <v>2.0000000000000004E-2</v>
      </c>
      <c r="O85" s="1" t="s">
        <v>332</v>
      </c>
      <c r="P85" s="1" t="s">
        <v>203</v>
      </c>
      <c r="Q85" s="1" t="s">
        <v>11</v>
      </c>
      <c r="R85" s="1" t="s">
        <v>327</v>
      </c>
      <c r="S85" s="1" t="s">
        <v>214</v>
      </c>
    </row>
    <row r="86" spans="1:19" x14ac:dyDescent="0.3">
      <c r="A86" s="1" t="s">
        <v>304</v>
      </c>
      <c r="B86" s="1" t="s">
        <v>205</v>
      </c>
      <c r="C86" s="1" t="s">
        <v>200</v>
      </c>
      <c r="D86" s="1" t="s">
        <v>93</v>
      </c>
      <c r="E86" s="1">
        <v>33.090000000000003</v>
      </c>
      <c r="F86" s="1">
        <f t="shared" si="3"/>
        <v>15.382667141334849</v>
      </c>
      <c r="G86" s="1">
        <f t="shared" si="4"/>
        <v>15</v>
      </c>
      <c r="H86" s="1" t="s">
        <v>5</v>
      </c>
      <c r="I86" s="1" t="s">
        <v>208</v>
      </c>
      <c r="J86" s="1" t="s">
        <v>326</v>
      </c>
      <c r="K86" s="1" t="s">
        <v>334</v>
      </c>
      <c r="L86" s="1">
        <v>0.05</v>
      </c>
      <c r="M86" s="6">
        <f t="shared" si="5"/>
        <v>2.0000000000000004E-2</v>
      </c>
      <c r="N86" s="6">
        <v>2.0000000000000004E-2</v>
      </c>
      <c r="O86" s="1" t="s">
        <v>332</v>
      </c>
      <c r="P86" s="1" t="s">
        <v>203</v>
      </c>
      <c r="Q86" s="1" t="s">
        <v>11</v>
      </c>
      <c r="R86" s="1" t="s">
        <v>327</v>
      </c>
      <c r="S86" s="1" t="s">
        <v>214</v>
      </c>
    </row>
    <row r="87" spans="1:19" x14ac:dyDescent="0.3">
      <c r="A87" s="1" t="s">
        <v>304</v>
      </c>
      <c r="B87" s="1" t="s">
        <v>205</v>
      </c>
      <c r="C87" s="1" t="s">
        <v>201</v>
      </c>
      <c r="D87" s="1" t="s">
        <v>103</v>
      </c>
      <c r="E87" s="1">
        <v>33.01</v>
      </c>
      <c r="F87" s="1">
        <f t="shared" si="3"/>
        <v>16.274052593340272</v>
      </c>
      <c r="G87" s="1">
        <f t="shared" si="4"/>
        <v>16</v>
      </c>
      <c r="H87" s="1" t="s">
        <v>5</v>
      </c>
      <c r="I87" s="1" t="s">
        <v>208</v>
      </c>
      <c r="J87" s="1" t="s">
        <v>326</v>
      </c>
      <c r="K87" s="1" t="s">
        <v>334</v>
      </c>
      <c r="L87" s="1">
        <v>0.05</v>
      </c>
      <c r="M87" s="6">
        <f t="shared" si="5"/>
        <v>2.0000000000000004E-2</v>
      </c>
      <c r="N87" s="6">
        <v>2.0000000000000004E-2</v>
      </c>
      <c r="O87" s="1" t="s">
        <v>332</v>
      </c>
      <c r="P87" s="1" t="s">
        <v>203</v>
      </c>
      <c r="Q87" s="1" t="s">
        <v>11</v>
      </c>
      <c r="R87" s="1" t="s">
        <v>327</v>
      </c>
      <c r="S87" s="1" t="s">
        <v>214</v>
      </c>
    </row>
    <row r="88" spans="1:19" x14ac:dyDescent="0.3">
      <c r="A88" s="1" t="s">
        <v>304</v>
      </c>
      <c r="B88" s="1" t="s">
        <v>205</v>
      </c>
      <c r="C88" s="1" t="s">
        <v>202</v>
      </c>
      <c r="D88" s="1" t="s">
        <v>112</v>
      </c>
      <c r="E88" s="1">
        <v>32.200000000000003</v>
      </c>
      <c r="F88" s="1">
        <f t="shared" si="3"/>
        <v>28.786870208613461</v>
      </c>
      <c r="G88" s="1">
        <f t="shared" si="4"/>
        <v>29</v>
      </c>
      <c r="H88" s="1" t="s">
        <v>5</v>
      </c>
      <c r="I88" s="1" t="s">
        <v>208</v>
      </c>
      <c r="J88" s="1" t="s">
        <v>326</v>
      </c>
      <c r="K88" s="1" t="s">
        <v>334</v>
      </c>
      <c r="L88" s="1">
        <v>0.05</v>
      </c>
      <c r="M88" s="6">
        <f t="shared" si="5"/>
        <v>2.0000000000000004E-2</v>
      </c>
      <c r="N88" s="6">
        <v>2.0000000000000004E-2</v>
      </c>
      <c r="O88" s="1" t="s">
        <v>332</v>
      </c>
      <c r="P88" s="1" t="s">
        <v>203</v>
      </c>
      <c r="Q88" s="1" t="s">
        <v>11</v>
      </c>
      <c r="R88" s="1" t="s">
        <v>327</v>
      </c>
      <c r="S88" s="1" t="s">
        <v>214</v>
      </c>
    </row>
    <row r="89" spans="1:19" x14ac:dyDescent="0.3">
      <c r="A89" s="1" t="s">
        <v>316</v>
      </c>
      <c r="B89" s="1" t="s">
        <v>204</v>
      </c>
      <c r="C89" s="1" t="s">
        <v>200</v>
      </c>
      <c r="D89" s="1" t="s">
        <v>121</v>
      </c>
      <c r="E89" s="1">
        <v>31.09</v>
      </c>
      <c r="F89" s="1">
        <f t="shared" si="3"/>
        <v>62.897510494153558</v>
      </c>
      <c r="G89" s="1">
        <f t="shared" si="4"/>
        <v>63</v>
      </c>
      <c r="H89" s="1" t="s">
        <v>5</v>
      </c>
      <c r="I89" s="1" t="s">
        <v>208</v>
      </c>
      <c r="J89" s="1" t="s">
        <v>326</v>
      </c>
      <c r="K89" s="1" t="s">
        <v>334</v>
      </c>
      <c r="L89" s="1">
        <v>0.05</v>
      </c>
      <c r="M89" s="6">
        <f t="shared" si="5"/>
        <v>2.0000000000000004E-2</v>
      </c>
      <c r="N89" s="6">
        <v>2.0000000000000004E-2</v>
      </c>
      <c r="O89" s="1" t="s">
        <v>332</v>
      </c>
      <c r="P89" s="1" t="s">
        <v>203</v>
      </c>
      <c r="Q89" s="1" t="s">
        <v>11</v>
      </c>
      <c r="R89" s="1" t="s">
        <v>327</v>
      </c>
      <c r="S89" s="1" t="s">
        <v>214</v>
      </c>
    </row>
    <row r="90" spans="1:19" x14ac:dyDescent="0.3">
      <c r="A90" s="1" t="s">
        <v>316</v>
      </c>
      <c r="B90" s="1" t="s">
        <v>204</v>
      </c>
      <c r="C90" s="1" t="s">
        <v>201</v>
      </c>
      <c r="D90" s="1" t="s">
        <v>131</v>
      </c>
      <c r="E90" s="1">
        <v>33.53</v>
      </c>
      <c r="F90" s="1">
        <f t="shared" si="3"/>
        <v>11.284420042993938</v>
      </c>
      <c r="G90" s="1">
        <f t="shared" si="4"/>
        <v>11</v>
      </c>
      <c r="H90" s="1" t="s">
        <v>5</v>
      </c>
      <c r="I90" s="1" t="s">
        <v>208</v>
      </c>
      <c r="J90" s="1" t="s">
        <v>326</v>
      </c>
      <c r="K90" s="1" t="s">
        <v>334</v>
      </c>
      <c r="L90" s="1">
        <v>0.05</v>
      </c>
      <c r="M90" s="6">
        <f t="shared" si="5"/>
        <v>2.0000000000000004E-2</v>
      </c>
      <c r="N90" s="6">
        <v>2.0000000000000004E-2</v>
      </c>
      <c r="O90" s="1" t="s">
        <v>332</v>
      </c>
      <c r="P90" s="1" t="s">
        <v>203</v>
      </c>
      <c r="Q90" s="1" t="s">
        <v>11</v>
      </c>
      <c r="R90" s="1" t="s">
        <v>327</v>
      </c>
      <c r="S90" s="1" t="s">
        <v>214</v>
      </c>
    </row>
    <row r="91" spans="1:19" x14ac:dyDescent="0.3">
      <c r="A91" s="1" t="s">
        <v>316</v>
      </c>
      <c r="B91" s="1" t="s">
        <v>204</v>
      </c>
      <c r="C91" s="1" t="s">
        <v>202</v>
      </c>
      <c r="D91" s="1" t="s">
        <v>142</v>
      </c>
      <c r="E91" s="1">
        <v>34.06</v>
      </c>
      <c r="F91" s="1">
        <f t="shared" si="3"/>
        <v>7.7697091721527709</v>
      </c>
      <c r="G91" s="1">
        <f t="shared" si="4"/>
        <v>8</v>
      </c>
      <c r="H91" s="1" t="s">
        <v>5</v>
      </c>
      <c r="I91" s="1" t="s">
        <v>208</v>
      </c>
      <c r="J91" s="1" t="s">
        <v>326</v>
      </c>
      <c r="K91" s="1" t="s">
        <v>334</v>
      </c>
      <c r="L91" s="1">
        <v>0.05</v>
      </c>
      <c r="M91" s="6">
        <f t="shared" si="5"/>
        <v>2.0000000000000004E-2</v>
      </c>
      <c r="N91" s="6">
        <v>2.0000000000000004E-2</v>
      </c>
      <c r="O91" s="1" t="s">
        <v>332</v>
      </c>
      <c r="P91" s="1" t="s">
        <v>203</v>
      </c>
      <c r="Q91" s="1" t="s">
        <v>11</v>
      </c>
      <c r="R91" s="1" t="s">
        <v>327</v>
      </c>
      <c r="S91" s="1" t="s">
        <v>214</v>
      </c>
    </row>
    <row r="92" spans="1:19" x14ac:dyDescent="0.3">
      <c r="A92" s="1" t="s">
        <v>385</v>
      </c>
      <c r="B92" s="1" t="s">
        <v>200</v>
      </c>
      <c r="C92" s="1" t="s">
        <v>200</v>
      </c>
      <c r="D92" s="1" t="s">
        <v>14</v>
      </c>
      <c r="E92" s="1">
        <v>37.83</v>
      </c>
      <c r="F92" s="1">
        <f t="shared" si="3"/>
        <v>0.54643101849775455</v>
      </c>
      <c r="G92" s="1">
        <f t="shared" si="4"/>
        <v>1</v>
      </c>
      <c r="H92" s="1" t="s">
        <v>5</v>
      </c>
      <c r="I92" s="1" t="s">
        <v>208</v>
      </c>
      <c r="J92" s="1" t="s">
        <v>326</v>
      </c>
      <c r="K92" s="1" t="s">
        <v>335</v>
      </c>
      <c r="L92" s="1">
        <v>0.01</v>
      </c>
      <c r="M92" s="6">
        <f t="shared" si="5"/>
        <v>4.0000000000000001E-3</v>
      </c>
      <c r="N92" s="6">
        <v>4.0000000000000001E-3</v>
      </c>
      <c r="O92" s="1" t="s">
        <v>332</v>
      </c>
      <c r="P92" s="1" t="s">
        <v>203</v>
      </c>
      <c r="Q92" s="1" t="s">
        <v>11</v>
      </c>
    </row>
    <row r="93" spans="1:19" x14ac:dyDescent="0.3">
      <c r="A93" s="1" t="s">
        <v>385</v>
      </c>
      <c r="B93" s="1" t="s">
        <v>200</v>
      </c>
      <c r="C93" s="1" t="s">
        <v>201</v>
      </c>
      <c r="D93" s="1" t="s">
        <v>17</v>
      </c>
      <c r="E93" s="2">
        <v>45</v>
      </c>
      <c r="F93" s="1">
        <f t="shared" si="3"/>
        <v>3.5070571458050604E-3</v>
      </c>
      <c r="G93" s="1">
        <f t="shared" si="4"/>
        <v>0</v>
      </c>
      <c r="H93" s="1" t="s">
        <v>5</v>
      </c>
      <c r="I93" s="1" t="s">
        <v>208</v>
      </c>
      <c r="J93" s="1" t="s">
        <v>326</v>
      </c>
      <c r="K93" s="1" t="s">
        <v>335</v>
      </c>
      <c r="L93" s="1">
        <v>0.01</v>
      </c>
      <c r="M93" s="6">
        <f t="shared" si="5"/>
        <v>4.0000000000000001E-3</v>
      </c>
      <c r="N93" s="6">
        <v>4.0000000000000001E-3</v>
      </c>
      <c r="O93" s="1" t="s">
        <v>332</v>
      </c>
      <c r="P93" s="1" t="s">
        <v>203</v>
      </c>
      <c r="Q93" s="1" t="s">
        <v>11</v>
      </c>
    </row>
    <row r="94" spans="1:19" x14ac:dyDescent="0.3">
      <c r="A94" s="1" t="s">
        <v>385</v>
      </c>
      <c r="B94" s="1" t="s">
        <v>200</v>
      </c>
      <c r="C94" s="1" t="s">
        <v>202</v>
      </c>
      <c r="D94" s="1" t="s">
        <v>19</v>
      </c>
      <c r="E94" s="2">
        <v>45</v>
      </c>
      <c r="F94" s="1">
        <f t="shared" si="3"/>
        <v>3.5070571458050604E-3</v>
      </c>
      <c r="G94" s="1">
        <f t="shared" si="4"/>
        <v>0</v>
      </c>
      <c r="H94" s="1" t="s">
        <v>5</v>
      </c>
      <c r="I94" s="1" t="s">
        <v>208</v>
      </c>
      <c r="J94" s="1" t="s">
        <v>326</v>
      </c>
      <c r="K94" s="1" t="s">
        <v>335</v>
      </c>
      <c r="L94" s="1">
        <v>0.01</v>
      </c>
      <c r="M94" s="6">
        <f t="shared" si="5"/>
        <v>4.0000000000000001E-3</v>
      </c>
      <c r="N94" s="6">
        <v>4.0000000000000001E-3</v>
      </c>
      <c r="O94" s="1" t="s">
        <v>332</v>
      </c>
      <c r="P94" s="1" t="s">
        <v>203</v>
      </c>
      <c r="Q94" s="1" t="s">
        <v>11</v>
      </c>
    </row>
    <row r="95" spans="1:19" x14ac:dyDescent="0.3">
      <c r="A95" s="1" t="s">
        <v>402</v>
      </c>
      <c r="B95" s="1" t="s">
        <v>201</v>
      </c>
      <c r="C95" s="1" t="s">
        <v>200</v>
      </c>
      <c r="D95" s="1" t="s">
        <v>25</v>
      </c>
      <c r="E95" s="1">
        <v>34.880000000000003</v>
      </c>
      <c r="F95" s="1">
        <f t="shared" si="3"/>
        <v>4.3616219469154096</v>
      </c>
      <c r="G95" s="1">
        <f t="shared" si="4"/>
        <v>4</v>
      </c>
      <c r="H95" s="1" t="s">
        <v>5</v>
      </c>
      <c r="I95" s="1" t="s">
        <v>208</v>
      </c>
      <c r="J95" s="1" t="s">
        <v>326</v>
      </c>
      <c r="K95" s="1" t="s">
        <v>335</v>
      </c>
      <c r="L95" s="1">
        <v>0.01</v>
      </c>
      <c r="M95" s="6">
        <f t="shared" si="5"/>
        <v>4.0000000000000001E-3</v>
      </c>
      <c r="N95" s="6">
        <v>4.0000000000000001E-3</v>
      </c>
      <c r="O95" s="1" t="s">
        <v>332</v>
      </c>
      <c r="P95" s="1" t="s">
        <v>203</v>
      </c>
      <c r="Q95" s="1" t="s">
        <v>11</v>
      </c>
    </row>
    <row r="96" spans="1:19" x14ac:dyDescent="0.3">
      <c r="A96" s="1" t="s">
        <v>402</v>
      </c>
      <c r="B96" s="1" t="s">
        <v>201</v>
      </c>
      <c r="C96" s="1" t="s">
        <v>201</v>
      </c>
      <c r="D96" s="1" t="s">
        <v>27</v>
      </c>
      <c r="E96" s="1">
        <v>34.28</v>
      </c>
      <c r="F96" s="1">
        <f t="shared" si="3"/>
        <v>6.6547012516027522</v>
      </c>
      <c r="G96" s="1">
        <f t="shared" si="4"/>
        <v>7</v>
      </c>
      <c r="H96" s="1" t="s">
        <v>5</v>
      </c>
      <c r="I96" s="1" t="s">
        <v>208</v>
      </c>
      <c r="J96" s="1" t="s">
        <v>326</v>
      </c>
      <c r="K96" s="1" t="s">
        <v>335</v>
      </c>
      <c r="L96" s="1">
        <v>0.01</v>
      </c>
      <c r="M96" s="6">
        <f t="shared" si="5"/>
        <v>4.0000000000000001E-3</v>
      </c>
      <c r="N96" s="6">
        <v>4.0000000000000001E-3</v>
      </c>
      <c r="O96" s="1" t="s">
        <v>332</v>
      </c>
      <c r="P96" s="1" t="s">
        <v>203</v>
      </c>
      <c r="Q96" s="1" t="s">
        <v>11</v>
      </c>
    </row>
    <row r="97" spans="1:17" x14ac:dyDescent="0.3">
      <c r="A97" s="1" t="s">
        <v>402</v>
      </c>
      <c r="B97" s="1" t="s">
        <v>201</v>
      </c>
      <c r="C97" s="1" t="s">
        <v>202</v>
      </c>
      <c r="D97" s="1" t="s">
        <v>37</v>
      </c>
      <c r="E97" s="1">
        <v>33.619999999999997</v>
      </c>
      <c r="F97" s="1">
        <f t="shared" si="3"/>
        <v>10.591492475894466</v>
      </c>
      <c r="G97" s="1">
        <f t="shared" si="4"/>
        <v>11</v>
      </c>
      <c r="H97" s="1" t="s">
        <v>5</v>
      </c>
      <c r="I97" s="1" t="s">
        <v>208</v>
      </c>
      <c r="J97" s="1" t="s">
        <v>326</v>
      </c>
      <c r="K97" s="1" t="s">
        <v>335</v>
      </c>
      <c r="L97" s="1">
        <v>0.01</v>
      </c>
      <c r="M97" s="6">
        <f t="shared" si="5"/>
        <v>4.0000000000000001E-3</v>
      </c>
      <c r="N97" s="6">
        <v>4.0000000000000001E-3</v>
      </c>
      <c r="O97" s="1" t="s">
        <v>332</v>
      </c>
      <c r="P97" s="1" t="s">
        <v>203</v>
      </c>
      <c r="Q97" s="1" t="s">
        <v>11</v>
      </c>
    </row>
    <row r="98" spans="1:17" x14ac:dyDescent="0.3">
      <c r="A98" s="1" t="s">
        <v>369</v>
      </c>
      <c r="B98" s="1" t="s">
        <v>202</v>
      </c>
      <c r="C98" s="1" t="s">
        <v>200</v>
      </c>
      <c r="D98" s="1" t="s">
        <v>30</v>
      </c>
      <c r="E98" s="1">
        <v>35.869999999999997</v>
      </c>
      <c r="F98" s="1">
        <f t="shared" si="3"/>
        <v>2.1722265708341348</v>
      </c>
      <c r="G98" s="1">
        <f t="shared" si="4"/>
        <v>2</v>
      </c>
      <c r="H98" s="1" t="s">
        <v>5</v>
      </c>
      <c r="I98" s="1" t="s">
        <v>208</v>
      </c>
      <c r="J98" s="1" t="s">
        <v>326</v>
      </c>
      <c r="K98" s="1" t="s">
        <v>335</v>
      </c>
      <c r="L98" s="1">
        <v>0.01</v>
      </c>
      <c r="M98" s="6">
        <f t="shared" si="5"/>
        <v>4.0000000000000001E-3</v>
      </c>
      <c r="N98" s="6">
        <v>4.0000000000000001E-3</v>
      </c>
      <c r="O98" s="1" t="s">
        <v>332</v>
      </c>
      <c r="P98" s="1" t="s">
        <v>203</v>
      </c>
      <c r="Q98" s="1" t="s">
        <v>11</v>
      </c>
    </row>
    <row r="99" spans="1:17" x14ac:dyDescent="0.3">
      <c r="A99" s="1" t="s">
        <v>369</v>
      </c>
      <c r="B99" s="1" t="s">
        <v>202</v>
      </c>
      <c r="C99" s="1" t="s">
        <v>201</v>
      </c>
      <c r="D99" s="1" t="s">
        <v>34</v>
      </c>
      <c r="E99" s="1">
        <v>34.32</v>
      </c>
      <c r="F99" s="1">
        <f t="shared" si="3"/>
        <v>6.4698844929656127</v>
      </c>
      <c r="G99" s="1">
        <f t="shared" si="4"/>
        <v>6</v>
      </c>
      <c r="H99" s="1" t="s">
        <v>5</v>
      </c>
      <c r="I99" s="1" t="s">
        <v>208</v>
      </c>
      <c r="J99" s="1" t="s">
        <v>326</v>
      </c>
      <c r="K99" s="1" t="s">
        <v>335</v>
      </c>
      <c r="L99" s="1">
        <v>0.01</v>
      </c>
      <c r="M99" s="6">
        <f t="shared" si="5"/>
        <v>4.0000000000000001E-3</v>
      </c>
      <c r="N99" s="6">
        <v>4.0000000000000001E-3</v>
      </c>
      <c r="O99" s="1" t="s">
        <v>332</v>
      </c>
      <c r="P99" s="1" t="s">
        <v>203</v>
      </c>
      <c r="Q99" s="1" t="s">
        <v>11</v>
      </c>
    </row>
    <row r="100" spans="1:17" x14ac:dyDescent="0.3">
      <c r="A100" s="1" t="s">
        <v>369</v>
      </c>
      <c r="B100" s="1" t="s">
        <v>202</v>
      </c>
      <c r="C100" s="1" t="s">
        <v>202</v>
      </c>
      <c r="D100" s="1" t="s">
        <v>38</v>
      </c>
      <c r="E100" s="1">
        <v>34.35</v>
      </c>
      <c r="F100" s="1">
        <f t="shared" si="3"/>
        <v>6.3346481865932471</v>
      </c>
      <c r="G100" s="1">
        <f t="shared" si="4"/>
        <v>6</v>
      </c>
      <c r="H100" s="1" t="s">
        <v>5</v>
      </c>
      <c r="I100" s="1" t="s">
        <v>208</v>
      </c>
      <c r="J100" s="1" t="s">
        <v>326</v>
      </c>
      <c r="K100" s="1" t="s">
        <v>335</v>
      </c>
      <c r="L100" s="1">
        <v>0.01</v>
      </c>
      <c r="M100" s="6">
        <f t="shared" si="5"/>
        <v>4.0000000000000001E-3</v>
      </c>
      <c r="N100" s="6">
        <v>4.0000000000000001E-3</v>
      </c>
      <c r="O100" s="1" t="s">
        <v>332</v>
      </c>
      <c r="P100" s="1" t="s">
        <v>203</v>
      </c>
      <c r="Q100" s="1" t="s">
        <v>11</v>
      </c>
    </row>
    <row r="101" spans="1:17" x14ac:dyDescent="0.3">
      <c r="A101" s="1" t="s">
        <v>394</v>
      </c>
      <c r="B101" s="1" t="s">
        <v>205</v>
      </c>
      <c r="C101" s="1" t="s">
        <v>200</v>
      </c>
      <c r="D101" s="1" t="s">
        <v>41</v>
      </c>
      <c r="E101" s="1">
        <v>35.96</v>
      </c>
      <c r="F101" s="1">
        <f t="shared" si="3"/>
        <v>2.038839505554555</v>
      </c>
      <c r="G101" s="1">
        <f t="shared" si="4"/>
        <v>2</v>
      </c>
      <c r="H101" s="1" t="s">
        <v>5</v>
      </c>
      <c r="I101" s="1" t="s">
        <v>208</v>
      </c>
      <c r="J101" s="1" t="s">
        <v>326</v>
      </c>
      <c r="K101" s="1" t="s">
        <v>335</v>
      </c>
      <c r="L101" s="1">
        <v>0.01</v>
      </c>
      <c r="M101" s="6">
        <f t="shared" si="5"/>
        <v>4.0000000000000001E-3</v>
      </c>
      <c r="N101" s="6">
        <v>4.0000000000000001E-3</v>
      </c>
      <c r="O101" s="1" t="s">
        <v>332</v>
      </c>
      <c r="P101" s="1" t="s">
        <v>203</v>
      </c>
      <c r="Q101" s="1" t="s">
        <v>11</v>
      </c>
    </row>
    <row r="102" spans="1:17" x14ac:dyDescent="0.3">
      <c r="A102" s="1" t="s">
        <v>394</v>
      </c>
      <c r="B102" s="1" t="s">
        <v>205</v>
      </c>
      <c r="C102" s="1" t="s">
        <v>201</v>
      </c>
      <c r="D102" s="1" t="s">
        <v>43</v>
      </c>
      <c r="E102" s="1">
        <v>34.9</v>
      </c>
      <c r="F102" s="1">
        <f t="shared" si="3"/>
        <v>4.3006292197480587</v>
      </c>
      <c r="G102" s="1">
        <f t="shared" si="4"/>
        <v>4</v>
      </c>
      <c r="H102" s="1" t="s">
        <v>5</v>
      </c>
      <c r="I102" s="1" t="s">
        <v>208</v>
      </c>
      <c r="J102" s="1" t="s">
        <v>326</v>
      </c>
      <c r="K102" s="1" t="s">
        <v>335</v>
      </c>
      <c r="L102" s="1">
        <v>0.01</v>
      </c>
      <c r="M102" s="6">
        <f t="shared" si="5"/>
        <v>4.0000000000000001E-3</v>
      </c>
      <c r="N102" s="6">
        <v>4.0000000000000001E-3</v>
      </c>
      <c r="O102" s="1" t="s">
        <v>332</v>
      </c>
      <c r="P102" s="1" t="s">
        <v>203</v>
      </c>
      <c r="Q102" s="1" t="s">
        <v>11</v>
      </c>
    </row>
    <row r="103" spans="1:17" x14ac:dyDescent="0.3">
      <c r="A103" s="1" t="s">
        <v>394</v>
      </c>
      <c r="B103" s="1" t="s">
        <v>205</v>
      </c>
      <c r="C103" s="1" t="s">
        <v>202</v>
      </c>
      <c r="D103" s="1" t="s">
        <v>49</v>
      </c>
      <c r="E103" s="1">
        <v>33.700000000000003</v>
      </c>
      <c r="F103" s="1">
        <f t="shared" si="3"/>
        <v>10.011360252904053</v>
      </c>
      <c r="G103" s="1">
        <f t="shared" si="4"/>
        <v>10</v>
      </c>
      <c r="H103" s="1" t="s">
        <v>5</v>
      </c>
      <c r="I103" s="1" t="s">
        <v>208</v>
      </c>
      <c r="J103" s="1" t="s">
        <v>326</v>
      </c>
      <c r="K103" s="1" t="s">
        <v>335</v>
      </c>
      <c r="L103" s="1">
        <v>0.01</v>
      </c>
      <c r="M103" s="6">
        <f t="shared" si="5"/>
        <v>4.0000000000000001E-3</v>
      </c>
      <c r="N103" s="6">
        <v>4.0000000000000001E-3</v>
      </c>
      <c r="O103" s="1" t="s">
        <v>332</v>
      </c>
      <c r="P103" s="1" t="s">
        <v>203</v>
      </c>
      <c r="Q103" s="1" t="s">
        <v>11</v>
      </c>
    </row>
    <row r="104" spans="1:17" x14ac:dyDescent="0.3">
      <c r="A104" s="1" t="s">
        <v>374</v>
      </c>
      <c r="B104" s="1" t="s">
        <v>204</v>
      </c>
      <c r="C104" s="1" t="s">
        <v>200</v>
      </c>
      <c r="D104" s="1" t="s">
        <v>54</v>
      </c>
      <c r="E104" s="1">
        <v>35.1</v>
      </c>
      <c r="F104" s="1">
        <f t="shared" si="3"/>
        <v>3.7356985166426644</v>
      </c>
      <c r="G104" s="1">
        <f t="shared" si="4"/>
        <v>4</v>
      </c>
      <c r="H104" s="1" t="s">
        <v>5</v>
      </c>
      <c r="I104" s="1" t="s">
        <v>208</v>
      </c>
      <c r="J104" s="1" t="s">
        <v>326</v>
      </c>
      <c r="K104" s="1" t="s">
        <v>335</v>
      </c>
      <c r="L104" s="1">
        <v>0.01</v>
      </c>
      <c r="M104" s="6">
        <f t="shared" si="5"/>
        <v>4.0000000000000001E-3</v>
      </c>
      <c r="N104" s="6">
        <v>4.0000000000000001E-3</v>
      </c>
      <c r="O104" s="1" t="s">
        <v>332</v>
      </c>
      <c r="P104" s="1" t="s">
        <v>203</v>
      </c>
      <c r="Q104" s="1" t="s">
        <v>11</v>
      </c>
    </row>
    <row r="105" spans="1:17" x14ac:dyDescent="0.3">
      <c r="A105" s="1" t="s">
        <v>374</v>
      </c>
      <c r="B105" s="1" t="s">
        <v>204</v>
      </c>
      <c r="C105" s="1" t="s">
        <v>201</v>
      </c>
      <c r="D105" s="1" t="s">
        <v>50</v>
      </c>
      <c r="E105" s="1">
        <v>32.49</v>
      </c>
      <c r="F105" s="1">
        <f t="shared" si="3"/>
        <v>23.469951207216539</v>
      </c>
      <c r="G105" s="1">
        <f t="shared" si="4"/>
        <v>23</v>
      </c>
      <c r="H105" s="1" t="s">
        <v>5</v>
      </c>
      <c r="I105" s="1" t="s">
        <v>208</v>
      </c>
      <c r="J105" s="1" t="s">
        <v>326</v>
      </c>
      <c r="K105" s="1" t="s">
        <v>335</v>
      </c>
      <c r="L105" s="1">
        <v>0.01</v>
      </c>
      <c r="M105" s="6">
        <f t="shared" si="5"/>
        <v>4.0000000000000001E-3</v>
      </c>
      <c r="N105" s="6">
        <v>4.0000000000000001E-3</v>
      </c>
      <c r="O105" s="1" t="s">
        <v>332</v>
      </c>
      <c r="P105" s="1" t="s">
        <v>203</v>
      </c>
      <c r="Q105" s="1" t="s">
        <v>11</v>
      </c>
    </row>
    <row r="106" spans="1:17" x14ac:dyDescent="0.3">
      <c r="A106" s="1" t="s">
        <v>374</v>
      </c>
      <c r="B106" s="1" t="s">
        <v>204</v>
      </c>
      <c r="C106" s="1" t="s">
        <v>202</v>
      </c>
      <c r="D106" s="1" t="s">
        <v>52</v>
      </c>
      <c r="E106" s="1">
        <v>33.770000000000003</v>
      </c>
      <c r="F106" s="1">
        <f t="shared" si="3"/>
        <v>9.5298710901734882</v>
      </c>
      <c r="G106" s="1">
        <f t="shared" si="4"/>
        <v>10</v>
      </c>
      <c r="H106" s="1" t="s">
        <v>5</v>
      </c>
      <c r="I106" s="1" t="s">
        <v>208</v>
      </c>
      <c r="J106" s="1" t="s">
        <v>326</v>
      </c>
      <c r="K106" s="1" t="s">
        <v>335</v>
      </c>
      <c r="L106" s="1">
        <v>0.01</v>
      </c>
      <c r="M106" s="6">
        <f t="shared" si="5"/>
        <v>4.0000000000000001E-3</v>
      </c>
      <c r="N106" s="6">
        <v>4.0000000000000001E-3</v>
      </c>
      <c r="O106" s="1" t="s">
        <v>332</v>
      </c>
      <c r="P106" s="1" t="s">
        <v>203</v>
      </c>
      <c r="Q106" s="1" t="s">
        <v>11</v>
      </c>
    </row>
    <row r="107" spans="1:17" x14ac:dyDescent="0.3">
      <c r="M107" s="16"/>
    </row>
    <row r="108" spans="1:17" x14ac:dyDescent="0.3">
      <c r="M108" s="16"/>
    </row>
    <row r="109" spans="1:17" x14ac:dyDescent="0.3">
      <c r="M109" s="16"/>
    </row>
    <row r="110" spans="1:17" x14ac:dyDescent="0.3">
      <c r="M110" s="16"/>
    </row>
    <row r="111" spans="1:17" x14ac:dyDescent="0.3">
      <c r="M111" s="16"/>
    </row>
    <row r="112" spans="1:17" x14ac:dyDescent="0.3">
      <c r="M112" s="16"/>
    </row>
    <row r="113" spans="13:13" x14ac:dyDescent="0.3">
      <c r="M113" s="16"/>
    </row>
    <row r="114" spans="13:13" x14ac:dyDescent="0.3">
      <c r="M114" s="16"/>
    </row>
    <row r="115" spans="13:13" x14ac:dyDescent="0.3">
      <c r="M115" s="16"/>
    </row>
    <row r="116" spans="13:13" x14ac:dyDescent="0.3">
      <c r="M116" s="16"/>
    </row>
    <row r="117" spans="13:13" x14ac:dyDescent="0.3">
      <c r="M117" s="16"/>
    </row>
    <row r="118" spans="13:13" x14ac:dyDescent="0.3">
      <c r="M118" s="16"/>
    </row>
    <row r="119" spans="13:13" x14ac:dyDescent="0.3">
      <c r="M119" s="16"/>
    </row>
    <row r="120" spans="13:13" x14ac:dyDescent="0.3">
      <c r="M120" s="16"/>
    </row>
    <row r="121" spans="13:13" x14ac:dyDescent="0.3">
      <c r="M121" s="16"/>
    </row>
  </sheetData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47DB4-D7B6-4CDE-9DF2-2E753BAC5311}">
  <dimension ref="A1:M119"/>
  <sheetViews>
    <sheetView workbookViewId="0">
      <selection activeCell="L1" sqref="L1"/>
    </sheetView>
  </sheetViews>
  <sheetFormatPr baseColWidth="10" defaultRowHeight="14.4" x14ac:dyDescent="0.3"/>
  <cols>
    <col min="1" max="1" width="11.5546875" style="1"/>
    <col min="2" max="2" width="14.21875" style="1" customWidth="1"/>
    <col min="3" max="12" width="11.5546875" style="1"/>
    <col min="13" max="13" width="30" style="1" bestFit="1" customWidth="1"/>
    <col min="14" max="16384" width="11.5546875" style="1"/>
  </cols>
  <sheetData>
    <row r="1" spans="1:13" x14ac:dyDescent="0.3">
      <c r="A1" s="1" t="s">
        <v>193</v>
      </c>
      <c r="B1" s="1" t="s">
        <v>220</v>
      </c>
      <c r="C1" s="1" t="s">
        <v>221</v>
      </c>
      <c r="D1" s="1" t="s">
        <v>222</v>
      </c>
      <c r="E1" s="1" t="s">
        <v>1</v>
      </c>
      <c r="F1" s="1" t="s">
        <v>194</v>
      </c>
      <c r="G1" s="1" t="s">
        <v>195</v>
      </c>
      <c r="H1" s="1" t="s">
        <v>196</v>
      </c>
      <c r="I1" s="1" t="s">
        <v>212</v>
      </c>
      <c r="J1" s="1" t="s">
        <v>236</v>
      </c>
      <c r="K1" s="1" t="s">
        <v>230</v>
      </c>
      <c r="L1" s="4" t="s">
        <v>235</v>
      </c>
      <c r="M1" s="1" t="s">
        <v>534</v>
      </c>
    </row>
    <row r="2" spans="1:13" x14ac:dyDescent="0.3">
      <c r="A2" s="1" t="s">
        <v>309</v>
      </c>
      <c r="B2" s="1" t="s">
        <v>200</v>
      </c>
      <c r="C2" s="1" t="s">
        <v>200</v>
      </c>
      <c r="D2" s="1" t="s">
        <v>17</v>
      </c>
      <c r="E2" s="1">
        <v>37.07</v>
      </c>
      <c r="F2" s="1">
        <f t="shared" ref="F2:F33" si="0">10^((E2-37.6511857678726)/(-3.2915910766764))</f>
        <v>1.5016434276000492</v>
      </c>
      <c r="G2" s="1">
        <f t="shared" ref="G2:G33" si="1">ROUND(F2,0)</f>
        <v>2</v>
      </c>
      <c r="H2" s="1" t="s">
        <v>5</v>
      </c>
      <c r="I2" s="1" t="s">
        <v>208</v>
      </c>
      <c r="J2" s="1" t="s">
        <v>326</v>
      </c>
      <c r="K2" s="1" t="s">
        <v>328</v>
      </c>
      <c r="L2" s="6">
        <v>0.4</v>
      </c>
      <c r="M2" s="1" t="s">
        <v>332</v>
      </c>
    </row>
    <row r="3" spans="1:13" x14ac:dyDescent="0.3">
      <c r="A3" s="1" t="s">
        <v>309</v>
      </c>
      <c r="B3" s="1" t="s">
        <v>200</v>
      </c>
      <c r="C3" s="1" t="s">
        <v>201</v>
      </c>
      <c r="D3" s="1" t="s">
        <v>19</v>
      </c>
      <c r="E3" s="1">
        <v>39.17</v>
      </c>
      <c r="F3" s="1">
        <f t="shared" si="0"/>
        <v>0.34560298531189937</v>
      </c>
      <c r="G3" s="1">
        <f t="shared" si="1"/>
        <v>0</v>
      </c>
      <c r="H3" s="1" t="s">
        <v>5</v>
      </c>
      <c r="I3" s="1" t="s">
        <v>208</v>
      </c>
      <c r="J3" s="1" t="s">
        <v>326</v>
      </c>
      <c r="K3" s="1" t="s">
        <v>328</v>
      </c>
      <c r="L3" s="6">
        <v>0.4</v>
      </c>
      <c r="M3" s="1" t="s">
        <v>332</v>
      </c>
    </row>
    <row r="4" spans="1:13" x14ac:dyDescent="0.3">
      <c r="A4" s="1" t="s">
        <v>309</v>
      </c>
      <c r="B4" s="1" t="s">
        <v>200</v>
      </c>
      <c r="C4" s="1" t="s">
        <v>202</v>
      </c>
      <c r="D4" s="1" t="s">
        <v>22</v>
      </c>
      <c r="E4" s="1">
        <v>39.520000000000003</v>
      </c>
      <c r="F4" s="1">
        <f t="shared" si="0"/>
        <v>0.27054899781088659</v>
      </c>
      <c r="G4" s="1">
        <f t="shared" si="1"/>
        <v>0</v>
      </c>
      <c r="H4" s="1" t="s">
        <v>5</v>
      </c>
      <c r="I4" s="1" t="s">
        <v>208</v>
      </c>
      <c r="J4" s="1" t="s">
        <v>326</v>
      </c>
      <c r="K4" s="1" t="s">
        <v>328</v>
      </c>
      <c r="L4" s="6">
        <v>0.4</v>
      </c>
      <c r="M4" s="1" t="s">
        <v>332</v>
      </c>
    </row>
    <row r="5" spans="1:13" x14ac:dyDescent="0.3">
      <c r="A5" s="1" t="s">
        <v>321</v>
      </c>
      <c r="B5" s="1" t="s">
        <v>201</v>
      </c>
      <c r="C5" s="1" t="s">
        <v>200</v>
      </c>
      <c r="D5" s="1" t="s">
        <v>25</v>
      </c>
      <c r="E5" s="1">
        <v>37.520000000000003</v>
      </c>
      <c r="F5" s="1">
        <f t="shared" si="0"/>
        <v>1.0961117149338606</v>
      </c>
      <c r="G5" s="1">
        <f t="shared" si="1"/>
        <v>1</v>
      </c>
      <c r="H5" s="1" t="s">
        <v>5</v>
      </c>
      <c r="I5" s="1" t="s">
        <v>208</v>
      </c>
      <c r="J5" s="1" t="s">
        <v>326</v>
      </c>
      <c r="K5" s="1" t="s">
        <v>328</v>
      </c>
      <c r="L5" s="6">
        <v>0.4</v>
      </c>
      <c r="M5" s="1" t="s">
        <v>332</v>
      </c>
    </row>
    <row r="6" spans="1:13" x14ac:dyDescent="0.3">
      <c r="A6" s="1" t="s">
        <v>321</v>
      </c>
      <c r="B6" s="1" t="s">
        <v>201</v>
      </c>
      <c r="C6" s="1" t="s">
        <v>201</v>
      </c>
      <c r="D6" s="1" t="s">
        <v>27</v>
      </c>
      <c r="E6" s="1">
        <v>33.549999999999997</v>
      </c>
      <c r="F6" s="1">
        <f t="shared" si="0"/>
        <v>17.618075459964853</v>
      </c>
      <c r="G6" s="1">
        <f t="shared" si="1"/>
        <v>18</v>
      </c>
      <c r="H6" s="1" t="s">
        <v>5</v>
      </c>
      <c r="I6" s="1" t="s">
        <v>208</v>
      </c>
      <c r="J6" s="1" t="s">
        <v>326</v>
      </c>
      <c r="K6" s="1" t="s">
        <v>328</v>
      </c>
      <c r="L6" s="6">
        <v>0.4</v>
      </c>
      <c r="M6" s="1" t="s">
        <v>332</v>
      </c>
    </row>
    <row r="7" spans="1:13" x14ac:dyDescent="0.3">
      <c r="A7" s="1" t="s">
        <v>321</v>
      </c>
      <c r="B7" s="1" t="s">
        <v>201</v>
      </c>
      <c r="C7" s="1" t="s">
        <v>202</v>
      </c>
      <c r="D7" s="1" t="s">
        <v>37</v>
      </c>
      <c r="E7" s="1">
        <v>33.94</v>
      </c>
      <c r="F7" s="1">
        <f t="shared" si="0"/>
        <v>13.411419039836529</v>
      </c>
      <c r="G7" s="1">
        <f t="shared" si="1"/>
        <v>13</v>
      </c>
      <c r="H7" s="1" t="s">
        <v>5</v>
      </c>
      <c r="I7" s="1" t="s">
        <v>208</v>
      </c>
      <c r="J7" s="1" t="s">
        <v>326</v>
      </c>
      <c r="K7" s="1" t="s">
        <v>328</v>
      </c>
      <c r="L7" s="6">
        <v>0.4</v>
      </c>
      <c r="M7" s="1" t="s">
        <v>332</v>
      </c>
    </row>
    <row r="8" spans="1:13" x14ac:dyDescent="0.3">
      <c r="A8" s="1" t="s">
        <v>296</v>
      </c>
      <c r="B8" s="1" t="s">
        <v>202</v>
      </c>
      <c r="C8" s="1" t="s">
        <v>200</v>
      </c>
      <c r="D8" s="1" t="s">
        <v>30</v>
      </c>
      <c r="E8" s="1">
        <v>33.65</v>
      </c>
      <c r="F8" s="1">
        <f t="shared" si="0"/>
        <v>16.427747587240088</v>
      </c>
      <c r="G8" s="1">
        <f t="shared" si="1"/>
        <v>16</v>
      </c>
      <c r="H8" s="1" t="s">
        <v>5</v>
      </c>
      <c r="I8" s="1" t="s">
        <v>208</v>
      </c>
      <c r="J8" s="1" t="s">
        <v>326</v>
      </c>
      <c r="K8" s="1" t="s">
        <v>328</v>
      </c>
      <c r="L8" s="6">
        <v>0.4</v>
      </c>
      <c r="M8" s="1" t="s">
        <v>332</v>
      </c>
    </row>
    <row r="9" spans="1:13" x14ac:dyDescent="0.3">
      <c r="A9" s="1" t="s">
        <v>296</v>
      </c>
      <c r="B9" s="1" t="s">
        <v>202</v>
      </c>
      <c r="C9" s="1" t="s">
        <v>201</v>
      </c>
      <c r="D9" s="1" t="s">
        <v>34</v>
      </c>
      <c r="E9" s="1">
        <v>34.93</v>
      </c>
      <c r="F9" s="1">
        <f t="shared" si="0"/>
        <v>6.7097807879284126</v>
      </c>
      <c r="G9" s="1">
        <f t="shared" si="1"/>
        <v>7</v>
      </c>
      <c r="H9" s="1" t="s">
        <v>5</v>
      </c>
      <c r="I9" s="1" t="s">
        <v>208</v>
      </c>
      <c r="J9" s="1" t="s">
        <v>326</v>
      </c>
      <c r="K9" s="1" t="s">
        <v>328</v>
      </c>
      <c r="L9" s="6">
        <v>0.4</v>
      </c>
      <c r="M9" s="1" t="s">
        <v>332</v>
      </c>
    </row>
    <row r="10" spans="1:13" x14ac:dyDescent="0.3">
      <c r="A10" s="1" t="s">
        <v>296</v>
      </c>
      <c r="B10" s="1" t="s">
        <v>202</v>
      </c>
      <c r="C10" s="1" t="s">
        <v>202</v>
      </c>
      <c r="D10" s="1" t="s">
        <v>38</v>
      </c>
      <c r="E10" s="1">
        <v>36.35</v>
      </c>
      <c r="F10" s="1">
        <f t="shared" si="0"/>
        <v>2.4848834293792383</v>
      </c>
      <c r="G10" s="1">
        <f t="shared" si="1"/>
        <v>2</v>
      </c>
      <c r="H10" s="1" t="s">
        <v>5</v>
      </c>
      <c r="I10" s="1" t="s">
        <v>208</v>
      </c>
      <c r="J10" s="1" t="s">
        <v>326</v>
      </c>
      <c r="K10" s="1" t="s">
        <v>328</v>
      </c>
      <c r="L10" s="6">
        <v>0.4</v>
      </c>
      <c r="M10" s="1" t="s">
        <v>332</v>
      </c>
    </row>
    <row r="11" spans="1:13" x14ac:dyDescent="0.3">
      <c r="A11" s="1" t="s">
        <v>313</v>
      </c>
      <c r="B11" s="1" t="s">
        <v>205</v>
      </c>
      <c r="C11" s="1" t="s">
        <v>200</v>
      </c>
      <c r="D11" s="1" t="s">
        <v>41</v>
      </c>
      <c r="E11" s="1">
        <v>34.450000000000003</v>
      </c>
      <c r="F11" s="1">
        <f t="shared" si="0"/>
        <v>9.3871652967572583</v>
      </c>
      <c r="G11" s="1">
        <f t="shared" si="1"/>
        <v>9</v>
      </c>
      <c r="H11" s="1" t="s">
        <v>5</v>
      </c>
      <c r="I11" s="1" t="s">
        <v>208</v>
      </c>
      <c r="J11" s="1" t="s">
        <v>326</v>
      </c>
      <c r="K11" s="1" t="s">
        <v>328</v>
      </c>
      <c r="L11" s="6">
        <v>0.4</v>
      </c>
      <c r="M11" s="1" t="s">
        <v>332</v>
      </c>
    </row>
    <row r="12" spans="1:13" x14ac:dyDescent="0.3">
      <c r="A12" s="1" t="s">
        <v>313</v>
      </c>
      <c r="B12" s="1" t="s">
        <v>205</v>
      </c>
      <c r="C12" s="1" t="s">
        <v>201</v>
      </c>
      <c r="D12" s="1" t="s">
        <v>43</v>
      </c>
      <c r="E12" s="1">
        <v>34.65</v>
      </c>
      <c r="F12" s="1">
        <f t="shared" si="0"/>
        <v>8.1615674916739405</v>
      </c>
      <c r="G12" s="1">
        <f t="shared" si="1"/>
        <v>8</v>
      </c>
      <c r="H12" s="1" t="s">
        <v>5</v>
      </c>
      <c r="I12" s="1" t="s">
        <v>208</v>
      </c>
      <c r="J12" s="1" t="s">
        <v>326</v>
      </c>
      <c r="K12" s="1" t="s">
        <v>328</v>
      </c>
      <c r="L12" s="6">
        <v>0.4</v>
      </c>
      <c r="M12" s="1" t="s">
        <v>332</v>
      </c>
    </row>
    <row r="13" spans="1:13" x14ac:dyDescent="0.3">
      <c r="A13" s="1" t="s">
        <v>313</v>
      </c>
      <c r="B13" s="1" t="s">
        <v>205</v>
      </c>
      <c r="C13" s="1" t="s">
        <v>202</v>
      </c>
      <c r="D13" s="1" t="s">
        <v>49</v>
      </c>
      <c r="E13" s="1">
        <v>34.53</v>
      </c>
      <c r="F13" s="1">
        <f t="shared" si="0"/>
        <v>8.8762619377905221</v>
      </c>
      <c r="G13" s="1">
        <f t="shared" si="1"/>
        <v>9</v>
      </c>
      <c r="H13" s="1" t="s">
        <v>5</v>
      </c>
      <c r="I13" s="1" t="s">
        <v>208</v>
      </c>
      <c r="J13" s="1" t="s">
        <v>326</v>
      </c>
      <c r="K13" s="1" t="s">
        <v>328</v>
      </c>
      <c r="L13" s="6">
        <v>0.4</v>
      </c>
      <c r="M13" s="1" t="s">
        <v>332</v>
      </c>
    </row>
    <row r="14" spans="1:13" x14ac:dyDescent="0.3">
      <c r="A14" s="1" t="s">
        <v>297</v>
      </c>
      <c r="B14" s="1" t="s">
        <v>204</v>
      </c>
      <c r="C14" s="1" t="s">
        <v>200</v>
      </c>
      <c r="D14" s="1" t="s">
        <v>54</v>
      </c>
      <c r="E14" s="1">
        <v>35.630000000000003</v>
      </c>
      <c r="F14" s="1">
        <f t="shared" si="0"/>
        <v>4.1119253373431954</v>
      </c>
      <c r="G14" s="1">
        <f t="shared" si="1"/>
        <v>4</v>
      </c>
      <c r="H14" s="1" t="s">
        <v>5</v>
      </c>
      <c r="I14" s="1" t="s">
        <v>208</v>
      </c>
      <c r="J14" s="1" t="s">
        <v>326</v>
      </c>
      <c r="K14" s="1" t="s">
        <v>328</v>
      </c>
      <c r="L14" s="6">
        <v>0.4</v>
      </c>
      <c r="M14" s="1" t="s">
        <v>332</v>
      </c>
    </row>
    <row r="15" spans="1:13" x14ac:dyDescent="0.3">
      <c r="A15" s="1" t="s">
        <v>297</v>
      </c>
      <c r="B15" s="1" t="s">
        <v>204</v>
      </c>
      <c r="C15" s="1" t="s">
        <v>201</v>
      </c>
      <c r="D15" s="1" t="s">
        <v>50</v>
      </c>
      <c r="E15" s="1">
        <v>35.17</v>
      </c>
      <c r="F15" s="1">
        <f t="shared" si="0"/>
        <v>5.6727711670531908</v>
      </c>
      <c r="G15" s="1">
        <f t="shared" si="1"/>
        <v>6</v>
      </c>
      <c r="H15" s="1" t="s">
        <v>5</v>
      </c>
      <c r="I15" s="1" t="s">
        <v>208</v>
      </c>
      <c r="J15" s="1" t="s">
        <v>326</v>
      </c>
      <c r="K15" s="1" t="s">
        <v>328</v>
      </c>
      <c r="L15" s="6">
        <v>0.4</v>
      </c>
      <c r="M15" s="1" t="s">
        <v>332</v>
      </c>
    </row>
    <row r="16" spans="1:13" x14ac:dyDescent="0.3">
      <c r="A16" s="1" t="s">
        <v>297</v>
      </c>
      <c r="B16" s="1" t="s">
        <v>204</v>
      </c>
      <c r="C16" s="1" t="s">
        <v>202</v>
      </c>
      <c r="D16" s="1" t="s">
        <v>52</v>
      </c>
      <c r="E16" s="1">
        <v>36.9</v>
      </c>
      <c r="F16" s="1">
        <f t="shared" si="0"/>
        <v>1.6912724529962435</v>
      </c>
      <c r="G16" s="1">
        <f t="shared" si="1"/>
        <v>2</v>
      </c>
      <c r="H16" s="1" t="s">
        <v>5</v>
      </c>
      <c r="I16" s="1" t="s">
        <v>208</v>
      </c>
      <c r="J16" s="1" t="s">
        <v>326</v>
      </c>
      <c r="K16" s="1" t="s">
        <v>328</v>
      </c>
      <c r="L16" s="6">
        <v>0.4</v>
      </c>
      <c r="M16" s="1" t="s">
        <v>332</v>
      </c>
    </row>
    <row r="17" spans="1:13" x14ac:dyDescent="0.3">
      <c r="A17" s="1" t="s">
        <v>305</v>
      </c>
      <c r="B17" s="1" t="s">
        <v>200</v>
      </c>
      <c r="C17" s="1" t="s">
        <v>200</v>
      </c>
      <c r="D17" s="1" t="s">
        <v>57</v>
      </c>
      <c r="E17" s="1">
        <v>33.24</v>
      </c>
      <c r="F17" s="1">
        <f t="shared" si="0"/>
        <v>21.884561228559431</v>
      </c>
      <c r="G17" s="1">
        <f t="shared" si="1"/>
        <v>22</v>
      </c>
      <c r="H17" s="1" t="s">
        <v>5</v>
      </c>
      <c r="I17" s="1" t="s">
        <v>208</v>
      </c>
      <c r="J17" s="1" t="s">
        <v>326</v>
      </c>
      <c r="K17" s="1" t="s">
        <v>329</v>
      </c>
      <c r="L17" s="6">
        <v>0.30000000000000004</v>
      </c>
      <c r="M17" s="1" t="s">
        <v>332</v>
      </c>
    </row>
    <row r="18" spans="1:13" x14ac:dyDescent="0.3">
      <c r="A18" s="1" t="s">
        <v>305</v>
      </c>
      <c r="B18" s="1" t="s">
        <v>200</v>
      </c>
      <c r="C18" s="1" t="s">
        <v>201</v>
      </c>
      <c r="D18" s="1" t="s">
        <v>59</v>
      </c>
      <c r="E18" s="1">
        <v>36.22</v>
      </c>
      <c r="F18" s="1">
        <f t="shared" si="0"/>
        <v>2.7214514925290794</v>
      </c>
      <c r="G18" s="1">
        <f t="shared" si="1"/>
        <v>3</v>
      </c>
      <c r="H18" s="1" t="s">
        <v>5</v>
      </c>
      <c r="I18" s="1" t="s">
        <v>208</v>
      </c>
      <c r="J18" s="1" t="s">
        <v>326</v>
      </c>
      <c r="K18" s="1" t="s">
        <v>329</v>
      </c>
      <c r="L18" s="6">
        <v>0.30000000000000004</v>
      </c>
      <c r="M18" s="1" t="s">
        <v>332</v>
      </c>
    </row>
    <row r="19" spans="1:13" x14ac:dyDescent="0.3">
      <c r="A19" s="1" t="s">
        <v>305</v>
      </c>
      <c r="B19" s="1" t="s">
        <v>200</v>
      </c>
      <c r="C19" s="1" t="s">
        <v>202</v>
      </c>
      <c r="D19" s="1" t="s">
        <v>62</v>
      </c>
      <c r="E19" s="1">
        <v>35.15</v>
      </c>
      <c r="F19" s="1">
        <f t="shared" si="0"/>
        <v>5.7526950655391396</v>
      </c>
      <c r="G19" s="1">
        <f t="shared" si="1"/>
        <v>6</v>
      </c>
      <c r="H19" s="1" t="s">
        <v>5</v>
      </c>
      <c r="I19" s="1" t="s">
        <v>208</v>
      </c>
      <c r="J19" s="1" t="s">
        <v>326</v>
      </c>
      <c r="K19" s="1" t="s">
        <v>329</v>
      </c>
      <c r="L19" s="6">
        <v>0.30000000000000004</v>
      </c>
      <c r="M19" s="1" t="s">
        <v>332</v>
      </c>
    </row>
    <row r="20" spans="1:13" x14ac:dyDescent="0.3">
      <c r="A20" s="1" t="s">
        <v>317</v>
      </c>
      <c r="B20" s="1" t="s">
        <v>201</v>
      </c>
      <c r="C20" s="1" t="s">
        <v>200</v>
      </c>
      <c r="D20" s="1" t="s">
        <v>65</v>
      </c>
      <c r="E20" s="1">
        <v>33.51</v>
      </c>
      <c r="F20" s="1">
        <f t="shared" si="0"/>
        <v>18.118016197363517</v>
      </c>
      <c r="G20" s="1">
        <f t="shared" si="1"/>
        <v>18</v>
      </c>
      <c r="H20" s="1" t="s">
        <v>5</v>
      </c>
      <c r="I20" s="1" t="s">
        <v>208</v>
      </c>
      <c r="J20" s="1" t="s">
        <v>326</v>
      </c>
      <c r="K20" s="1" t="s">
        <v>329</v>
      </c>
      <c r="L20" s="6">
        <v>0.30000000000000004</v>
      </c>
      <c r="M20" s="1" t="s">
        <v>332</v>
      </c>
    </row>
    <row r="21" spans="1:13" x14ac:dyDescent="0.3">
      <c r="A21" s="1" t="s">
        <v>317</v>
      </c>
      <c r="B21" s="1" t="s">
        <v>201</v>
      </c>
      <c r="C21" s="1" t="s">
        <v>201</v>
      </c>
      <c r="D21" s="1" t="s">
        <v>67</v>
      </c>
      <c r="E21" s="1">
        <v>34.799999999999997</v>
      </c>
      <c r="F21" s="1">
        <f t="shared" si="0"/>
        <v>7.348571254472259</v>
      </c>
      <c r="G21" s="1">
        <f t="shared" si="1"/>
        <v>7</v>
      </c>
      <c r="H21" s="1" t="s">
        <v>5</v>
      </c>
      <c r="I21" s="1" t="s">
        <v>208</v>
      </c>
      <c r="J21" s="1" t="s">
        <v>326</v>
      </c>
      <c r="K21" s="1" t="s">
        <v>329</v>
      </c>
      <c r="L21" s="6">
        <v>0.30000000000000004</v>
      </c>
      <c r="M21" s="1" t="s">
        <v>332</v>
      </c>
    </row>
    <row r="22" spans="1:13" x14ac:dyDescent="0.3">
      <c r="A22" s="1" t="s">
        <v>317</v>
      </c>
      <c r="B22" s="1" t="s">
        <v>201</v>
      </c>
      <c r="C22" s="1" t="s">
        <v>202</v>
      </c>
      <c r="D22" s="1" t="s">
        <v>75</v>
      </c>
      <c r="E22" s="1">
        <v>33.9</v>
      </c>
      <c r="F22" s="1">
        <f t="shared" si="0"/>
        <v>13.791989252489683</v>
      </c>
      <c r="G22" s="1">
        <f t="shared" si="1"/>
        <v>14</v>
      </c>
      <c r="H22" s="1" t="s">
        <v>5</v>
      </c>
      <c r="I22" s="1" t="s">
        <v>208</v>
      </c>
      <c r="J22" s="1" t="s">
        <v>326</v>
      </c>
      <c r="K22" s="1" t="s">
        <v>329</v>
      </c>
      <c r="L22" s="6">
        <v>0.30000000000000004</v>
      </c>
      <c r="M22" s="1" t="s">
        <v>332</v>
      </c>
    </row>
    <row r="23" spans="1:13" x14ac:dyDescent="0.3">
      <c r="A23" s="1" t="s">
        <v>298</v>
      </c>
      <c r="B23" s="1" t="s">
        <v>202</v>
      </c>
      <c r="C23" s="1" t="s">
        <v>200</v>
      </c>
      <c r="D23" s="1" t="s">
        <v>70</v>
      </c>
      <c r="E23" s="1">
        <v>32.96</v>
      </c>
      <c r="F23" s="1">
        <f t="shared" si="0"/>
        <v>26.619695804950961</v>
      </c>
      <c r="G23" s="1">
        <f t="shared" si="1"/>
        <v>27</v>
      </c>
      <c r="H23" s="1" t="s">
        <v>5</v>
      </c>
      <c r="I23" s="1" t="s">
        <v>208</v>
      </c>
      <c r="J23" s="1" t="s">
        <v>326</v>
      </c>
      <c r="K23" s="1" t="s">
        <v>329</v>
      </c>
      <c r="L23" s="6">
        <v>0.30000000000000004</v>
      </c>
      <c r="M23" s="1" t="s">
        <v>332</v>
      </c>
    </row>
    <row r="24" spans="1:13" x14ac:dyDescent="0.3">
      <c r="A24" s="1" t="s">
        <v>298</v>
      </c>
      <c r="B24" s="1" t="s">
        <v>202</v>
      </c>
      <c r="C24" s="1" t="s">
        <v>201</v>
      </c>
      <c r="D24" s="1" t="s">
        <v>10</v>
      </c>
      <c r="E24" s="1">
        <v>33.61</v>
      </c>
      <c r="F24" s="1">
        <f t="shared" si="0"/>
        <v>16.893910889879276</v>
      </c>
      <c r="G24" s="1">
        <f t="shared" si="1"/>
        <v>17</v>
      </c>
      <c r="H24" s="1" t="s">
        <v>5</v>
      </c>
      <c r="I24" s="1" t="s">
        <v>208</v>
      </c>
      <c r="J24" s="1" t="s">
        <v>326</v>
      </c>
      <c r="K24" s="1" t="s">
        <v>329</v>
      </c>
      <c r="L24" s="6">
        <v>0.30000000000000004</v>
      </c>
      <c r="M24" s="1" t="s">
        <v>332</v>
      </c>
    </row>
    <row r="25" spans="1:13" x14ac:dyDescent="0.3">
      <c r="A25" s="1" t="s">
        <v>298</v>
      </c>
      <c r="B25" s="1" t="s">
        <v>202</v>
      </c>
      <c r="C25" s="1" t="s">
        <v>202</v>
      </c>
      <c r="D25" s="1" t="s">
        <v>76</v>
      </c>
      <c r="E25" s="1">
        <v>32.630000000000003</v>
      </c>
      <c r="F25" s="1">
        <f t="shared" si="0"/>
        <v>33.531930328083781</v>
      </c>
      <c r="G25" s="1">
        <f t="shared" si="1"/>
        <v>34</v>
      </c>
      <c r="H25" s="1" t="s">
        <v>5</v>
      </c>
      <c r="I25" s="1" t="s">
        <v>208</v>
      </c>
      <c r="J25" s="1" t="s">
        <v>326</v>
      </c>
      <c r="K25" s="1" t="s">
        <v>329</v>
      </c>
      <c r="L25" s="6">
        <v>0.30000000000000004</v>
      </c>
      <c r="M25" s="1" t="s">
        <v>332</v>
      </c>
    </row>
    <row r="26" spans="1:13" x14ac:dyDescent="0.3">
      <c r="A26" s="1" t="s">
        <v>310</v>
      </c>
      <c r="B26" s="1" t="s">
        <v>205</v>
      </c>
      <c r="C26" s="1" t="s">
        <v>200</v>
      </c>
      <c r="D26" s="1" t="s">
        <v>18</v>
      </c>
      <c r="E26" s="1">
        <v>33.72</v>
      </c>
      <c r="F26" s="1">
        <f t="shared" si="0"/>
        <v>15.64269977586911</v>
      </c>
      <c r="G26" s="1">
        <f t="shared" si="1"/>
        <v>16</v>
      </c>
      <c r="H26" s="1" t="s">
        <v>5</v>
      </c>
      <c r="I26" s="1" t="s">
        <v>208</v>
      </c>
      <c r="J26" s="1" t="s">
        <v>326</v>
      </c>
      <c r="K26" s="1" t="s">
        <v>329</v>
      </c>
      <c r="L26" s="6">
        <v>0.30000000000000004</v>
      </c>
      <c r="M26" s="1" t="s">
        <v>332</v>
      </c>
    </row>
    <row r="27" spans="1:13" x14ac:dyDescent="0.3">
      <c r="A27" s="1" t="s">
        <v>310</v>
      </c>
      <c r="B27" s="1" t="s">
        <v>205</v>
      </c>
      <c r="C27" s="1" t="s">
        <v>201</v>
      </c>
      <c r="D27" s="1" t="s">
        <v>20</v>
      </c>
      <c r="E27" s="1">
        <v>32.72</v>
      </c>
      <c r="F27" s="1">
        <f t="shared" si="0"/>
        <v>31.485903138472871</v>
      </c>
      <c r="G27" s="1">
        <f t="shared" si="1"/>
        <v>31</v>
      </c>
      <c r="H27" s="1" t="s">
        <v>5</v>
      </c>
      <c r="I27" s="1" t="s">
        <v>208</v>
      </c>
      <c r="J27" s="1" t="s">
        <v>326</v>
      </c>
      <c r="K27" s="1" t="s">
        <v>329</v>
      </c>
      <c r="L27" s="6">
        <v>0.30000000000000004</v>
      </c>
      <c r="M27" s="1" t="s">
        <v>332</v>
      </c>
    </row>
    <row r="28" spans="1:13" x14ac:dyDescent="0.3">
      <c r="A28" s="1" t="s">
        <v>310</v>
      </c>
      <c r="B28" s="1" t="s">
        <v>205</v>
      </c>
      <c r="C28" s="1" t="s">
        <v>202</v>
      </c>
      <c r="D28" s="1" t="s">
        <v>21</v>
      </c>
      <c r="E28" s="1">
        <v>34.17</v>
      </c>
      <c r="F28" s="1">
        <f t="shared" si="0"/>
        <v>11.418254268875703</v>
      </c>
      <c r="G28" s="1">
        <f t="shared" si="1"/>
        <v>11</v>
      </c>
      <c r="H28" s="1" t="s">
        <v>5</v>
      </c>
      <c r="I28" s="1" t="s">
        <v>208</v>
      </c>
      <c r="J28" s="1" t="s">
        <v>326</v>
      </c>
      <c r="K28" s="1" t="s">
        <v>329</v>
      </c>
      <c r="L28" s="6">
        <v>0.30000000000000004</v>
      </c>
      <c r="M28" s="1" t="s">
        <v>332</v>
      </c>
    </row>
    <row r="29" spans="1:13" x14ac:dyDescent="0.3">
      <c r="A29" s="1" t="s">
        <v>322</v>
      </c>
      <c r="B29" s="1" t="s">
        <v>204</v>
      </c>
      <c r="C29" s="1" t="s">
        <v>200</v>
      </c>
      <c r="D29" s="1" t="s">
        <v>26</v>
      </c>
      <c r="E29" s="1">
        <v>34.58</v>
      </c>
      <c r="F29" s="1">
        <f t="shared" si="0"/>
        <v>8.5711656293674761</v>
      </c>
      <c r="G29" s="1">
        <f t="shared" si="1"/>
        <v>9</v>
      </c>
      <c r="H29" s="1" t="s">
        <v>5</v>
      </c>
      <c r="I29" s="1" t="s">
        <v>208</v>
      </c>
      <c r="J29" s="1" t="s">
        <v>326</v>
      </c>
      <c r="K29" s="1" t="s">
        <v>329</v>
      </c>
      <c r="L29" s="6">
        <v>0.30000000000000004</v>
      </c>
      <c r="M29" s="1" t="s">
        <v>332</v>
      </c>
    </row>
    <row r="30" spans="1:13" x14ac:dyDescent="0.3">
      <c r="A30" s="1" t="s">
        <v>322</v>
      </c>
      <c r="B30" s="1" t="s">
        <v>204</v>
      </c>
      <c r="C30" s="1" t="s">
        <v>201</v>
      </c>
      <c r="D30" s="1" t="s">
        <v>28</v>
      </c>
      <c r="E30" s="1">
        <v>33.520000000000003</v>
      </c>
      <c r="F30" s="1">
        <f t="shared" si="0"/>
        <v>17.991716497282063</v>
      </c>
      <c r="G30" s="1">
        <f t="shared" si="1"/>
        <v>18</v>
      </c>
      <c r="H30" s="1" t="s">
        <v>5</v>
      </c>
      <c r="I30" s="1" t="s">
        <v>208</v>
      </c>
      <c r="J30" s="1" t="s">
        <v>326</v>
      </c>
      <c r="K30" s="1" t="s">
        <v>329</v>
      </c>
      <c r="L30" s="6">
        <v>0.30000000000000004</v>
      </c>
      <c r="M30" s="1" t="s">
        <v>332</v>
      </c>
    </row>
    <row r="31" spans="1:13" x14ac:dyDescent="0.3">
      <c r="A31" s="1" t="s">
        <v>322</v>
      </c>
      <c r="B31" s="1" t="s">
        <v>204</v>
      </c>
      <c r="C31" s="1" t="s">
        <v>202</v>
      </c>
      <c r="D31" s="1" t="s">
        <v>29</v>
      </c>
      <c r="E31" s="1">
        <v>33.85</v>
      </c>
      <c r="F31" s="1">
        <f t="shared" si="0"/>
        <v>14.282924230146335</v>
      </c>
      <c r="G31" s="1">
        <f t="shared" si="1"/>
        <v>14</v>
      </c>
      <c r="H31" s="1" t="s">
        <v>5</v>
      </c>
      <c r="I31" s="1" t="s">
        <v>208</v>
      </c>
      <c r="J31" s="1" t="s">
        <v>326</v>
      </c>
      <c r="K31" s="1" t="s">
        <v>329</v>
      </c>
      <c r="L31" s="6">
        <v>0.30000000000000004</v>
      </c>
      <c r="M31" s="1" t="s">
        <v>332</v>
      </c>
    </row>
    <row r="32" spans="1:13" x14ac:dyDescent="0.3">
      <c r="A32" s="1" t="s">
        <v>299</v>
      </c>
      <c r="B32" s="1" t="s">
        <v>200</v>
      </c>
      <c r="C32" s="1" t="s">
        <v>200</v>
      </c>
      <c r="D32" s="1" t="s">
        <v>33</v>
      </c>
      <c r="E32" s="1">
        <v>34.93</v>
      </c>
      <c r="F32" s="1">
        <f t="shared" si="0"/>
        <v>6.7097807879284126</v>
      </c>
      <c r="G32" s="1">
        <f t="shared" si="1"/>
        <v>7</v>
      </c>
      <c r="H32" s="1" t="s">
        <v>5</v>
      </c>
      <c r="I32" s="1" t="s">
        <v>208</v>
      </c>
      <c r="J32" s="1" t="s">
        <v>326</v>
      </c>
      <c r="K32" s="1" t="s">
        <v>330</v>
      </c>
      <c r="L32" s="6">
        <v>0.2</v>
      </c>
      <c r="M32" s="1" t="s">
        <v>332</v>
      </c>
    </row>
    <row r="33" spans="1:13" x14ac:dyDescent="0.3">
      <c r="A33" s="1" t="s">
        <v>299</v>
      </c>
      <c r="B33" s="1" t="s">
        <v>200</v>
      </c>
      <c r="C33" s="1" t="s">
        <v>201</v>
      </c>
      <c r="D33" s="1" t="s">
        <v>35</v>
      </c>
      <c r="E33" s="1">
        <v>35.880000000000003</v>
      </c>
      <c r="F33" s="1">
        <f t="shared" si="0"/>
        <v>3.452185380771676</v>
      </c>
      <c r="G33" s="1">
        <f t="shared" si="1"/>
        <v>3</v>
      </c>
      <c r="H33" s="1" t="s">
        <v>5</v>
      </c>
      <c r="I33" s="1" t="s">
        <v>208</v>
      </c>
      <c r="J33" s="1" t="s">
        <v>326</v>
      </c>
      <c r="K33" s="1" t="s">
        <v>330</v>
      </c>
      <c r="L33" s="6">
        <v>0.2</v>
      </c>
      <c r="M33" s="1" t="s">
        <v>332</v>
      </c>
    </row>
    <row r="34" spans="1:13" x14ac:dyDescent="0.3">
      <c r="A34" s="1" t="s">
        <v>299</v>
      </c>
      <c r="B34" s="1" t="s">
        <v>200</v>
      </c>
      <c r="C34" s="1" t="s">
        <v>202</v>
      </c>
      <c r="D34" s="1" t="s">
        <v>36</v>
      </c>
      <c r="E34" s="1">
        <v>33.32</v>
      </c>
      <c r="F34" s="1">
        <f t="shared" ref="F34:F65" si="2">10^((E34-37.6511857678726)/(-3.2915910766764))</f>
        <v>20.693477926228891</v>
      </c>
      <c r="G34" s="1">
        <f t="shared" ref="G34:G65" si="3">ROUND(F34,0)</f>
        <v>21</v>
      </c>
      <c r="H34" s="1" t="s">
        <v>5</v>
      </c>
      <c r="I34" s="1" t="s">
        <v>208</v>
      </c>
      <c r="J34" s="1" t="s">
        <v>326</v>
      </c>
      <c r="K34" s="1" t="s">
        <v>330</v>
      </c>
      <c r="L34" s="6">
        <v>0.2</v>
      </c>
      <c r="M34" s="1" t="s">
        <v>332</v>
      </c>
    </row>
    <row r="35" spans="1:13" x14ac:dyDescent="0.3">
      <c r="A35" s="1" t="s">
        <v>314</v>
      </c>
      <c r="B35" s="1" t="s">
        <v>201</v>
      </c>
      <c r="C35" s="1" t="s">
        <v>200</v>
      </c>
      <c r="D35" s="1" t="s">
        <v>42</v>
      </c>
      <c r="E35" s="1">
        <v>34.07</v>
      </c>
      <c r="F35" s="1">
        <f t="shared" si="2"/>
        <v>12.245602402995949</v>
      </c>
      <c r="G35" s="1">
        <f t="shared" si="3"/>
        <v>12</v>
      </c>
      <c r="H35" s="1" t="s">
        <v>5</v>
      </c>
      <c r="I35" s="1" t="s">
        <v>208</v>
      </c>
      <c r="J35" s="1" t="s">
        <v>326</v>
      </c>
      <c r="K35" s="1" t="s">
        <v>330</v>
      </c>
      <c r="L35" s="6">
        <v>0.2</v>
      </c>
      <c r="M35" s="1" t="s">
        <v>332</v>
      </c>
    </row>
    <row r="36" spans="1:13" x14ac:dyDescent="0.3">
      <c r="A36" s="1" t="s">
        <v>314</v>
      </c>
      <c r="B36" s="1" t="s">
        <v>201</v>
      </c>
      <c r="C36" s="1" t="s">
        <v>201</v>
      </c>
      <c r="D36" s="1" t="s">
        <v>44</v>
      </c>
      <c r="E36" s="1">
        <v>36.67</v>
      </c>
      <c r="F36" s="1">
        <f t="shared" si="2"/>
        <v>1.9865001289639481</v>
      </c>
      <c r="G36" s="1">
        <f t="shared" si="3"/>
        <v>2</v>
      </c>
      <c r="H36" s="1" t="s">
        <v>5</v>
      </c>
      <c r="I36" s="1" t="s">
        <v>208</v>
      </c>
      <c r="J36" s="1" t="s">
        <v>326</v>
      </c>
      <c r="K36" s="1" t="s">
        <v>330</v>
      </c>
      <c r="L36" s="6">
        <v>0.2</v>
      </c>
      <c r="M36" s="1" t="s">
        <v>332</v>
      </c>
    </row>
    <row r="37" spans="1:13" x14ac:dyDescent="0.3">
      <c r="A37" s="1" t="s">
        <v>314</v>
      </c>
      <c r="B37" s="1" t="s">
        <v>201</v>
      </c>
      <c r="C37" s="1" t="s">
        <v>202</v>
      </c>
      <c r="D37" s="1" t="s">
        <v>45</v>
      </c>
      <c r="E37" s="1">
        <v>36.869999999999997</v>
      </c>
      <c r="F37" s="1">
        <f t="shared" si="2"/>
        <v>1.7271406609148481</v>
      </c>
      <c r="G37" s="1">
        <f t="shared" si="3"/>
        <v>2</v>
      </c>
      <c r="H37" s="1" t="s">
        <v>5</v>
      </c>
      <c r="I37" s="1" t="s">
        <v>208</v>
      </c>
      <c r="J37" s="1" t="s">
        <v>326</v>
      </c>
      <c r="K37" s="1" t="s">
        <v>330</v>
      </c>
      <c r="L37" s="6">
        <v>0.2</v>
      </c>
      <c r="M37" s="1" t="s">
        <v>332</v>
      </c>
    </row>
    <row r="38" spans="1:13" x14ac:dyDescent="0.3">
      <c r="A38" s="1" t="s">
        <v>300</v>
      </c>
      <c r="B38" s="1" t="s">
        <v>202</v>
      </c>
      <c r="C38" s="1" t="s">
        <v>200</v>
      </c>
      <c r="D38" s="1" t="s">
        <v>46</v>
      </c>
      <c r="E38" s="1">
        <v>34.619999999999997</v>
      </c>
      <c r="F38" s="1">
        <f t="shared" si="2"/>
        <v>8.3346565757032298</v>
      </c>
      <c r="G38" s="1">
        <f t="shared" si="3"/>
        <v>8</v>
      </c>
      <c r="H38" s="1" t="s">
        <v>5</v>
      </c>
      <c r="I38" s="1" t="s">
        <v>208</v>
      </c>
      <c r="J38" s="1" t="s">
        <v>326</v>
      </c>
      <c r="K38" s="1" t="s">
        <v>330</v>
      </c>
      <c r="L38" s="6">
        <v>0.2</v>
      </c>
      <c r="M38" s="1" t="s">
        <v>332</v>
      </c>
    </row>
    <row r="39" spans="1:13" x14ac:dyDescent="0.3">
      <c r="A39" s="1" t="s">
        <v>300</v>
      </c>
      <c r="B39" s="1" t="s">
        <v>202</v>
      </c>
      <c r="C39" s="1" t="s">
        <v>201</v>
      </c>
      <c r="D39" s="1" t="s">
        <v>51</v>
      </c>
      <c r="E39" s="1">
        <v>33.380000000000003</v>
      </c>
      <c r="F39" s="1">
        <f t="shared" si="2"/>
        <v>19.842903549925651</v>
      </c>
      <c r="G39" s="1">
        <f t="shared" si="3"/>
        <v>20</v>
      </c>
      <c r="H39" s="1" t="s">
        <v>5</v>
      </c>
      <c r="I39" s="1" t="s">
        <v>208</v>
      </c>
      <c r="J39" s="1" t="s">
        <v>326</v>
      </c>
      <c r="K39" s="1" t="s">
        <v>330</v>
      </c>
      <c r="L39" s="6">
        <v>0.2</v>
      </c>
      <c r="M39" s="1" t="s">
        <v>332</v>
      </c>
    </row>
    <row r="40" spans="1:13" x14ac:dyDescent="0.3">
      <c r="A40" s="1" t="s">
        <v>300</v>
      </c>
      <c r="B40" s="1" t="s">
        <v>202</v>
      </c>
      <c r="C40" s="1" t="s">
        <v>202</v>
      </c>
      <c r="D40" s="1" t="s">
        <v>53</v>
      </c>
      <c r="E40" s="1">
        <v>33.85</v>
      </c>
      <c r="F40" s="1">
        <f t="shared" si="2"/>
        <v>14.282924230146335</v>
      </c>
      <c r="G40" s="1">
        <f t="shared" si="3"/>
        <v>14</v>
      </c>
      <c r="H40" s="1" t="s">
        <v>5</v>
      </c>
      <c r="I40" s="1" t="s">
        <v>208</v>
      </c>
      <c r="J40" s="1" t="s">
        <v>326</v>
      </c>
      <c r="K40" s="1" t="s">
        <v>330</v>
      </c>
      <c r="L40" s="6">
        <v>0.2</v>
      </c>
      <c r="M40" s="1" t="s">
        <v>332</v>
      </c>
    </row>
    <row r="41" spans="1:13" x14ac:dyDescent="0.3">
      <c r="A41" s="1" t="s">
        <v>306</v>
      </c>
      <c r="B41" s="1" t="s">
        <v>205</v>
      </c>
      <c r="C41" s="1" t="s">
        <v>200</v>
      </c>
      <c r="D41" s="1" t="s">
        <v>58</v>
      </c>
      <c r="E41" s="1">
        <v>33.299999999999997</v>
      </c>
      <c r="F41" s="1">
        <f t="shared" si="2"/>
        <v>20.985029159372726</v>
      </c>
      <c r="G41" s="1">
        <f t="shared" si="3"/>
        <v>21</v>
      </c>
      <c r="H41" s="1" t="s">
        <v>5</v>
      </c>
      <c r="I41" s="1" t="s">
        <v>208</v>
      </c>
      <c r="J41" s="1" t="s">
        <v>326</v>
      </c>
      <c r="K41" s="1" t="s">
        <v>330</v>
      </c>
      <c r="L41" s="6">
        <v>0.2</v>
      </c>
      <c r="M41" s="1" t="s">
        <v>332</v>
      </c>
    </row>
    <row r="42" spans="1:13" x14ac:dyDescent="0.3">
      <c r="A42" s="1" t="s">
        <v>306</v>
      </c>
      <c r="B42" s="1" t="s">
        <v>205</v>
      </c>
      <c r="C42" s="1" t="s">
        <v>201</v>
      </c>
      <c r="D42" s="1" t="s">
        <v>60</v>
      </c>
      <c r="E42" s="1">
        <v>32.58</v>
      </c>
      <c r="F42" s="1">
        <f t="shared" si="2"/>
        <v>34.725521561736493</v>
      </c>
      <c r="G42" s="1">
        <f t="shared" si="3"/>
        <v>35</v>
      </c>
      <c r="H42" s="1" t="s">
        <v>5</v>
      </c>
      <c r="I42" s="1" t="s">
        <v>208</v>
      </c>
      <c r="J42" s="1" t="s">
        <v>326</v>
      </c>
      <c r="K42" s="1" t="s">
        <v>330</v>
      </c>
      <c r="L42" s="6">
        <v>0.2</v>
      </c>
      <c r="M42" s="1" t="s">
        <v>332</v>
      </c>
    </row>
    <row r="43" spans="1:13" x14ac:dyDescent="0.3">
      <c r="A43" s="1" t="s">
        <v>306</v>
      </c>
      <c r="B43" s="1" t="s">
        <v>205</v>
      </c>
      <c r="C43" s="1" t="s">
        <v>202</v>
      </c>
      <c r="D43" s="1" t="s">
        <v>61</v>
      </c>
      <c r="E43" s="1">
        <v>31.04</v>
      </c>
      <c r="F43" s="1">
        <f t="shared" si="2"/>
        <v>101.97826587103779</v>
      </c>
      <c r="G43" s="1">
        <f t="shared" si="3"/>
        <v>102</v>
      </c>
      <c r="H43" s="1" t="s">
        <v>5</v>
      </c>
      <c r="I43" s="1" t="s">
        <v>208</v>
      </c>
      <c r="J43" s="1" t="s">
        <v>326</v>
      </c>
      <c r="K43" s="1" t="s">
        <v>330</v>
      </c>
      <c r="L43" s="6">
        <v>0.2</v>
      </c>
      <c r="M43" s="1" t="s">
        <v>332</v>
      </c>
    </row>
    <row r="44" spans="1:13" x14ac:dyDescent="0.3">
      <c r="A44" s="1" t="s">
        <v>318</v>
      </c>
      <c r="B44" s="1" t="s">
        <v>204</v>
      </c>
      <c r="C44" s="1" t="s">
        <v>200</v>
      </c>
      <c r="D44" s="1" t="s">
        <v>66</v>
      </c>
      <c r="E44" s="1">
        <v>34.03</v>
      </c>
      <c r="F44" s="1">
        <f t="shared" si="2"/>
        <v>12.593090725949056</v>
      </c>
      <c r="G44" s="1">
        <f t="shared" si="3"/>
        <v>13</v>
      </c>
      <c r="H44" s="1" t="s">
        <v>5</v>
      </c>
      <c r="I44" s="1" t="s">
        <v>208</v>
      </c>
      <c r="J44" s="1" t="s">
        <v>326</v>
      </c>
      <c r="K44" s="1" t="s">
        <v>330</v>
      </c>
      <c r="L44" s="6">
        <v>0.2</v>
      </c>
      <c r="M44" s="1" t="s">
        <v>332</v>
      </c>
    </row>
    <row r="45" spans="1:13" x14ac:dyDescent="0.3">
      <c r="A45" s="1" t="s">
        <v>318</v>
      </c>
      <c r="B45" s="1" t="s">
        <v>204</v>
      </c>
      <c r="C45" s="1" t="s">
        <v>201</v>
      </c>
      <c r="D45" s="1" t="s">
        <v>68</v>
      </c>
      <c r="E45" s="1">
        <v>33.61</v>
      </c>
      <c r="F45" s="1">
        <f t="shared" si="2"/>
        <v>16.893910889879276</v>
      </c>
      <c r="G45" s="1">
        <f t="shared" si="3"/>
        <v>17</v>
      </c>
      <c r="H45" s="1" t="s">
        <v>5</v>
      </c>
      <c r="I45" s="1" t="s">
        <v>208</v>
      </c>
      <c r="J45" s="1" t="s">
        <v>326</v>
      </c>
      <c r="K45" s="1" t="s">
        <v>330</v>
      </c>
      <c r="L45" s="6">
        <v>0.2</v>
      </c>
      <c r="M45" s="1" t="s">
        <v>332</v>
      </c>
    </row>
    <row r="46" spans="1:13" x14ac:dyDescent="0.3">
      <c r="A46" s="1" t="s">
        <v>318</v>
      </c>
      <c r="B46" s="1" t="s">
        <v>204</v>
      </c>
      <c r="C46" s="1" t="s">
        <v>202</v>
      </c>
      <c r="D46" s="1" t="s">
        <v>69</v>
      </c>
      <c r="E46" s="1">
        <v>35.369999999999997</v>
      </c>
      <c r="F46" s="1">
        <f t="shared" si="2"/>
        <v>4.9321284201440667</v>
      </c>
      <c r="G46" s="1">
        <f t="shared" si="3"/>
        <v>5</v>
      </c>
      <c r="H46" s="1" t="s">
        <v>5</v>
      </c>
      <c r="I46" s="1" t="s">
        <v>208</v>
      </c>
      <c r="J46" s="1" t="s">
        <v>326</v>
      </c>
      <c r="K46" s="1" t="s">
        <v>331</v>
      </c>
      <c r="L46" s="6">
        <v>8.0000000000000016E-2</v>
      </c>
      <c r="M46" s="1" t="s">
        <v>332</v>
      </c>
    </row>
    <row r="47" spans="1:13" x14ac:dyDescent="0.3">
      <c r="A47" s="1" t="s">
        <v>307</v>
      </c>
      <c r="B47" s="1" t="s">
        <v>200</v>
      </c>
      <c r="C47" s="1" t="s">
        <v>200</v>
      </c>
      <c r="D47" s="1" t="s">
        <v>74</v>
      </c>
      <c r="E47" s="1">
        <v>34.090000000000003</v>
      </c>
      <c r="F47" s="1">
        <f t="shared" si="2"/>
        <v>12.075470617423097</v>
      </c>
      <c r="G47" s="1">
        <f t="shared" si="3"/>
        <v>12</v>
      </c>
      <c r="H47" s="1" t="s">
        <v>5</v>
      </c>
      <c r="I47" s="1" t="s">
        <v>208</v>
      </c>
      <c r="J47" s="1" t="s">
        <v>326</v>
      </c>
      <c r="K47" s="1" t="s">
        <v>331</v>
      </c>
      <c r="L47" s="6">
        <v>8.0000000000000016E-2</v>
      </c>
      <c r="M47" s="1" t="s">
        <v>332</v>
      </c>
    </row>
    <row r="48" spans="1:13" x14ac:dyDescent="0.3">
      <c r="A48" s="1" t="s">
        <v>307</v>
      </c>
      <c r="B48" s="1" t="s">
        <v>200</v>
      </c>
      <c r="C48" s="1" t="s">
        <v>201</v>
      </c>
      <c r="D48" s="1" t="s">
        <v>13</v>
      </c>
      <c r="E48" s="1">
        <v>33.840000000000003</v>
      </c>
      <c r="F48" s="1">
        <f t="shared" si="2"/>
        <v>14.383188651655241</v>
      </c>
      <c r="G48" s="1">
        <f t="shared" si="3"/>
        <v>14</v>
      </c>
      <c r="H48" s="1" t="s">
        <v>5</v>
      </c>
      <c r="I48" s="1" t="s">
        <v>208</v>
      </c>
      <c r="J48" s="1" t="s">
        <v>326</v>
      </c>
      <c r="K48" s="1" t="s">
        <v>331</v>
      </c>
      <c r="L48" s="6">
        <v>8.0000000000000016E-2</v>
      </c>
      <c r="M48" s="1" t="s">
        <v>332</v>
      </c>
    </row>
    <row r="49" spans="1:13" x14ac:dyDescent="0.3">
      <c r="A49" s="1" t="s">
        <v>307</v>
      </c>
      <c r="B49" s="1" t="s">
        <v>200</v>
      </c>
      <c r="C49" s="1" t="s">
        <v>202</v>
      </c>
      <c r="D49" s="1" t="s">
        <v>115</v>
      </c>
      <c r="E49" s="1">
        <v>32</v>
      </c>
      <c r="F49" s="1">
        <f t="shared" si="2"/>
        <v>52.102115275710624</v>
      </c>
      <c r="G49" s="1">
        <f t="shared" si="3"/>
        <v>52</v>
      </c>
      <c r="H49" s="1" t="s">
        <v>5</v>
      </c>
      <c r="I49" s="1" t="s">
        <v>208</v>
      </c>
      <c r="J49" s="1" t="s">
        <v>326</v>
      </c>
      <c r="K49" s="1" t="s">
        <v>331</v>
      </c>
      <c r="L49" s="6">
        <v>8.0000000000000016E-2</v>
      </c>
      <c r="M49" s="1" t="s">
        <v>332</v>
      </c>
    </row>
    <row r="50" spans="1:13" x14ac:dyDescent="0.3">
      <c r="A50" s="1" t="s">
        <v>319</v>
      </c>
      <c r="B50" s="1" t="s">
        <v>201</v>
      </c>
      <c r="C50" s="1" t="s">
        <v>200</v>
      </c>
      <c r="D50" s="1" t="s">
        <v>124</v>
      </c>
      <c r="E50" s="1">
        <v>32.950000000000003</v>
      </c>
      <c r="F50" s="1">
        <f t="shared" si="2"/>
        <v>26.806562888863166</v>
      </c>
      <c r="G50" s="1">
        <f t="shared" si="3"/>
        <v>27</v>
      </c>
      <c r="H50" s="1" t="s">
        <v>5</v>
      </c>
      <c r="I50" s="1" t="s">
        <v>208</v>
      </c>
      <c r="J50" s="1" t="s">
        <v>326</v>
      </c>
      <c r="K50" s="1" t="s">
        <v>331</v>
      </c>
      <c r="L50" s="6">
        <v>8.0000000000000016E-2</v>
      </c>
      <c r="M50" s="1" t="s">
        <v>332</v>
      </c>
    </row>
    <row r="51" spans="1:13" x14ac:dyDescent="0.3">
      <c r="A51" s="1" t="s">
        <v>319</v>
      </c>
      <c r="B51" s="1" t="s">
        <v>201</v>
      </c>
      <c r="C51" s="1" t="s">
        <v>201</v>
      </c>
      <c r="D51" s="1" t="s">
        <v>135</v>
      </c>
      <c r="E51" s="1">
        <v>34.86</v>
      </c>
      <c r="F51" s="1">
        <f t="shared" si="2"/>
        <v>7.0465192536546404</v>
      </c>
      <c r="G51" s="1">
        <f t="shared" si="3"/>
        <v>7</v>
      </c>
      <c r="H51" s="1" t="s">
        <v>5</v>
      </c>
      <c r="I51" s="1" t="s">
        <v>208</v>
      </c>
      <c r="J51" s="1" t="s">
        <v>326</v>
      </c>
      <c r="K51" s="1" t="s">
        <v>331</v>
      </c>
      <c r="L51" s="6">
        <v>8.0000000000000016E-2</v>
      </c>
      <c r="M51" s="1" t="s">
        <v>332</v>
      </c>
    </row>
    <row r="52" spans="1:13" x14ac:dyDescent="0.3">
      <c r="A52" s="1" t="s">
        <v>319</v>
      </c>
      <c r="B52" s="1" t="s">
        <v>201</v>
      </c>
      <c r="C52" s="1" t="s">
        <v>202</v>
      </c>
      <c r="D52" s="1" t="s">
        <v>143</v>
      </c>
      <c r="E52" s="1">
        <v>33.99</v>
      </c>
      <c r="F52" s="1">
        <f t="shared" si="2"/>
        <v>12.950439579288105</v>
      </c>
      <c r="G52" s="1">
        <f t="shared" si="3"/>
        <v>13</v>
      </c>
      <c r="H52" s="1" t="s">
        <v>5</v>
      </c>
      <c r="I52" s="1" t="s">
        <v>208</v>
      </c>
      <c r="J52" s="1" t="s">
        <v>326</v>
      </c>
      <c r="K52" s="1" t="s">
        <v>331</v>
      </c>
      <c r="L52" s="6">
        <v>8.0000000000000016E-2</v>
      </c>
      <c r="M52" s="1" t="s">
        <v>332</v>
      </c>
    </row>
    <row r="53" spans="1:13" x14ac:dyDescent="0.3">
      <c r="A53" s="1" t="s">
        <v>301</v>
      </c>
      <c r="B53" s="1" t="s">
        <v>202</v>
      </c>
      <c r="C53" s="1" t="s">
        <v>200</v>
      </c>
      <c r="D53" s="1" t="s">
        <v>86</v>
      </c>
      <c r="E53" s="1">
        <v>33.72</v>
      </c>
      <c r="F53" s="1">
        <f t="shared" si="2"/>
        <v>15.64269977586911</v>
      </c>
      <c r="G53" s="1">
        <f t="shared" si="3"/>
        <v>16</v>
      </c>
      <c r="H53" s="1" t="s">
        <v>5</v>
      </c>
      <c r="I53" s="1" t="s">
        <v>208</v>
      </c>
      <c r="J53" s="1" t="s">
        <v>326</v>
      </c>
      <c r="K53" s="1" t="s">
        <v>331</v>
      </c>
      <c r="L53" s="6">
        <v>8.0000000000000016E-2</v>
      </c>
      <c r="M53" s="1" t="s">
        <v>332</v>
      </c>
    </row>
    <row r="54" spans="1:13" x14ac:dyDescent="0.3">
      <c r="A54" s="1" t="s">
        <v>301</v>
      </c>
      <c r="B54" s="1" t="s">
        <v>202</v>
      </c>
      <c r="C54" s="1" t="s">
        <v>201</v>
      </c>
      <c r="D54" s="1" t="s">
        <v>97</v>
      </c>
      <c r="E54" s="1">
        <v>32.36</v>
      </c>
      <c r="F54" s="1">
        <f t="shared" si="2"/>
        <v>40.502866008229262</v>
      </c>
      <c r="G54" s="1">
        <f t="shared" si="3"/>
        <v>41</v>
      </c>
      <c r="H54" s="1" t="s">
        <v>5</v>
      </c>
      <c r="I54" s="1" t="s">
        <v>208</v>
      </c>
      <c r="J54" s="1" t="s">
        <v>326</v>
      </c>
      <c r="K54" s="1" t="s">
        <v>331</v>
      </c>
      <c r="L54" s="6">
        <v>8.0000000000000016E-2</v>
      </c>
      <c r="M54" s="1" t="s">
        <v>332</v>
      </c>
    </row>
    <row r="55" spans="1:13" x14ac:dyDescent="0.3">
      <c r="A55" s="1" t="s">
        <v>301</v>
      </c>
      <c r="B55" s="1" t="s">
        <v>202</v>
      </c>
      <c r="C55" s="1" t="s">
        <v>202</v>
      </c>
      <c r="D55" s="1" t="s">
        <v>149</v>
      </c>
      <c r="E55" s="1">
        <v>30.83</v>
      </c>
      <c r="F55" s="1">
        <f t="shared" si="2"/>
        <v>118.11540842078513</v>
      </c>
      <c r="G55" s="1">
        <f t="shared" si="3"/>
        <v>118</v>
      </c>
      <c r="H55" s="1" t="s">
        <v>5</v>
      </c>
      <c r="I55" s="1" t="s">
        <v>208</v>
      </c>
      <c r="J55" s="1" t="s">
        <v>326</v>
      </c>
      <c r="K55" s="1" t="s">
        <v>331</v>
      </c>
      <c r="L55" s="6">
        <v>8.0000000000000016E-2</v>
      </c>
      <c r="M55" s="1" t="s">
        <v>332</v>
      </c>
    </row>
    <row r="56" spans="1:13" x14ac:dyDescent="0.3">
      <c r="A56" s="1" t="s">
        <v>311</v>
      </c>
      <c r="B56" s="1" t="s">
        <v>205</v>
      </c>
      <c r="C56" s="1" t="s">
        <v>200</v>
      </c>
      <c r="D56" s="1" t="s">
        <v>106</v>
      </c>
      <c r="E56" s="1">
        <v>33.450000000000003</v>
      </c>
      <c r="F56" s="1">
        <f t="shared" si="2"/>
        <v>18.894652554444455</v>
      </c>
      <c r="G56" s="1">
        <f t="shared" si="3"/>
        <v>19</v>
      </c>
      <c r="H56" s="1" t="s">
        <v>5</v>
      </c>
      <c r="I56" s="1" t="s">
        <v>208</v>
      </c>
      <c r="J56" s="1" t="s">
        <v>326</v>
      </c>
      <c r="K56" s="1" t="s">
        <v>331</v>
      </c>
      <c r="L56" s="6">
        <v>8.0000000000000016E-2</v>
      </c>
      <c r="M56" s="1" t="s">
        <v>332</v>
      </c>
    </row>
    <row r="57" spans="1:13" x14ac:dyDescent="0.3">
      <c r="A57" s="1" t="s">
        <v>311</v>
      </c>
      <c r="B57" s="1" t="s">
        <v>205</v>
      </c>
      <c r="C57" s="1" t="s">
        <v>201</v>
      </c>
      <c r="D57" s="1" t="s">
        <v>117</v>
      </c>
      <c r="E57" s="1">
        <v>32.25</v>
      </c>
      <c r="F57" s="1">
        <f t="shared" si="2"/>
        <v>43.742564834191356</v>
      </c>
      <c r="G57" s="1">
        <f t="shared" si="3"/>
        <v>44</v>
      </c>
      <c r="H57" s="1" t="s">
        <v>5</v>
      </c>
      <c r="I57" s="1" t="s">
        <v>208</v>
      </c>
      <c r="J57" s="1" t="s">
        <v>326</v>
      </c>
      <c r="K57" s="1" t="s">
        <v>331</v>
      </c>
      <c r="L57" s="6">
        <v>8.0000000000000016E-2</v>
      </c>
      <c r="M57" s="1" t="s">
        <v>332</v>
      </c>
    </row>
    <row r="58" spans="1:13" x14ac:dyDescent="0.3">
      <c r="A58" s="1" t="s">
        <v>311</v>
      </c>
      <c r="B58" s="1" t="s">
        <v>205</v>
      </c>
      <c r="C58" s="1" t="s">
        <v>202</v>
      </c>
      <c r="D58" s="1" t="s">
        <v>125</v>
      </c>
      <c r="E58" s="1">
        <v>33.909999999999997</v>
      </c>
      <c r="F58" s="1">
        <f t="shared" si="2"/>
        <v>13.695846049661103</v>
      </c>
      <c r="G58" s="1">
        <f t="shared" si="3"/>
        <v>14</v>
      </c>
      <c r="H58" s="1" t="s">
        <v>5</v>
      </c>
      <c r="I58" s="1" t="s">
        <v>208</v>
      </c>
      <c r="J58" s="1" t="s">
        <v>326</v>
      </c>
      <c r="K58" s="1" t="s">
        <v>331</v>
      </c>
      <c r="L58" s="6">
        <v>8.0000000000000016E-2</v>
      </c>
      <c r="M58" s="1" t="s">
        <v>332</v>
      </c>
    </row>
    <row r="59" spans="1:13" x14ac:dyDescent="0.3">
      <c r="A59" s="1" t="s">
        <v>323</v>
      </c>
      <c r="B59" s="1" t="s">
        <v>204</v>
      </c>
      <c r="C59" s="1" t="s">
        <v>200</v>
      </c>
      <c r="D59" s="1" t="s">
        <v>136</v>
      </c>
      <c r="E59" s="1">
        <v>34.770000000000003</v>
      </c>
      <c r="F59" s="1">
        <f t="shared" si="2"/>
        <v>7.5044184576789741</v>
      </c>
      <c r="G59" s="1">
        <f t="shared" si="3"/>
        <v>8</v>
      </c>
      <c r="H59" s="1" t="s">
        <v>5</v>
      </c>
      <c r="I59" s="1" t="s">
        <v>208</v>
      </c>
      <c r="J59" s="1" t="s">
        <v>326</v>
      </c>
      <c r="K59" s="1" t="s">
        <v>331</v>
      </c>
      <c r="L59" s="6">
        <v>8.0000000000000016E-2</v>
      </c>
      <c r="M59" s="1" t="s">
        <v>332</v>
      </c>
    </row>
    <row r="60" spans="1:13" x14ac:dyDescent="0.3">
      <c r="A60" s="1" t="s">
        <v>323</v>
      </c>
      <c r="B60" s="1" t="s">
        <v>204</v>
      </c>
      <c r="C60" s="1" t="s">
        <v>201</v>
      </c>
      <c r="D60" s="1" t="s">
        <v>144</v>
      </c>
      <c r="E60" s="1">
        <v>33.1</v>
      </c>
      <c r="F60" s="1">
        <f t="shared" si="2"/>
        <v>24.13628726065954</v>
      </c>
      <c r="G60" s="1">
        <f t="shared" si="3"/>
        <v>24</v>
      </c>
      <c r="H60" s="1" t="s">
        <v>5</v>
      </c>
      <c r="I60" s="1" t="s">
        <v>208</v>
      </c>
      <c r="J60" s="1" t="s">
        <v>326</v>
      </c>
      <c r="K60" s="1" t="s">
        <v>331</v>
      </c>
      <c r="L60" s="6">
        <v>8.0000000000000016E-2</v>
      </c>
      <c r="M60" s="1" t="s">
        <v>332</v>
      </c>
    </row>
    <row r="61" spans="1:13" x14ac:dyDescent="0.3">
      <c r="A61" s="1" t="s">
        <v>323</v>
      </c>
      <c r="B61" s="1" t="s">
        <v>204</v>
      </c>
      <c r="C61" s="1" t="s">
        <v>202</v>
      </c>
      <c r="D61" s="1" t="s">
        <v>150</v>
      </c>
      <c r="E61" s="1">
        <v>34.200000000000003</v>
      </c>
      <c r="F61" s="1">
        <f t="shared" si="2"/>
        <v>11.181126901399688</v>
      </c>
      <c r="G61" s="1">
        <f t="shared" si="3"/>
        <v>11</v>
      </c>
      <c r="H61" s="1" t="s">
        <v>5</v>
      </c>
      <c r="I61" s="1" t="s">
        <v>208</v>
      </c>
      <c r="J61" s="1" t="s">
        <v>326</v>
      </c>
      <c r="K61" s="1" t="s">
        <v>331</v>
      </c>
      <c r="L61" s="6">
        <v>8.0000000000000016E-2</v>
      </c>
      <c r="M61" s="1" t="s">
        <v>332</v>
      </c>
    </row>
    <row r="62" spans="1:13" x14ac:dyDescent="0.3">
      <c r="A62" s="1" t="s">
        <v>302</v>
      </c>
      <c r="B62" s="1" t="s">
        <v>200</v>
      </c>
      <c r="C62" s="1" t="s">
        <v>200</v>
      </c>
      <c r="D62" s="1" t="s">
        <v>88</v>
      </c>
      <c r="E62" s="1">
        <v>35.26</v>
      </c>
      <c r="F62" s="1">
        <f t="shared" si="2"/>
        <v>5.3266340990505574</v>
      </c>
      <c r="G62" s="1">
        <f t="shared" si="3"/>
        <v>5</v>
      </c>
      <c r="H62" s="1" t="s">
        <v>5</v>
      </c>
      <c r="I62" s="1" t="s">
        <v>208</v>
      </c>
      <c r="J62" s="1" t="s">
        <v>326</v>
      </c>
      <c r="K62" s="1" t="s">
        <v>333</v>
      </c>
      <c r="L62" s="6">
        <v>4.0000000000000008E-2</v>
      </c>
      <c r="M62" s="1" t="s">
        <v>332</v>
      </c>
    </row>
    <row r="63" spans="1:13" x14ac:dyDescent="0.3">
      <c r="A63" s="1" t="s">
        <v>302</v>
      </c>
      <c r="B63" s="1" t="s">
        <v>200</v>
      </c>
      <c r="C63" s="1" t="s">
        <v>201</v>
      </c>
      <c r="D63" s="1" t="s">
        <v>99</v>
      </c>
      <c r="E63" s="1">
        <v>32.909999999999997</v>
      </c>
      <c r="F63" s="1">
        <f t="shared" si="2"/>
        <v>27.567241479906667</v>
      </c>
      <c r="G63" s="1">
        <f t="shared" si="3"/>
        <v>28</v>
      </c>
      <c r="H63" s="1" t="s">
        <v>5</v>
      </c>
      <c r="I63" s="1" t="s">
        <v>208</v>
      </c>
      <c r="J63" s="1" t="s">
        <v>326</v>
      </c>
      <c r="K63" s="1" t="s">
        <v>333</v>
      </c>
      <c r="L63" s="6">
        <v>4.0000000000000008E-2</v>
      </c>
      <c r="M63" s="1" t="s">
        <v>332</v>
      </c>
    </row>
    <row r="64" spans="1:13" x14ac:dyDescent="0.3">
      <c r="A64" s="1" t="s">
        <v>302</v>
      </c>
      <c r="B64" s="1" t="s">
        <v>200</v>
      </c>
      <c r="C64" s="1" t="s">
        <v>202</v>
      </c>
      <c r="D64" s="1" t="s">
        <v>107</v>
      </c>
      <c r="E64" s="1">
        <v>32.4</v>
      </c>
      <c r="F64" s="1">
        <f t="shared" si="2"/>
        <v>39.3852473639839</v>
      </c>
      <c r="G64" s="1">
        <f t="shared" si="3"/>
        <v>39</v>
      </c>
      <c r="H64" s="1" t="s">
        <v>5</v>
      </c>
      <c r="I64" s="1" t="s">
        <v>208</v>
      </c>
      <c r="J64" s="1" t="s">
        <v>326</v>
      </c>
      <c r="K64" s="1" t="s">
        <v>333</v>
      </c>
      <c r="L64" s="6">
        <v>4.0000000000000008E-2</v>
      </c>
      <c r="M64" s="1" t="s">
        <v>332</v>
      </c>
    </row>
    <row r="65" spans="1:13" x14ac:dyDescent="0.3">
      <c r="A65" s="1" t="s">
        <v>315</v>
      </c>
      <c r="B65" s="1" t="s">
        <v>201</v>
      </c>
      <c r="C65" s="1" t="s">
        <v>200</v>
      </c>
      <c r="D65" s="1" t="s">
        <v>118</v>
      </c>
      <c r="E65" s="1">
        <v>31.89</v>
      </c>
      <c r="F65" s="1">
        <f t="shared" si="2"/>
        <v>56.269602130951121</v>
      </c>
      <c r="G65" s="1">
        <f t="shared" si="3"/>
        <v>56</v>
      </c>
      <c r="H65" s="1" t="s">
        <v>5</v>
      </c>
      <c r="I65" s="1" t="s">
        <v>208</v>
      </c>
      <c r="J65" s="1" t="s">
        <v>326</v>
      </c>
      <c r="K65" s="1" t="s">
        <v>333</v>
      </c>
      <c r="L65" s="6">
        <v>4.0000000000000008E-2</v>
      </c>
      <c r="M65" s="1" t="s">
        <v>332</v>
      </c>
    </row>
    <row r="66" spans="1:13" x14ac:dyDescent="0.3">
      <c r="A66" s="1" t="s">
        <v>315</v>
      </c>
      <c r="B66" s="1" t="s">
        <v>201</v>
      </c>
      <c r="C66" s="1" t="s">
        <v>201</v>
      </c>
      <c r="D66" s="1" t="s">
        <v>127</v>
      </c>
      <c r="E66" s="1">
        <v>33.700000000000003</v>
      </c>
      <c r="F66" s="1">
        <f t="shared" ref="F66:F97" si="4">10^((E66-37.6511857678726)/(-3.2915910766764))</f>
        <v>15.863090394865601</v>
      </c>
      <c r="G66" s="1">
        <f t="shared" ref="G66:G97" si="5">ROUND(F66,0)</f>
        <v>16</v>
      </c>
      <c r="H66" s="1" t="s">
        <v>5</v>
      </c>
      <c r="I66" s="1" t="s">
        <v>208</v>
      </c>
      <c r="J66" s="1" t="s">
        <v>326</v>
      </c>
      <c r="K66" s="1" t="s">
        <v>333</v>
      </c>
      <c r="L66" s="6">
        <v>4.0000000000000008E-2</v>
      </c>
      <c r="M66" s="1" t="s">
        <v>332</v>
      </c>
    </row>
    <row r="67" spans="1:13" x14ac:dyDescent="0.3">
      <c r="A67" s="1" t="s">
        <v>315</v>
      </c>
      <c r="B67" s="1" t="s">
        <v>201</v>
      </c>
      <c r="C67" s="1" t="s">
        <v>202</v>
      </c>
      <c r="D67" s="1" t="s">
        <v>137</v>
      </c>
      <c r="E67" s="1">
        <v>35</v>
      </c>
      <c r="F67" s="1">
        <f t="shared" si="4"/>
        <v>6.389134351503154</v>
      </c>
      <c r="G67" s="1">
        <f t="shared" si="5"/>
        <v>6</v>
      </c>
      <c r="H67" s="1" t="s">
        <v>5</v>
      </c>
      <c r="I67" s="1" t="s">
        <v>208</v>
      </c>
      <c r="J67" s="1" t="s">
        <v>326</v>
      </c>
      <c r="K67" s="1" t="s">
        <v>333</v>
      </c>
      <c r="L67" s="6">
        <v>4.0000000000000008E-2</v>
      </c>
      <c r="M67" s="1" t="s">
        <v>332</v>
      </c>
    </row>
    <row r="68" spans="1:13" x14ac:dyDescent="0.3">
      <c r="A68" s="1" t="s">
        <v>325</v>
      </c>
      <c r="B68" s="1" t="s">
        <v>202</v>
      </c>
      <c r="C68" s="1" t="s">
        <v>200</v>
      </c>
      <c r="D68" s="1" t="s">
        <v>90</v>
      </c>
      <c r="E68" s="1">
        <v>33.32</v>
      </c>
      <c r="F68" s="1">
        <f t="shared" si="4"/>
        <v>20.693477926228891</v>
      </c>
      <c r="G68" s="1">
        <f t="shared" si="5"/>
        <v>21</v>
      </c>
      <c r="H68" s="1" t="s">
        <v>5</v>
      </c>
      <c r="I68" s="1" t="s">
        <v>208</v>
      </c>
      <c r="J68" s="1" t="s">
        <v>326</v>
      </c>
      <c r="K68" s="1" t="s">
        <v>333</v>
      </c>
      <c r="L68" s="6">
        <v>4.0000000000000008E-2</v>
      </c>
      <c r="M68" s="1" t="s">
        <v>332</v>
      </c>
    </row>
    <row r="69" spans="1:13" x14ac:dyDescent="0.3">
      <c r="A69" s="1" t="s">
        <v>325</v>
      </c>
      <c r="B69" s="1" t="s">
        <v>202</v>
      </c>
      <c r="C69" s="1" t="s">
        <v>201</v>
      </c>
      <c r="D69" s="1" t="s">
        <v>145</v>
      </c>
      <c r="E69" s="1">
        <v>33.43</v>
      </c>
      <c r="F69" s="1">
        <f t="shared" si="4"/>
        <v>19.160860065415342</v>
      </c>
      <c r="G69" s="1">
        <f t="shared" si="5"/>
        <v>19</v>
      </c>
      <c r="H69" s="1" t="s">
        <v>5</v>
      </c>
      <c r="I69" s="1" t="s">
        <v>208</v>
      </c>
      <c r="J69" s="1" t="s">
        <v>326</v>
      </c>
      <c r="K69" s="1" t="s">
        <v>333</v>
      </c>
      <c r="L69" s="6">
        <v>4.0000000000000008E-2</v>
      </c>
      <c r="M69" s="1" t="s">
        <v>332</v>
      </c>
    </row>
    <row r="70" spans="1:13" x14ac:dyDescent="0.3">
      <c r="A70" s="1" t="s">
        <v>325</v>
      </c>
      <c r="B70" s="1" t="s">
        <v>202</v>
      </c>
      <c r="C70" s="1" t="s">
        <v>202</v>
      </c>
      <c r="D70" s="1" t="s">
        <v>151</v>
      </c>
      <c r="E70" s="1">
        <v>32.9</v>
      </c>
      <c r="F70" s="1">
        <f t="shared" si="4"/>
        <v>27.76076022124014</v>
      </c>
      <c r="G70" s="1">
        <f t="shared" si="5"/>
        <v>28</v>
      </c>
      <c r="H70" s="1" t="s">
        <v>5</v>
      </c>
      <c r="I70" s="1" t="s">
        <v>208</v>
      </c>
      <c r="J70" s="1" t="s">
        <v>326</v>
      </c>
      <c r="K70" s="1" t="s">
        <v>333</v>
      </c>
      <c r="L70" s="6">
        <v>4.0000000000000008E-2</v>
      </c>
      <c r="M70" s="1" t="s">
        <v>332</v>
      </c>
    </row>
    <row r="71" spans="1:13" x14ac:dyDescent="0.3">
      <c r="A71" s="1" t="s">
        <v>308</v>
      </c>
      <c r="B71" s="1" t="s">
        <v>205</v>
      </c>
      <c r="C71" s="1" t="s">
        <v>200</v>
      </c>
      <c r="D71" s="1" t="s">
        <v>100</v>
      </c>
      <c r="E71" s="1">
        <v>32.869999999999997</v>
      </c>
      <c r="F71" s="1">
        <f t="shared" si="4"/>
        <v>28.34950552826027</v>
      </c>
      <c r="G71" s="1">
        <f t="shared" si="5"/>
        <v>28</v>
      </c>
      <c r="H71" s="1" t="s">
        <v>5</v>
      </c>
      <c r="I71" s="1" t="s">
        <v>208</v>
      </c>
      <c r="J71" s="1" t="s">
        <v>326</v>
      </c>
      <c r="K71" s="1" t="s">
        <v>333</v>
      </c>
      <c r="L71" s="6">
        <v>4.0000000000000008E-2</v>
      </c>
      <c r="M71" s="1" t="s">
        <v>332</v>
      </c>
    </row>
    <row r="72" spans="1:13" x14ac:dyDescent="0.3">
      <c r="A72" s="1" t="s">
        <v>308</v>
      </c>
      <c r="B72" s="1" t="s">
        <v>205</v>
      </c>
      <c r="C72" s="1" t="s">
        <v>201</v>
      </c>
      <c r="D72" s="1" t="s">
        <v>109</v>
      </c>
      <c r="E72" s="1">
        <v>33.51</v>
      </c>
      <c r="F72" s="1">
        <f t="shared" si="4"/>
        <v>18.118016197363517</v>
      </c>
      <c r="G72" s="1">
        <f t="shared" si="5"/>
        <v>18</v>
      </c>
      <c r="H72" s="1" t="s">
        <v>5</v>
      </c>
      <c r="I72" s="1" t="s">
        <v>208</v>
      </c>
      <c r="J72" s="1" t="s">
        <v>326</v>
      </c>
      <c r="K72" s="1" t="s">
        <v>333</v>
      </c>
      <c r="L72" s="6">
        <v>4.0000000000000008E-2</v>
      </c>
      <c r="M72" s="1" t="s">
        <v>332</v>
      </c>
    </row>
    <row r="73" spans="1:13" x14ac:dyDescent="0.3">
      <c r="A73" s="1" t="s">
        <v>308</v>
      </c>
      <c r="B73" s="1" t="s">
        <v>205</v>
      </c>
      <c r="C73" s="1" t="s">
        <v>202</v>
      </c>
      <c r="D73" s="1" t="s">
        <v>119</v>
      </c>
      <c r="E73" s="1">
        <v>34.04</v>
      </c>
      <c r="F73" s="1">
        <f t="shared" si="4"/>
        <v>12.505304979184125</v>
      </c>
      <c r="G73" s="1">
        <f t="shared" si="5"/>
        <v>13</v>
      </c>
      <c r="H73" s="1" t="s">
        <v>5</v>
      </c>
      <c r="I73" s="1" t="s">
        <v>208</v>
      </c>
      <c r="J73" s="1" t="s">
        <v>326</v>
      </c>
      <c r="K73" s="1" t="s">
        <v>333</v>
      </c>
      <c r="L73" s="6">
        <v>4.0000000000000008E-2</v>
      </c>
      <c r="M73" s="1" t="s">
        <v>332</v>
      </c>
    </row>
    <row r="74" spans="1:13" x14ac:dyDescent="0.3">
      <c r="A74" s="1" t="s">
        <v>320</v>
      </c>
      <c r="B74" s="1" t="s">
        <v>204</v>
      </c>
      <c r="C74" s="1" t="s">
        <v>200</v>
      </c>
      <c r="D74" s="1" t="s">
        <v>128</v>
      </c>
      <c r="E74" s="1">
        <v>32.9</v>
      </c>
      <c r="F74" s="1">
        <f t="shared" si="4"/>
        <v>27.76076022124014</v>
      </c>
      <c r="G74" s="1">
        <f t="shared" si="5"/>
        <v>28</v>
      </c>
      <c r="H74" s="1" t="s">
        <v>5</v>
      </c>
      <c r="I74" s="1" t="s">
        <v>208</v>
      </c>
      <c r="J74" s="1" t="s">
        <v>326</v>
      </c>
      <c r="K74" s="1" t="s">
        <v>333</v>
      </c>
      <c r="L74" s="6">
        <v>4.0000000000000008E-2</v>
      </c>
      <c r="M74" s="1" t="s">
        <v>332</v>
      </c>
    </row>
    <row r="75" spans="1:13" x14ac:dyDescent="0.3">
      <c r="A75" s="1" t="s">
        <v>320</v>
      </c>
      <c r="B75" s="1" t="s">
        <v>204</v>
      </c>
      <c r="C75" s="1" t="s">
        <v>201</v>
      </c>
      <c r="D75" s="1" t="s">
        <v>139</v>
      </c>
      <c r="E75" s="1">
        <v>33.020000000000003</v>
      </c>
      <c r="F75" s="1">
        <f t="shared" si="4"/>
        <v>25.52553313024756</v>
      </c>
      <c r="G75" s="1">
        <f t="shared" si="5"/>
        <v>26</v>
      </c>
      <c r="H75" s="1" t="s">
        <v>5</v>
      </c>
      <c r="I75" s="1" t="s">
        <v>208</v>
      </c>
      <c r="J75" s="1" t="s">
        <v>326</v>
      </c>
      <c r="K75" s="1" t="s">
        <v>333</v>
      </c>
      <c r="L75" s="6">
        <v>4.0000000000000008E-2</v>
      </c>
      <c r="M75" s="1" t="s">
        <v>332</v>
      </c>
    </row>
    <row r="76" spans="1:13" x14ac:dyDescent="0.3">
      <c r="A76" s="1" t="s">
        <v>320</v>
      </c>
      <c r="B76" s="1" t="s">
        <v>204</v>
      </c>
      <c r="C76" s="1" t="s">
        <v>202</v>
      </c>
      <c r="D76" s="1" t="s">
        <v>146</v>
      </c>
      <c r="E76" s="1">
        <v>33.29</v>
      </c>
      <c r="F76" s="1">
        <f t="shared" si="4"/>
        <v>21.13234155668777</v>
      </c>
      <c r="G76" s="1">
        <f t="shared" si="5"/>
        <v>21</v>
      </c>
      <c r="H76" s="1" t="s">
        <v>5</v>
      </c>
      <c r="I76" s="1" t="s">
        <v>208</v>
      </c>
      <c r="J76" s="1" t="s">
        <v>326</v>
      </c>
      <c r="K76" s="1" t="s">
        <v>333</v>
      </c>
      <c r="L76" s="6">
        <v>4.0000000000000008E-2</v>
      </c>
      <c r="M76" s="1" t="s">
        <v>332</v>
      </c>
    </row>
    <row r="77" spans="1:13" x14ac:dyDescent="0.3">
      <c r="A77" s="1" t="s">
        <v>303</v>
      </c>
      <c r="B77" s="1" t="s">
        <v>200</v>
      </c>
      <c r="C77" s="1" t="s">
        <v>200</v>
      </c>
      <c r="D77" s="1" t="s">
        <v>91</v>
      </c>
      <c r="E77" s="1">
        <v>32.93</v>
      </c>
      <c r="F77" s="1">
        <f t="shared" si="4"/>
        <v>27.18424161906297</v>
      </c>
      <c r="G77" s="1">
        <f t="shared" si="5"/>
        <v>27</v>
      </c>
      <c r="H77" s="1" t="s">
        <v>5</v>
      </c>
      <c r="I77" s="1" t="s">
        <v>208</v>
      </c>
      <c r="J77" s="1" t="s">
        <v>326</v>
      </c>
      <c r="K77" s="1" t="s">
        <v>334</v>
      </c>
      <c r="L77" s="6">
        <v>2.0000000000000004E-2</v>
      </c>
      <c r="M77" s="1" t="s">
        <v>332</v>
      </c>
    </row>
    <row r="78" spans="1:13" x14ac:dyDescent="0.3">
      <c r="A78" s="1" t="s">
        <v>303</v>
      </c>
      <c r="B78" s="1" t="s">
        <v>200</v>
      </c>
      <c r="C78" s="1" t="s">
        <v>201</v>
      </c>
      <c r="D78" s="1" t="s">
        <v>102</v>
      </c>
      <c r="E78" s="1">
        <v>32.770000000000003</v>
      </c>
      <c r="F78" s="1">
        <f t="shared" si="4"/>
        <v>30.403664592310029</v>
      </c>
      <c r="G78" s="1">
        <f t="shared" si="5"/>
        <v>30</v>
      </c>
      <c r="H78" s="1" t="s">
        <v>5</v>
      </c>
      <c r="I78" s="1" t="s">
        <v>208</v>
      </c>
      <c r="J78" s="1" t="s">
        <v>326</v>
      </c>
      <c r="K78" s="1" t="s">
        <v>334</v>
      </c>
      <c r="L78" s="6">
        <v>2.0000000000000004E-2</v>
      </c>
      <c r="M78" s="1" t="s">
        <v>332</v>
      </c>
    </row>
    <row r="79" spans="1:13" x14ac:dyDescent="0.3">
      <c r="A79" s="1" t="s">
        <v>303</v>
      </c>
      <c r="B79" s="1" t="s">
        <v>200</v>
      </c>
      <c r="C79" s="1" t="s">
        <v>202</v>
      </c>
      <c r="D79" s="1" t="s">
        <v>152</v>
      </c>
      <c r="E79" s="1">
        <v>33.22</v>
      </c>
      <c r="F79" s="1">
        <f t="shared" si="4"/>
        <v>22.192893681699694</v>
      </c>
      <c r="G79" s="1">
        <f t="shared" si="5"/>
        <v>22</v>
      </c>
      <c r="H79" s="1" t="s">
        <v>5</v>
      </c>
      <c r="I79" s="1" t="s">
        <v>208</v>
      </c>
      <c r="J79" s="1" t="s">
        <v>326</v>
      </c>
      <c r="K79" s="1" t="s">
        <v>334</v>
      </c>
      <c r="L79" s="6">
        <v>2.0000000000000004E-2</v>
      </c>
      <c r="M79" s="1" t="s">
        <v>332</v>
      </c>
    </row>
    <row r="80" spans="1:13" x14ac:dyDescent="0.3">
      <c r="A80" s="1" t="s">
        <v>312</v>
      </c>
      <c r="B80" s="1" t="s">
        <v>201</v>
      </c>
      <c r="C80" s="1" t="s">
        <v>200</v>
      </c>
      <c r="D80" s="1" t="s">
        <v>110</v>
      </c>
      <c r="E80" s="1">
        <v>32.9</v>
      </c>
      <c r="F80" s="1">
        <f t="shared" si="4"/>
        <v>27.76076022124014</v>
      </c>
      <c r="G80" s="1">
        <f t="shared" si="5"/>
        <v>28</v>
      </c>
      <c r="H80" s="1" t="s">
        <v>5</v>
      </c>
      <c r="I80" s="1" t="s">
        <v>208</v>
      </c>
      <c r="J80" s="1" t="s">
        <v>326</v>
      </c>
      <c r="K80" s="1" t="s">
        <v>334</v>
      </c>
      <c r="L80" s="6">
        <v>2.0000000000000004E-2</v>
      </c>
      <c r="M80" s="1" t="s">
        <v>332</v>
      </c>
    </row>
    <row r="81" spans="1:13" x14ac:dyDescent="0.3">
      <c r="A81" s="1" t="s">
        <v>312</v>
      </c>
      <c r="B81" s="1" t="s">
        <v>201</v>
      </c>
      <c r="C81" s="1" t="s">
        <v>201</v>
      </c>
      <c r="D81" s="1" t="s">
        <v>120</v>
      </c>
      <c r="E81" s="1">
        <v>33.29</v>
      </c>
      <c r="F81" s="1">
        <f t="shared" si="4"/>
        <v>21.13234155668777</v>
      </c>
      <c r="G81" s="1">
        <f t="shared" si="5"/>
        <v>21</v>
      </c>
      <c r="H81" s="1" t="s">
        <v>5</v>
      </c>
      <c r="I81" s="1" t="s">
        <v>208</v>
      </c>
      <c r="J81" s="1" t="s">
        <v>326</v>
      </c>
      <c r="K81" s="1" t="s">
        <v>334</v>
      </c>
      <c r="L81" s="6">
        <v>2.0000000000000004E-2</v>
      </c>
      <c r="M81" s="1" t="s">
        <v>332</v>
      </c>
    </row>
    <row r="82" spans="1:13" x14ac:dyDescent="0.3">
      <c r="A82" s="1" t="s">
        <v>312</v>
      </c>
      <c r="B82" s="1" t="s">
        <v>201</v>
      </c>
      <c r="C82" s="1" t="s">
        <v>202</v>
      </c>
      <c r="D82" s="1" t="s">
        <v>130</v>
      </c>
      <c r="E82" s="1">
        <v>34.799999999999997</v>
      </c>
      <c r="F82" s="1">
        <f t="shared" si="4"/>
        <v>7.348571254472259</v>
      </c>
      <c r="G82" s="1">
        <f t="shared" si="5"/>
        <v>7</v>
      </c>
      <c r="H82" s="1" t="s">
        <v>5</v>
      </c>
      <c r="I82" s="1" t="s">
        <v>208</v>
      </c>
      <c r="J82" s="1" t="s">
        <v>326</v>
      </c>
      <c r="K82" s="1" t="s">
        <v>334</v>
      </c>
      <c r="L82" s="6">
        <v>2.0000000000000004E-2</v>
      </c>
      <c r="M82" s="1" t="s">
        <v>332</v>
      </c>
    </row>
    <row r="83" spans="1:13" x14ac:dyDescent="0.3">
      <c r="A83" s="1" t="s">
        <v>324</v>
      </c>
      <c r="B83" s="1" t="s">
        <v>202</v>
      </c>
      <c r="C83" s="1" t="s">
        <v>200</v>
      </c>
      <c r="D83" s="1" t="s">
        <v>140</v>
      </c>
      <c r="E83" s="1">
        <v>33.85</v>
      </c>
      <c r="F83" s="1">
        <f t="shared" si="4"/>
        <v>14.282924230146335</v>
      </c>
      <c r="G83" s="1">
        <f t="shared" si="5"/>
        <v>14</v>
      </c>
      <c r="H83" s="1" t="s">
        <v>5</v>
      </c>
      <c r="I83" s="1" t="s">
        <v>208</v>
      </c>
      <c r="J83" s="1" t="s">
        <v>326</v>
      </c>
      <c r="K83" s="1" t="s">
        <v>334</v>
      </c>
      <c r="L83" s="6">
        <v>2.0000000000000004E-2</v>
      </c>
      <c r="M83" s="1" t="s">
        <v>332</v>
      </c>
    </row>
    <row r="84" spans="1:13" x14ac:dyDescent="0.3">
      <c r="A84" s="1" t="s">
        <v>324</v>
      </c>
      <c r="B84" s="1" t="s">
        <v>202</v>
      </c>
      <c r="C84" s="1" t="s">
        <v>201</v>
      </c>
      <c r="D84" s="1" t="s">
        <v>147</v>
      </c>
      <c r="E84" s="1">
        <v>33.86</v>
      </c>
      <c r="F84" s="1">
        <f t="shared" si="4"/>
        <v>14.183358746436545</v>
      </c>
      <c r="G84" s="1">
        <f t="shared" si="5"/>
        <v>14</v>
      </c>
      <c r="H84" s="1" t="s">
        <v>5</v>
      </c>
      <c r="I84" s="1" t="s">
        <v>208</v>
      </c>
      <c r="J84" s="1" t="s">
        <v>326</v>
      </c>
      <c r="K84" s="1" t="s">
        <v>334</v>
      </c>
      <c r="L84" s="6">
        <v>2.0000000000000004E-2</v>
      </c>
      <c r="M84" s="1" t="s">
        <v>332</v>
      </c>
    </row>
    <row r="85" spans="1:13" x14ac:dyDescent="0.3">
      <c r="A85" s="1" t="s">
        <v>324</v>
      </c>
      <c r="B85" s="1" t="s">
        <v>202</v>
      </c>
      <c r="C85" s="1" t="s">
        <v>202</v>
      </c>
      <c r="D85" s="1" t="s">
        <v>153</v>
      </c>
      <c r="E85" s="1">
        <v>32.99</v>
      </c>
      <c r="F85" s="1">
        <f t="shared" si="4"/>
        <v>26.066874135315651</v>
      </c>
      <c r="G85" s="1">
        <f t="shared" si="5"/>
        <v>26</v>
      </c>
      <c r="H85" s="1" t="s">
        <v>5</v>
      </c>
      <c r="I85" s="1" t="s">
        <v>208</v>
      </c>
      <c r="J85" s="1" t="s">
        <v>326</v>
      </c>
      <c r="K85" s="1" t="s">
        <v>334</v>
      </c>
      <c r="L85" s="6">
        <v>2.0000000000000004E-2</v>
      </c>
      <c r="M85" s="1" t="s">
        <v>332</v>
      </c>
    </row>
    <row r="86" spans="1:13" x14ac:dyDescent="0.3">
      <c r="A86" s="1" t="s">
        <v>304</v>
      </c>
      <c r="B86" s="1" t="s">
        <v>205</v>
      </c>
      <c r="C86" s="1" t="s">
        <v>200</v>
      </c>
      <c r="D86" s="1" t="s">
        <v>93</v>
      </c>
      <c r="E86" s="1">
        <v>31.88</v>
      </c>
      <c r="F86" s="1">
        <f t="shared" si="4"/>
        <v>56.664608014570518</v>
      </c>
      <c r="G86" s="1">
        <f t="shared" si="5"/>
        <v>57</v>
      </c>
      <c r="H86" s="1" t="s">
        <v>5</v>
      </c>
      <c r="I86" s="1" t="s">
        <v>208</v>
      </c>
      <c r="J86" s="1" t="s">
        <v>326</v>
      </c>
      <c r="K86" s="1" t="s">
        <v>334</v>
      </c>
      <c r="L86" s="6">
        <v>2.0000000000000004E-2</v>
      </c>
      <c r="M86" s="1" t="s">
        <v>332</v>
      </c>
    </row>
    <row r="87" spans="1:13" x14ac:dyDescent="0.3">
      <c r="A87" s="1" t="s">
        <v>304</v>
      </c>
      <c r="B87" s="1" t="s">
        <v>205</v>
      </c>
      <c r="C87" s="1" t="s">
        <v>201</v>
      </c>
      <c r="D87" s="1" t="s">
        <v>103</v>
      </c>
      <c r="E87" s="1">
        <v>34.340000000000003</v>
      </c>
      <c r="F87" s="1">
        <f t="shared" si="4"/>
        <v>10.138015579422131</v>
      </c>
      <c r="G87" s="1">
        <f t="shared" si="5"/>
        <v>10</v>
      </c>
      <c r="H87" s="1" t="s">
        <v>5</v>
      </c>
      <c r="I87" s="1" t="s">
        <v>208</v>
      </c>
      <c r="J87" s="1" t="s">
        <v>326</v>
      </c>
      <c r="K87" s="1" t="s">
        <v>334</v>
      </c>
      <c r="L87" s="6">
        <v>2.0000000000000004E-2</v>
      </c>
      <c r="M87" s="1" t="s">
        <v>332</v>
      </c>
    </row>
    <row r="88" spans="1:13" x14ac:dyDescent="0.3">
      <c r="A88" s="1" t="s">
        <v>304</v>
      </c>
      <c r="B88" s="1" t="s">
        <v>205</v>
      </c>
      <c r="C88" s="1" t="s">
        <v>202</v>
      </c>
      <c r="D88" s="1" t="s">
        <v>112</v>
      </c>
      <c r="E88" s="1">
        <v>34.78</v>
      </c>
      <c r="F88" s="1">
        <f t="shared" si="4"/>
        <v>7.4521055670089806</v>
      </c>
      <c r="G88" s="1">
        <f t="shared" si="5"/>
        <v>7</v>
      </c>
      <c r="H88" s="1" t="s">
        <v>5</v>
      </c>
      <c r="I88" s="1" t="s">
        <v>208</v>
      </c>
      <c r="J88" s="1" t="s">
        <v>326</v>
      </c>
      <c r="K88" s="1" t="s">
        <v>334</v>
      </c>
      <c r="L88" s="6">
        <v>2.0000000000000004E-2</v>
      </c>
      <c r="M88" s="1" t="s">
        <v>332</v>
      </c>
    </row>
    <row r="89" spans="1:13" x14ac:dyDescent="0.3">
      <c r="A89" s="1" t="s">
        <v>316</v>
      </c>
      <c r="B89" s="1" t="s">
        <v>204</v>
      </c>
      <c r="C89" s="1" t="s">
        <v>200</v>
      </c>
      <c r="D89" s="1" t="s">
        <v>121</v>
      </c>
      <c r="E89" s="1">
        <v>34.369999999999997</v>
      </c>
      <c r="F89" s="1">
        <f t="shared" si="4"/>
        <v>9.9274754312375251</v>
      </c>
      <c r="G89" s="1">
        <f t="shared" si="5"/>
        <v>10</v>
      </c>
      <c r="H89" s="1" t="s">
        <v>5</v>
      </c>
      <c r="I89" s="1" t="s">
        <v>208</v>
      </c>
      <c r="J89" s="1" t="s">
        <v>326</v>
      </c>
      <c r="K89" s="1" t="s">
        <v>334</v>
      </c>
      <c r="L89" s="6">
        <v>2.0000000000000004E-2</v>
      </c>
      <c r="M89" s="1" t="s">
        <v>332</v>
      </c>
    </row>
    <row r="90" spans="1:13" x14ac:dyDescent="0.3">
      <c r="A90" s="1" t="s">
        <v>316</v>
      </c>
      <c r="B90" s="1" t="s">
        <v>204</v>
      </c>
      <c r="C90" s="1" t="s">
        <v>201</v>
      </c>
      <c r="D90" s="1" t="s">
        <v>131</v>
      </c>
      <c r="E90" s="1">
        <v>34.97</v>
      </c>
      <c r="F90" s="1">
        <f t="shared" si="4"/>
        <v>6.5246339860733409</v>
      </c>
      <c r="G90" s="1">
        <f t="shared" si="5"/>
        <v>7</v>
      </c>
      <c r="H90" s="1" t="s">
        <v>5</v>
      </c>
      <c r="I90" s="1" t="s">
        <v>208</v>
      </c>
      <c r="J90" s="1" t="s">
        <v>326</v>
      </c>
      <c r="K90" s="1" t="s">
        <v>334</v>
      </c>
      <c r="L90" s="6">
        <v>2.0000000000000004E-2</v>
      </c>
      <c r="M90" s="1" t="s">
        <v>332</v>
      </c>
    </row>
    <row r="91" spans="1:13" x14ac:dyDescent="0.3">
      <c r="A91" s="1" t="s">
        <v>316</v>
      </c>
      <c r="B91" s="1" t="s">
        <v>204</v>
      </c>
      <c r="C91" s="1" t="s">
        <v>202</v>
      </c>
      <c r="D91" s="1" t="s">
        <v>142</v>
      </c>
      <c r="E91" s="1">
        <v>34.83</v>
      </c>
      <c r="F91" s="1">
        <f t="shared" si="4"/>
        <v>7.1959605912964664</v>
      </c>
      <c r="G91" s="1">
        <f t="shared" si="5"/>
        <v>7</v>
      </c>
      <c r="H91" s="1" t="s">
        <v>5</v>
      </c>
      <c r="I91" s="1" t="s">
        <v>208</v>
      </c>
      <c r="J91" s="1" t="s">
        <v>326</v>
      </c>
      <c r="K91" s="1" t="s">
        <v>334</v>
      </c>
      <c r="L91" s="6">
        <v>2.0000000000000004E-2</v>
      </c>
      <c r="M91" s="1" t="s">
        <v>332</v>
      </c>
    </row>
    <row r="92" spans="1:13" x14ac:dyDescent="0.3">
      <c r="A92" s="1" t="s">
        <v>385</v>
      </c>
      <c r="B92" s="1" t="s">
        <v>200</v>
      </c>
      <c r="C92" s="1" t="s">
        <v>200</v>
      </c>
      <c r="D92" s="1" t="s">
        <v>14</v>
      </c>
      <c r="E92" s="1">
        <v>38.56</v>
      </c>
      <c r="F92" s="1">
        <f t="shared" si="4"/>
        <v>0.5295392995831707</v>
      </c>
      <c r="G92" s="1">
        <f t="shared" si="5"/>
        <v>1</v>
      </c>
      <c r="H92" s="1" t="s">
        <v>5</v>
      </c>
      <c r="I92" s="1" t="s">
        <v>208</v>
      </c>
      <c r="J92" s="1" t="s">
        <v>326</v>
      </c>
      <c r="K92" s="1" t="s">
        <v>335</v>
      </c>
      <c r="L92" s="6">
        <v>4.0000000000000001E-3</v>
      </c>
      <c r="M92" s="1" t="s">
        <v>332</v>
      </c>
    </row>
    <row r="93" spans="1:13" x14ac:dyDescent="0.3">
      <c r="A93" s="1" t="s">
        <v>402</v>
      </c>
      <c r="B93" s="1" t="s">
        <v>201</v>
      </c>
      <c r="C93" s="1" t="s">
        <v>200</v>
      </c>
      <c r="D93" s="1" t="s">
        <v>25</v>
      </c>
      <c r="E93" s="1">
        <v>35.520000000000003</v>
      </c>
      <c r="F93" s="1">
        <f t="shared" si="4"/>
        <v>4.4408255115957527</v>
      </c>
      <c r="G93" s="1">
        <f t="shared" si="5"/>
        <v>4</v>
      </c>
      <c r="H93" s="1" t="s">
        <v>5</v>
      </c>
      <c r="I93" s="1" t="s">
        <v>208</v>
      </c>
      <c r="J93" s="1" t="s">
        <v>326</v>
      </c>
      <c r="K93" s="1" t="s">
        <v>335</v>
      </c>
      <c r="L93" s="6">
        <v>4.0000000000000001E-3</v>
      </c>
      <c r="M93" s="1" t="s">
        <v>332</v>
      </c>
    </row>
    <row r="94" spans="1:13" x14ac:dyDescent="0.3">
      <c r="A94" s="1" t="s">
        <v>402</v>
      </c>
      <c r="B94" s="1" t="s">
        <v>201</v>
      </c>
      <c r="C94" s="1" t="s">
        <v>201</v>
      </c>
      <c r="D94" s="1" t="s">
        <v>27</v>
      </c>
      <c r="E94" s="1">
        <v>34.83</v>
      </c>
      <c r="F94" s="1">
        <f t="shared" si="4"/>
        <v>7.1959605912964664</v>
      </c>
      <c r="G94" s="1">
        <f t="shared" si="5"/>
        <v>7</v>
      </c>
      <c r="H94" s="1" t="s">
        <v>5</v>
      </c>
      <c r="I94" s="1" t="s">
        <v>208</v>
      </c>
      <c r="J94" s="1" t="s">
        <v>326</v>
      </c>
      <c r="K94" s="1" t="s">
        <v>335</v>
      </c>
      <c r="L94" s="6">
        <v>4.0000000000000001E-3</v>
      </c>
      <c r="M94" s="1" t="s">
        <v>332</v>
      </c>
    </row>
    <row r="95" spans="1:13" x14ac:dyDescent="0.3">
      <c r="A95" s="1" t="s">
        <v>402</v>
      </c>
      <c r="B95" s="1" t="s">
        <v>201</v>
      </c>
      <c r="C95" s="1" t="s">
        <v>202</v>
      </c>
      <c r="D95" s="1" t="s">
        <v>37</v>
      </c>
      <c r="E95" s="1">
        <v>34.11</v>
      </c>
      <c r="F95" s="1">
        <f t="shared" si="4"/>
        <v>11.907702523199212</v>
      </c>
      <c r="G95" s="1">
        <f t="shared" si="5"/>
        <v>12</v>
      </c>
      <c r="H95" s="1" t="s">
        <v>5</v>
      </c>
      <c r="I95" s="1" t="s">
        <v>208</v>
      </c>
      <c r="J95" s="1" t="s">
        <v>326</v>
      </c>
      <c r="K95" s="1" t="s">
        <v>335</v>
      </c>
      <c r="L95" s="6">
        <v>4.0000000000000001E-3</v>
      </c>
      <c r="M95" s="1" t="s">
        <v>332</v>
      </c>
    </row>
    <row r="96" spans="1:13" x14ac:dyDescent="0.3">
      <c r="A96" s="1" t="s">
        <v>369</v>
      </c>
      <c r="B96" s="1" t="s">
        <v>202</v>
      </c>
      <c r="C96" s="1" t="s">
        <v>200</v>
      </c>
      <c r="D96" s="1" t="s">
        <v>30</v>
      </c>
      <c r="E96" s="1">
        <v>36.479999999999997</v>
      </c>
      <c r="F96" s="1">
        <f t="shared" si="4"/>
        <v>2.2688795573076259</v>
      </c>
      <c r="G96" s="1">
        <f t="shared" si="5"/>
        <v>2</v>
      </c>
      <c r="H96" s="1" t="s">
        <v>5</v>
      </c>
      <c r="I96" s="1" t="s">
        <v>208</v>
      </c>
      <c r="J96" s="1" t="s">
        <v>326</v>
      </c>
      <c r="K96" s="1" t="s">
        <v>335</v>
      </c>
      <c r="L96" s="6">
        <v>4.0000000000000001E-3</v>
      </c>
      <c r="M96" s="1" t="s">
        <v>332</v>
      </c>
    </row>
    <row r="97" spans="1:13" x14ac:dyDescent="0.3">
      <c r="A97" s="1" t="s">
        <v>369</v>
      </c>
      <c r="B97" s="1" t="s">
        <v>202</v>
      </c>
      <c r="C97" s="1" t="s">
        <v>201</v>
      </c>
      <c r="D97" s="1" t="s">
        <v>34</v>
      </c>
      <c r="E97" s="1">
        <v>34.97</v>
      </c>
      <c r="F97" s="1">
        <f t="shared" si="4"/>
        <v>6.5246339860733409</v>
      </c>
      <c r="G97" s="1">
        <f t="shared" si="5"/>
        <v>7</v>
      </c>
      <c r="H97" s="1" t="s">
        <v>5</v>
      </c>
      <c r="I97" s="1" t="s">
        <v>208</v>
      </c>
      <c r="J97" s="1" t="s">
        <v>326</v>
      </c>
      <c r="K97" s="1" t="s">
        <v>335</v>
      </c>
      <c r="L97" s="6">
        <v>4.0000000000000001E-3</v>
      </c>
      <c r="M97" s="1" t="s">
        <v>332</v>
      </c>
    </row>
    <row r="98" spans="1:13" x14ac:dyDescent="0.3">
      <c r="A98" s="1" t="s">
        <v>369</v>
      </c>
      <c r="B98" s="1" t="s">
        <v>202</v>
      </c>
      <c r="C98" s="1" t="s">
        <v>202</v>
      </c>
      <c r="D98" s="1" t="s">
        <v>38</v>
      </c>
      <c r="E98" s="1">
        <v>35.049999999999997</v>
      </c>
      <c r="F98" s="1">
        <f t="shared" ref="F98:F119" si="6">10^((E98-37.6511857678726)/(-3.2915910766764))</f>
        <v>6.1695259940296818</v>
      </c>
      <c r="G98" s="1">
        <f t="shared" ref="G98:G129" si="7">ROUND(F98,0)</f>
        <v>6</v>
      </c>
      <c r="H98" s="1" t="s">
        <v>5</v>
      </c>
      <c r="I98" s="1" t="s">
        <v>208</v>
      </c>
      <c r="J98" s="1" t="s">
        <v>326</v>
      </c>
      <c r="K98" s="1" t="s">
        <v>335</v>
      </c>
      <c r="L98" s="6">
        <v>4.0000000000000001E-3</v>
      </c>
      <c r="M98" s="1" t="s">
        <v>332</v>
      </c>
    </row>
    <row r="99" spans="1:13" x14ac:dyDescent="0.3">
      <c r="A99" s="1" t="s">
        <v>394</v>
      </c>
      <c r="B99" s="1" t="s">
        <v>205</v>
      </c>
      <c r="C99" s="1" t="s">
        <v>200</v>
      </c>
      <c r="D99" s="1" t="s">
        <v>41</v>
      </c>
      <c r="E99" s="1">
        <v>36.64</v>
      </c>
      <c r="F99" s="1">
        <f t="shared" si="6"/>
        <v>2.0286294733695667</v>
      </c>
      <c r="G99" s="1">
        <f t="shared" si="7"/>
        <v>2</v>
      </c>
      <c r="H99" s="1" t="s">
        <v>5</v>
      </c>
      <c r="I99" s="1" t="s">
        <v>208</v>
      </c>
      <c r="J99" s="1" t="s">
        <v>326</v>
      </c>
      <c r="K99" s="1" t="s">
        <v>335</v>
      </c>
      <c r="L99" s="6">
        <v>4.0000000000000001E-3</v>
      </c>
      <c r="M99" s="1" t="s">
        <v>332</v>
      </c>
    </row>
    <row r="100" spans="1:13" x14ac:dyDescent="0.3">
      <c r="A100" s="1" t="s">
        <v>394</v>
      </c>
      <c r="B100" s="1" t="s">
        <v>205</v>
      </c>
      <c r="C100" s="1" t="s">
        <v>201</v>
      </c>
      <c r="D100" s="1" t="s">
        <v>43</v>
      </c>
      <c r="E100" s="1">
        <v>35.520000000000003</v>
      </c>
      <c r="F100" s="1">
        <f t="shared" si="6"/>
        <v>4.4408255115957527</v>
      </c>
      <c r="G100" s="1">
        <f t="shared" si="7"/>
        <v>4</v>
      </c>
      <c r="H100" s="1" t="s">
        <v>5</v>
      </c>
      <c r="I100" s="1" t="s">
        <v>208</v>
      </c>
      <c r="J100" s="1" t="s">
        <v>326</v>
      </c>
      <c r="K100" s="1" t="s">
        <v>335</v>
      </c>
      <c r="L100" s="6">
        <v>4.0000000000000001E-3</v>
      </c>
      <c r="M100" s="1" t="s">
        <v>332</v>
      </c>
    </row>
    <row r="101" spans="1:13" x14ac:dyDescent="0.3">
      <c r="A101" s="1" t="s">
        <v>394</v>
      </c>
      <c r="B101" s="1" t="s">
        <v>205</v>
      </c>
      <c r="C101" s="1" t="s">
        <v>202</v>
      </c>
      <c r="D101" s="1" t="s">
        <v>49</v>
      </c>
      <c r="E101" s="1">
        <v>34.29</v>
      </c>
      <c r="F101" s="1">
        <f t="shared" si="6"/>
        <v>10.498884947926653</v>
      </c>
      <c r="G101" s="1">
        <f t="shared" si="7"/>
        <v>10</v>
      </c>
      <c r="H101" s="1" t="s">
        <v>5</v>
      </c>
      <c r="I101" s="1" t="s">
        <v>208</v>
      </c>
      <c r="J101" s="1" t="s">
        <v>326</v>
      </c>
      <c r="K101" s="1" t="s">
        <v>335</v>
      </c>
      <c r="L101" s="6">
        <v>4.0000000000000001E-3</v>
      </c>
      <c r="M101" s="1" t="s">
        <v>332</v>
      </c>
    </row>
    <row r="102" spans="1:13" x14ac:dyDescent="0.3">
      <c r="A102" s="1" t="s">
        <v>374</v>
      </c>
      <c r="B102" s="1" t="s">
        <v>204</v>
      </c>
      <c r="C102" s="1" t="s">
        <v>200</v>
      </c>
      <c r="D102" s="1" t="s">
        <v>54</v>
      </c>
      <c r="E102" s="1">
        <v>35.67</v>
      </c>
      <c r="F102" s="1">
        <f t="shared" si="6"/>
        <v>3.9984626401645325</v>
      </c>
      <c r="G102" s="1">
        <f t="shared" si="7"/>
        <v>4</v>
      </c>
      <c r="H102" s="1" t="s">
        <v>5</v>
      </c>
      <c r="I102" s="1" t="s">
        <v>208</v>
      </c>
      <c r="J102" s="1" t="s">
        <v>326</v>
      </c>
      <c r="K102" s="1" t="s">
        <v>335</v>
      </c>
      <c r="L102" s="6">
        <v>4.0000000000000001E-3</v>
      </c>
      <c r="M102" s="1" t="s">
        <v>332</v>
      </c>
    </row>
    <row r="103" spans="1:13" x14ac:dyDescent="0.3">
      <c r="A103" s="1" t="s">
        <v>374</v>
      </c>
      <c r="B103" s="1" t="s">
        <v>204</v>
      </c>
      <c r="C103" s="1" t="s">
        <v>201</v>
      </c>
      <c r="D103" s="1" t="s">
        <v>50</v>
      </c>
      <c r="E103" s="1">
        <v>32.99</v>
      </c>
      <c r="F103" s="1">
        <f t="shared" si="6"/>
        <v>26.066874135315651</v>
      </c>
      <c r="G103" s="1">
        <f t="shared" si="7"/>
        <v>26</v>
      </c>
      <c r="H103" s="1" t="s">
        <v>5</v>
      </c>
      <c r="I103" s="1" t="s">
        <v>208</v>
      </c>
      <c r="J103" s="1" t="s">
        <v>326</v>
      </c>
      <c r="K103" s="1" t="s">
        <v>335</v>
      </c>
      <c r="L103" s="6">
        <v>4.0000000000000001E-3</v>
      </c>
      <c r="M103" s="1" t="s">
        <v>332</v>
      </c>
    </row>
    <row r="104" spans="1:13" x14ac:dyDescent="0.3">
      <c r="A104" s="1" t="s">
        <v>374</v>
      </c>
      <c r="B104" s="1" t="s">
        <v>204</v>
      </c>
      <c r="C104" s="1" t="s">
        <v>202</v>
      </c>
      <c r="D104" s="1" t="s">
        <v>52</v>
      </c>
      <c r="E104" s="1">
        <v>34.32</v>
      </c>
      <c r="F104" s="1">
        <f t="shared" si="6"/>
        <v>10.280850483943697</v>
      </c>
      <c r="G104" s="1">
        <f t="shared" si="7"/>
        <v>10</v>
      </c>
      <c r="H104" s="1" t="s">
        <v>5</v>
      </c>
      <c r="I104" s="1" t="s">
        <v>208</v>
      </c>
      <c r="J104" s="1" t="s">
        <v>326</v>
      </c>
      <c r="K104" s="1" t="s">
        <v>335</v>
      </c>
      <c r="L104" s="6">
        <v>4.0000000000000001E-3</v>
      </c>
      <c r="M104" s="1" t="s">
        <v>332</v>
      </c>
    </row>
    <row r="105" spans="1:13" x14ac:dyDescent="0.3">
      <c r="A105" s="13" t="s">
        <v>253</v>
      </c>
      <c r="B105" s="13" t="s">
        <v>200</v>
      </c>
      <c r="C105" s="13" t="s">
        <v>200</v>
      </c>
      <c r="D105" s="13" t="s">
        <v>112</v>
      </c>
      <c r="E105" s="13">
        <v>34.619999999999997</v>
      </c>
      <c r="F105" s="13">
        <f t="shared" si="6"/>
        <v>8.3346565757032298</v>
      </c>
      <c r="G105" s="13">
        <f t="shared" si="7"/>
        <v>8</v>
      </c>
      <c r="H105" s="13" t="s">
        <v>5</v>
      </c>
      <c r="I105" s="13" t="s">
        <v>208</v>
      </c>
      <c r="J105" s="13" t="s">
        <v>79</v>
      </c>
      <c r="K105" s="13" t="s">
        <v>535</v>
      </c>
      <c r="L105" s="18">
        <v>1E-3</v>
      </c>
      <c r="M105" s="13"/>
    </row>
    <row r="106" spans="1:13" x14ac:dyDescent="0.3">
      <c r="A106" s="13" t="s">
        <v>253</v>
      </c>
      <c r="B106" s="13" t="s">
        <v>200</v>
      </c>
      <c r="C106" s="13" t="s">
        <v>201</v>
      </c>
      <c r="D106" s="13" t="s">
        <v>103</v>
      </c>
      <c r="E106" s="13">
        <v>34.32</v>
      </c>
      <c r="F106" s="13">
        <f t="shared" si="6"/>
        <v>10.280850483943697</v>
      </c>
      <c r="G106" s="13">
        <f t="shared" si="7"/>
        <v>10</v>
      </c>
      <c r="H106" s="13" t="s">
        <v>5</v>
      </c>
      <c r="I106" s="13" t="s">
        <v>208</v>
      </c>
      <c r="J106" s="13" t="s">
        <v>79</v>
      </c>
      <c r="K106" s="13" t="s">
        <v>535</v>
      </c>
      <c r="L106" s="18">
        <v>1E-3</v>
      </c>
      <c r="M106" s="13"/>
    </row>
    <row r="107" spans="1:13" x14ac:dyDescent="0.3">
      <c r="A107" s="13" t="s">
        <v>253</v>
      </c>
      <c r="B107" s="13" t="s">
        <v>200</v>
      </c>
      <c r="C107" s="13" t="s">
        <v>202</v>
      </c>
      <c r="D107" s="13" t="s">
        <v>93</v>
      </c>
      <c r="E107" s="13">
        <v>31.55</v>
      </c>
      <c r="F107" s="13">
        <f t="shared" si="6"/>
        <v>71.378489894665336</v>
      </c>
      <c r="G107" s="13">
        <f t="shared" si="7"/>
        <v>71</v>
      </c>
      <c r="H107" s="13" t="s">
        <v>5</v>
      </c>
      <c r="I107" s="13" t="s">
        <v>208</v>
      </c>
      <c r="J107" s="13" t="s">
        <v>79</v>
      </c>
      <c r="K107" s="13" t="s">
        <v>535</v>
      </c>
      <c r="L107" s="18">
        <v>1E-3</v>
      </c>
      <c r="M107" s="13"/>
    </row>
    <row r="108" spans="1:13" x14ac:dyDescent="0.3">
      <c r="A108" s="13" t="s">
        <v>259</v>
      </c>
      <c r="B108" s="13" t="s">
        <v>201</v>
      </c>
      <c r="C108" s="13" t="s">
        <v>200</v>
      </c>
      <c r="D108" s="13" t="s">
        <v>142</v>
      </c>
      <c r="E108" s="13">
        <v>33.76</v>
      </c>
      <c r="F108" s="13">
        <f t="shared" si="6"/>
        <v>15.211061853942995</v>
      </c>
      <c r="G108" s="13">
        <f t="shared" si="7"/>
        <v>15</v>
      </c>
      <c r="H108" s="13" t="s">
        <v>5</v>
      </c>
      <c r="I108" s="13" t="s">
        <v>208</v>
      </c>
      <c r="J108" s="13" t="s">
        <v>79</v>
      </c>
      <c r="K108" s="13" t="s">
        <v>535</v>
      </c>
      <c r="L108" s="18">
        <v>1E-3</v>
      </c>
      <c r="M108" s="13"/>
    </row>
    <row r="109" spans="1:13" x14ac:dyDescent="0.3">
      <c r="A109" s="13" t="s">
        <v>259</v>
      </c>
      <c r="B109" s="13" t="s">
        <v>201</v>
      </c>
      <c r="C109" s="13" t="s">
        <v>201</v>
      </c>
      <c r="D109" s="13" t="s">
        <v>131</v>
      </c>
      <c r="E109" s="13">
        <v>34.06</v>
      </c>
      <c r="F109" s="13">
        <f t="shared" si="6"/>
        <v>12.331565068706453</v>
      </c>
      <c r="G109" s="13">
        <f t="shared" si="7"/>
        <v>12</v>
      </c>
      <c r="H109" s="13" t="s">
        <v>5</v>
      </c>
      <c r="I109" s="13" t="s">
        <v>208</v>
      </c>
      <c r="J109" s="13" t="s">
        <v>79</v>
      </c>
      <c r="K109" s="13" t="s">
        <v>535</v>
      </c>
      <c r="L109" s="18">
        <v>1E-3</v>
      </c>
      <c r="M109" s="13"/>
    </row>
    <row r="110" spans="1:13" x14ac:dyDescent="0.3">
      <c r="A110" s="13" t="s">
        <v>259</v>
      </c>
      <c r="B110" s="13" t="s">
        <v>201</v>
      </c>
      <c r="C110" s="13" t="s">
        <v>202</v>
      </c>
      <c r="D110" s="13" t="s">
        <v>121</v>
      </c>
      <c r="E110" s="13">
        <v>33.9</v>
      </c>
      <c r="F110" s="13">
        <f t="shared" si="6"/>
        <v>13.791989252489683</v>
      </c>
      <c r="G110" s="13">
        <f t="shared" si="7"/>
        <v>14</v>
      </c>
      <c r="H110" s="13" t="s">
        <v>5</v>
      </c>
      <c r="I110" s="13" t="s">
        <v>208</v>
      </c>
      <c r="J110" s="13" t="s">
        <v>79</v>
      </c>
      <c r="K110" s="13" t="s">
        <v>535</v>
      </c>
      <c r="L110" s="18">
        <v>1E-3</v>
      </c>
      <c r="M110" s="13"/>
    </row>
    <row r="111" spans="1:13" x14ac:dyDescent="0.3">
      <c r="A111" s="13" t="s">
        <v>276</v>
      </c>
      <c r="B111" s="13" t="s">
        <v>202</v>
      </c>
      <c r="C111" s="13" t="s">
        <v>200</v>
      </c>
      <c r="D111" s="13" t="s">
        <v>17</v>
      </c>
      <c r="E111" s="13">
        <v>35.520000000000003</v>
      </c>
      <c r="F111" s="13">
        <f t="shared" si="6"/>
        <v>4.4408255115957527</v>
      </c>
      <c r="G111" s="13">
        <f t="shared" si="7"/>
        <v>4</v>
      </c>
      <c r="H111" s="13" t="s">
        <v>5</v>
      </c>
      <c r="I111" s="13" t="s">
        <v>208</v>
      </c>
      <c r="J111" s="13" t="s">
        <v>79</v>
      </c>
      <c r="K111" s="13" t="s">
        <v>535</v>
      </c>
      <c r="L111" s="18">
        <v>1E-3</v>
      </c>
      <c r="M111" s="13"/>
    </row>
    <row r="112" spans="1:13" x14ac:dyDescent="0.3">
      <c r="A112" s="13" t="s">
        <v>276</v>
      </c>
      <c r="B112" s="13" t="s">
        <v>202</v>
      </c>
      <c r="C112" s="13" t="s">
        <v>201</v>
      </c>
      <c r="D112" s="13" t="s">
        <v>19</v>
      </c>
      <c r="E112" s="13">
        <v>36</v>
      </c>
      <c r="F112" s="13">
        <f t="shared" si="6"/>
        <v>3.174224034442084</v>
      </c>
      <c r="G112" s="13">
        <f t="shared" si="7"/>
        <v>3</v>
      </c>
      <c r="H112" s="13" t="s">
        <v>5</v>
      </c>
      <c r="I112" s="13" t="s">
        <v>208</v>
      </c>
      <c r="J112" s="13" t="s">
        <v>79</v>
      </c>
      <c r="K112" s="13" t="s">
        <v>535</v>
      </c>
      <c r="L112" s="18">
        <v>1E-3</v>
      </c>
      <c r="M112" s="13"/>
    </row>
    <row r="113" spans="1:13" x14ac:dyDescent="0.3">
      <c r="A113" s="13" t="s">
        <v>276</v>
      </c>
      <c r="B113" s="13" t="s">
        <v>202</v>
      </c>
      <c r="C113" s="13" t="s">
        <v>202</v>
      </c>
      <c r="D113" s="13" t="s">
        <v>22</v>
      </c>
      <c r="E113" s="13">
        <v>35.11</v>
      </c>
      <c r="F113" s="13">
        <f t="shared" si="6"/>
        <v>5.9159368804371777</v>
      </c>
      <c r="G113" s="13">
        <f t="shared" si="7"/>
        <v>6</v>
      </c>
      <c r="H113" s="13" t="s">
        <v>5</v>
      </c>
      <c r="I113" s="13" t="s">
        <v>208</v>
      </c>
      <c r="J113" s="13" t="s">
        <v>79</v>
      </c>
      <c r="K113" s="13" t="s">
        <v>535</v>
      </c>
      <c r="L113" s="18">
        <v>1E-3</v>
      </c>
      <c r="M113" s="13"/>
    </row>
    <row r="114" spans="1:13" x14ac:dyDescent="0.3">
      <c r="A114" s="13" t="s">
        <v>277</v>
      </c>
      <c r="B114" s="13" t="s">
        <v>205</v>
      </c>
      <c r="C114" s="13" t="s">
        <v>200</v>
      </c>
      <c r="D114" s="13" t="s">
        <v>25</v>
      </c>
      <c r="E114" s="13">
        <v>35.01</v>
      </c>
      <c r="F114" s="13">
        <f t="shared" si="6"/>
        <v>6.3445960453451242</v>
      </c>
      <c r="G114" s="13">
        <f t="shared" si="7"/>
        <v>6</v>
      </c>
      <c r="H114" s="13" t="s">
        <v>5</v>
      </c>
      <c r="I114" s="13" t="s">
        <v>208</v>
      </c>
      <c r="J114" s="13" t="s">
        <v>79</v>
      </c>
      <c r="K114" s="13" t="s">
        <v>535</v>
      </c>
      <c r="L114" s="18">
        <v>1E-3</v>
      </c>
      <c r="M114" s="13"/>
    </row>
    <row r="115" spans="1:13" x14ac:dyDescent="0.3">
      <c r="A115" s="13" t="s">
        <v>277</v>
      </c>
      <c r="B115" s="13" t="s">
        <v>205</v>
      </c>
      <c r="C115" s="13" t="s">
        <v>201</v>
      </c>
      <c r="D115" s="13" t="s">
        <v>27</v>
      </c>
      <c r="E115" s="13">
        <v>35.17</v>
      </c>
      <c r="F115" s="13">
        <f t="shared" si="6"/>
        <v>5.6727711670531908</v>
      </c>
      <c r="G115" s="13">
        <f t="shared" si="7"/>
        <v>6</v>
      </c>
      <c r="H115" s="13" t="s">
        <v>5</v>
      </c>
      <c r="I115" s="13" t="s">
        <v>208</v>
      </c>
      <c r="J115" s="13" t="s">
        <v>79</v>
      </c>
      <c r="K115" s="13" t="s">
        <v>535</v>
      </c>
      <c r="L115" s="18">
        <v>1E-3</v>
      </c>
      <c r="M115" s="13"/>
    </row>
    <row r="116" spans="1:13" x14ac:dyDescent="0.3">
      <c r="A116" s="13" t="s">
        <v>277</v>
      </c>
      <c r="B116" s="13" t="s">
        <v>205</v>
      </c>
      <c r="C116" s="13" t="s">
        <v>202</v>
      </c>
      <c r="D116" s="13" t="s">
        <v>37</v>
      </c>
      <c r="E116" s="13">
        <v>35.24</v>
      </c>
      <c r="F116" s="13">
        <f t="shared" si="6"/>
        <v>5.4016812586251781</v>
      </c>
      <c r="G116" s="13">
        <f t="shared" si="7"/>
        <v>5</v>
      </c>
      <c r="H116" s="13" t="s">
        <v>5</v>
      </c>
      <c r="I116" s="13" t="s">
        <v>208</v>
      </c>
      <c r="J116" s="13" t="s">
        <v>79</v>
      </c>
      <c r="K116" s="13" t="s">
        <v>535</v>
      </c>
      <c r="L116" s="18">
        <v>1E-3</v>
      </c>
      <c r="M116" s="13"/>
    </row>
    <row r="117" spans="1:13" x14ac:dyDescent="0.3">
      <c r="A117" s="13" t="s">
        <v>278</v>
      </c>
      <c r="B117" s="13" t="s">
        <v>204</v>
      </c>
      <c r="C117" s="13" t="s">
        <v>200</v>
      </c>
      <c r="D117" s="13" t="s">
        <v>30</v>
      </c>
      <c r="E117" s="13">
        <v>36.86</v>
      </c>
      <c r="F117" s="13">
        <f t="shared" si="6"/>
        <v>1.7392649819880939</v>
      </c>
      <c r="G117" s="13">
        <f t="shared" si="7"/>
        <v>2</v>
      </c>
      <c r="H117" s="13" t="s">
        <v>5</v>
      </c>
      <c r="I117" s="13" t="s">
        <v>208</v>
      </c>
      <c r="J117" s="13" t="s">
        <v>79</v>
      </c>
      <c r="K117" s="13" t="s">
        <v>535</v>
      </c>
      <c r="L117" s="18">
        <v>1E-3</v>
      </c>
      <c r="M117" s="13"/>
    </row>
    <row r="118" spans="1:13" x14ac:dyDescent="0.3">
      <c r="A118" s="13" t="s">
        <v>278</v>
      </c>
      <c r="B118" s="13" t="s">
        <v>204</v>
      </c>
      <c r="C118" s="13" t="s">
        <v>201</v>
      </c>
      <c r="D118" s="13" t="s">
        <v>34</v>
      </c>
      <c r="E118" s="13">
        <v>34.72</v>
      </c>
      <c r="F118" s="13">
        <f t="shared" si="6"/>
        <v>7.7715431951190252</v>
      </c>
      <c r="G118" s="13">
        <f t="shared" si="7"/>
        <v>8</v>
      </c>
      <c r="H118" s="13" t="s">
        <v>5</v>
      </c>
      <c r="I118" s="13" t="s">
        <v>208</v>
      </c>
      <c r="J118" s="13" t="s">
        <v>79</v>
      </c>
      <c r="K118" s="13" t="s">
        <v>535</v>
      </c>
      <c r="L118" s="18">
        <v>1E-3</v>
      </c>
      <c r="M118" s="13"/>
    </row>
    <row r="119" spans="1:13" x14ac:dyDescent="0.3">
      <c r="A119" s="13" t="s">
        <v>278</v>
      </c>
      <c r="B119" s="13" t="s">
        <v>204</v>
      </c>
      <c r="C119" s="13" t="s">
        <v>202</v>
      </c>
      <c r="D119" s="13" t="s">
        <v>38</v>
      </c>
      <c r="E119" s="13">
        <v>34.64</v>
      </c>
      <c r="F119" s="13">
        <f t="shared" si="6"/>
        <v>8.2188607202854485</v>
      </c>
      <c r="G119" s="13">
        <f t="shared" si="7"/>
        <v>8</v>
      </c>
      <c r="H119" s="13" t="s">
        <v>5</v>
      </c>
      <c r="I119" s="13" t="s">
        <v>208</v>
      </c>
      <c r="J119" s="13" t="s">
        <v>79</v>
      </c>
      <c r="K119" s="13" t="s">
        <v>535</v>
      </c>
      <c r="L119" s="18">
        <v>1E-3</v>
      </c>
      <c r="M119" s="13"/>
    </row>
  </sheetData>
  <sortState xmlns:xlrd2="http://schemas.microsoft.com/office/spreadsheetml/2017/richdata2" ref="A2:M119">
    <sortCondition ref="K2:K119"/>
  </sortState>
  <phoneticPr fontId="2" type="noConversion"/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E06F6-7BBA-423A-8B69-5E613E9AEF0C}">
  <dimension ref="A1:M117"/>
  <sheetViews>
    <sheetView topLeftCell="B100" workbookViewId="0">
      <selection activeCell="K103" sqref="K103:K117"/>
    </sheetView>
  </sheetViews>
  <sheetFormatPr baseColWidth="10" defaultRowHeight="14.4" x14ac:dyDescent="0.3"/>
  <cols>
    <col min="13" max="13" width="28.5546875" bestFit="1" customWidth="1"/>
  </cols>
  <sheetData>
    <row r="1" spans="1:13" x14ac:dyDescent="0.3">
      <c r="A1" s="1" t="s">
        <v>193</v>
      </c>
      <c r="B1" s="1" t="s">
        <v>220</v>
      </c>
      <c r="C1" s="1" t="s">
        <v>221</v>
      </c>
      <c r="D1" s="1" t="s">
        <v>222</v>
      </c>
      <c r="E1" s="1" t="s">
        <v>1</v>
      </c>
      <c r="F1" s="1" t="s">
        <v>194</v>
      </c>
      <c r="G1" s="1" t="s">
        <v>195</v>
      </c>
      <c r="H1" s="1" t="s">
        <v>196</v>
      </c>
      <c r="I1" s="1" t="s">
        <v>212</v>
      </c>
      <c r="J1" s="1" t="s">
        <v>236</v>
      </c>
      <c r="K1" s="1" t="s">
        <v>230</v>
      </c>
      <c r="L1" s="4" t="s">
        <v>235</v>
      </c>
      <c r="M1" s="1" t="s">
        <v>534</v>
      </c>
    </row>
    <row r="2" spans="1:13" x14ac:dyDescent="0.3">
      <c r="A2" s="1" t="s">
        <v>376</v>
      </c>
      <c r="B2" s="1" t="s">
        <v>200</v>
      </c>
      <c r="C2" s="1" t="s">
        <v>200</v>
      </c>
      <c r="D2" s="1" t="s">
        <v>33</v>
      </c>
      <c r="E2" s="1">
        <v>45</v>
      </c>
      <c r="F2" s="1">
        <f>10^((E2-37.6511857678726)/(-3.2915910766764))</f>
        <v>5.8532567049197261E-3</v>
      </c>
      <c r="G2" s="1">
        <f>ROUND(F2,0)</f>
        <v>0</v>
      </c>
      <c r="H2" s="1" t="s">
        <v>5</v>
      </c>
      <c r="I2" s="1" t="s">
        <v>208</v>
      </c>
      <c r="J2" s="1" t="s">
        <v>406</v>
      </c>
      <c r="K2" s="1" t="s">
        <v>407</v>
      </c>
      <c r="L2" s="8">
        <v>20.884</v>
      </c>
      <c r="M2" s="1" t="s">
        <v>414</v>
      </c>
    </row>
    <row r="3" spans="1:13" x14ac:dyDescent="0.3">
      <c r="A3" s="1" t="s">
        <v>376</v>
      </c>
      <c r="B3" s="1" t="s">
        <v>200</v>
      </c>
      <c r="C3" s="1" t="s">
        <v>201</v>
      </c>
      <c r="D3" s="1" t="s">
        <v>28</v>
      </c>
      <c r="E3" s="1">
        <v>45</v>
      </c>
      <c r="F3" s="1">
        <f t="shared" ref="F3:F66" si="0">10^((E3-37.6511857678726)/(-3.2915910766764))</f>
        <v>5.8532567049197261E-3</v>
      </c>
      <c r="G3" s="1">
        <f t="shared" ref="G3:G63" si="1">ROUND(F3,0)</f>
        <v>0</v>
      </c>
      <c r="H3" s="1" t="s">
        <v>5</v>
      </c>
      <c r="I3" s="1" t="s">
        <v>208</v>
      </c>
      <c r="J3" s="1" t="s">
        <v>406</v>
      </c>
      <c r="K3" s="1" t="s">
        <v>407</v>
      </c>
      <c r="L3" s="8">
        <v>20.884</v>
      </c>
      <c r="M3" s="1" t="s">
        <v>414</v>
      </c>
    </row>
    <row r="4" spans="1:13" x14ac:dyDescent="0.3">
      <c r="A4" s="1" t="s">
        <v>376</v>
      </c>
      <c r="B4" s="1" t="s">
        <v>200</v>
      </c>
      <c r="C4" s="1" t="s">
        <v>202</v>
      </c>
      <c r="D4" s="1" t="s">
        <v>29</v>
      </c>
      <c r="E4" s="1">
        <v>45</v>
      </c>
      <c r="F4" s="1">
        <f t="shared" si="0"/>
        <v>5.8532567049197261E-3</v>
      </c>
      <c r="G4" s="1">
        <f t="shared" si="1"/>
        <v>0</v>
      </c>
      <c r="H4" s="1" t="s">
        <v>5</v>
      </c>
      <c r="I4" s="1" t="s">
        <v>208</v>
      </c>
      <c r="J4" s="1" t="s">
        <v>406</v>
      </c>
      <c r="K4" s="1" t="s">
        <v>407</v>
      </c>
      <c r="L4" s="8">
        <v>20.884</v>
      </c>
      <c r="M4" s="1" t="s">
        <v>414</v>
      </c>
    </row>
    <row r="5" spans="1:13" x14ac:dyDescent="0.3">
      <c r="A5" s="1" t="s">
        <v>387</v>
      </c>
      <c r="B5" s="1" t="s">
        <v>201</v>
      </c>
      <c r="C5" s="1" t="s">
        <v>200</v>
      </c>
      <c r="D5" s="1" t="s">
        <v>35</v>
      </c>
      <c r="E5" s="1">
        <v>45</v>
      </c>
      <c r="F5" s="1">
        <f t="shared" si="0"/>
        <v>5.8532567049197261E-3</v>
      </c>
      <c r="G5" s="1">
        <f t="shared" si="1"/>
        <v>0</v>
      </c>
      <c r="H5" s="1" t="s">
        <v>5</v>
      </c>
      <c r="I5" s="1" t="s">
        <v>208</v>
      </c>
      <c r="J5" s="1" t="s">
        <v>406</v>
      </c>
      <c r="K5" s="1" t="s">
        <v>407</v>
      </c>
      <c r="L5" s="8">
        <v>20.884</v>
      </c>
      <c r="M5" s="1" t="s">
        <v>414</v>
      </c>
    </row>
    <row r="6" spans="1:13" x14ac:dyDescent="0.3">
      <c r="A6" s="1" t="s">
        <v>387</v>
      </c>
      <c r="B6" s="1" t="s">
        <v>201</v>
      </c>
      <c r="C6" s="1" t="s">
        <v>201</v>
      </c>
      <c r="D6" s="1" t="s">
        <v>36</v>
      </c>
      <c r="E6" s="1">
        <v>45</v>
      </c>
      <c r="F6" s="1">
        <f t="shared" si="0"/>
        <v>5.8532567049197261E-3</v>
      </c>
      <c r="G6" s="1">
        <f t="shared" si="1"/>
        <v>0</v>
      </c>
      <c r="H6" s="1" t="s">
        <v>5</v>
      </c>
      <c r="I6" s="1" t="s">
        <v>208</v>
      </c>
      <c r="J6" s="1" t="s">
        <v>406</v>
      </c>
      <c r="K6" s="1" t="s">
        <v>407</v>
      </c>
      <c r="L6" s="8">
        <v>20.884</v>
      </c>
      <c r="M6" s="1" t="s">
        <v>414</v>
      </c>
    </row>
    <row r="7" spans="1:13" x14ac:dyDescent="0.3">
      <c r="A7" s="1" t="s">
        <v>387</v>
      </c>
      <c r="B7" s="1" t="s">
        <v>201</v>
      </c>
      <c r="C7" s="1" t="s">
        <v>202</v>
      </c>
      <c r="D7" s="1" t="s">
        <v>42</v>
      </c>
      <c r="E7" s="1">
        <v>45</v>
      </c>
      <c r="F7" s="1">
        <f t="shared" si="0"/>
        <v>5.8532567049197261E-3</v>
      </c>
      <c r="G7" s="1">
        <f t="shared" si="1"/>
        <v>0</v>
      </c>
      <c r="H7" s="1" t="s">
        <v>5</v>
      </c>
      <c r="I7" s="1" t="s">
        <v>208</v>
      </c>
      <c r="J7" s="1" t="s">
        <v>406</v>
      </c>
      <c r="K7" s="1" t="s">
        <v>407</v>
      </c>
      <c r="L7" s="8">
        <v>20.884</v>
      </c>
      <c r="M7" s="1" t="s">
        <v>414</v>
      </c>
    </row>
    <row r="8" spans="1:13" x14ac:dyDescent="0.3">
      <c r="A8" s="1" t="s">
        <v>400</v>
      </c>
      <c r="B8" s="1" t="s">
        <v>202</v>
      </c>
      <c r="C8" s="1" t="s">
        <v>200</v>
      </c>
      <c r="D8" s="1" t="s">
        <v>44</v>
      </c>
      <c r="E8" s="1">
        <v>45</v>
      </c>
      <c r="F8" s="1">
        <f t="shared" si="0"/>
        <v>5.8532567049197261E-3</v>
      </c>
      <c r="G8" s="1">
        <f t="shared" si="1"/>
        <v>0</v>
      </c>
      <c r="H8" s="1" t="s">
        <v>5</v>
      </c>
      <c r="I8" s="1" t="s">
        <v>208</v>
      </c>
      <c r="J8" s="1" t="s">
        <v>406</v>
      </c>
      <c r="K8" s="1" t="s">
        <v>407</v>
      </c>
      <c r="L8" s="8">
        <v>20.884</v>
      </c>
      <c r="M8" s="1" t="s">
        <v>414</v>
      </c>
    </row>
    <row r="9" spans="1:13" x14ac:dyDescent="0.3">
      <c r="A9" s="1" t="s">
        <v>400</v>
      </c>
      <c r="B9" s="1" t="s">
        <v>202</v>
      </c>
      <c r="C9" s="1" t="s">
        <v>201</v>
      </c>
      <c r="D9" s="1" t="s">
        <v>45</v>
      </c>
      <c r="E9" s="1">
        <v>45</v>
      </c>
      <c r="F9" s="1">
        <f t="shared" si="0"/>
        <v>5.8532567049197261E-3</v>
      </c>
      <c r="G9" s="1">
        <f t="shared" si="1"/>
        <v>0</v>
      </c>
      <c r="H9" s="1" t="s">
        <v>5</v>
      </c>
      <c r="I9" s="1" t="s">
        <v>208</v>
      </c>
      <c r="J9" s="1" t="s">
        <v>406</v>
      </c>
      <c r="K9" s="1" t="s">
        <v>407</v>
      </c>
      <c r="L9" s="8">
        <v>20.884</v>
      </c>
      <c r="M9" s="1" t="s">
        <v>414</v>
      </c>
    </row>
    <row r="10" spans="1:13" x14ac:dyDescent="0.3">
      <c r="A10" s="1" t="s">
        <v>400</v>
      </c>
      <c r="B10" s="1" t="s">
        <v>202</v>
      </c>
      <c r="C10" s="1" t="s">
        <v>202</v>
      </c>
      <c r="D10" s="1" t="s">
        <v>51</v>
      </c>
      <c r="E10" s="1">
        <v>45</v>
      </c>
      <c r="F10" s="1">
        <f t="shared" si="0"/>
        <v>5.8532567049197261E-3</v>
      </c>
      <c r="G10" s="1">
        <f t="shared" si="1"/>
        <v>0</v>
      </c>
      <c r="H10" s="1" t="s">
        <v>5</v>
      </c>
      <c r="I10" s="1" t="s">
        <v>208</v>
      </c>
      <c r="J10" s="1" t="s">
        <v>406</v>
      </c>
      <c r="K10" s="1" t="s">
        <v>407</v>
      </c>
      <c r="L10" s="8">
        <v>20.884</v>
      </c>
      <c r="M10" s="1" t="s">
        <v>414</v>
      </c>
    </row>
    <row r="11" spans="1:13" x14ac:dyDescent="0.3">
      <c r="A11" s="1" t="s">
        <v>378</v>
      </c>
      <c r="B11" s="1" t="s">
        <v>205</v>
      </c>
      <c r="C11" s="1" t="s">
        <v>200</v>
      </c>
      <c r="D11" s="1" t="s">
        <v>46</v>
      </c>
      <c r="E11" s="1">
        <v>45</v>
      </c>
      <c r="F11" s="1">
        <f t="shared" si="0"/>
        <v>5.8532567049197261E-3</v>
      </c>
      <c r="G11" s="1">
        <f t="shared" si="1"/>
        <v>0</v>
      </c>
      <c r="H11" s="1" t="s">
        <v>5</v>
      </c>
      <c r="I11" s="1" t="s">
        <v>208</v>
      </c>
      <c r="J11" s="1" t="s">
        <v>406</v>
      </c>
      <c r="K11" s="1" t="s">
        <v>407</v>
      </c>
      <c r="L11" s="8">
        <v>20.884</v>
      </c>
      <c r="M11" s="1" t="s">
        <v>414</v>
      </c>
    </row>
    <row r="12" spans="1:13" x14ac:dyDescent="0.3">
      <c r="A12" s="1" t="s">
        <v>378</v>
      </c>
      <c r="B12" s="1" t="s">
        <v>205</v>
      </c>
      <c r="C12" s="1" t="s">
        <v>201</v>
      </c>
      <c r="D12" s="1" t="s">
        <v>58</v>
      </c>
      <c r="E12" s="1">
        <v>45</v>
      </c>
      <c r="F12" s="1">
        <f t="shared" si="0"/>
        <v>5.8532567049197261E-3</v>
      </c>
      <c r="G12" s="1">
        <f t="shared" si="1"/>
        <v>0</v>
      </c>
      <c r="H12" s="1" t="s">
        <v>5</v>
      </c>
      <c r="I12" s="1" t="s">
        <v>208</v>
      </c>
      <c r="J12" s="1" t="s">
        <v>406</v>
      </c>
      <c r="K12" s="1" t="s">
        <v>407</v>
      </c>
      <c r="L12" s="8">
        <v>20.884</v>
      </c>
      <c r="M12" s="1" t="s">
        <v>414</v>
      </c>
    </row>
    <row r="13" spans="1:13" x14ac:dyDescent="0.3">
      <c r="A13" s="1" t="s">
        <v>378</v>
      </c>
      <c r="B13" s="1" t="s">
        <v>205</v>
      </c>
      <c r="C13" s="1" t="s">
        <v>202</v>
      </c>
      <c r="D13" s="1" t="s">
        <v>53</v>
      </c>
      <c r="E13" s="1">
        <v>45</v>
      </c>
      <c r="F13" s="1">
        <f t="shared" si="0"/>
        <v>5.8532567049197261E-3</v>
      </c>
      <c r="G13" s="1">
        <f t="shared" si="1"/>
        <v>0</v>
      </c>
      <c r="H13" s="1" t="s">
        <v>5</v>
      </c>
      <c r="I13" s="1" t="s">
        <v>208</v>
      </c>
      <c r="J13" s="1" t="s">
        <v>406</v>
      </c>
      <c r="K13" s="1" t="s">
        <v>407</v>
      </c>
      <c r="L13" s="8">
        <v>20.884</v>
      </c>
      <c r="M13" s="1" t="s">
        <v>414</v>
      </c>
    </row>
    <row r="14" spans="1:13" x14ac:dyDescent="0.3">
      <c r="A14" s="1" t="s">
        <v>391</v>
      </c>
      <c r="B14" s="1" t="s">
        <v>204</v>
      </c>
      <c r="C14" s="1" t="s">
        <v>200</v>
      </c>
      <c r="D14" s="1" t="s">
        <v>60</v>
      </c>
      <c r="E14" s="1">
        <v>45</v>
      </c>
      <c r="F14" s="1">
        <f t="shared" si="0"/>
        <v>5.8532567049197261E-3</v>
      </c>
      <c r="G14" s="1">
        <f t="shared" si="1"/>
        <v>0</v>
      </c>
      <c r="H14" s="1" t="s">
        <v>5</v>
      </c>
      <c r="I14" s="1" t="s">
        <v>208</v>
      </c>
      <c r="J14" s="1" t="s">
        <v>406</v>
      </c>
      <c r="K14" s="1" t="s">
        <v>407</v>
      </c>
      <c r="L14" s="8">
        <v>20.884</v>
      </c>
      <c r="M14" s="1" t="s">
        <v>414</v>
      </c>
    </row>
    <row r="15" spans="1:13" x14ac:dyDescent="0.3">
      <c r="A15" s="1" t="s">
        <v>391</v>
      </c>
      <c r="B15" s="1" t="s">
        <v>204</v>
      </c>
      <c r="C15" s="1" t="s">
        <v>201</v>
      </c>
      <c r="D15" s="1" t="s">
        <v>61</v>
      </c>
      <c r="E15" s="1">
        <v>45</v>
      </c>
      <c r="F15" s="1">
        <f t="shared" si="0"/>
        <v>5.8532567049197261E-3</v>
      </c>
      <c r="G15" s="1">
        <f t="shared" si="1"/>
        <v>0</v>
      </c>
      <c r="H15" s="1" t="s">
        <v>5</v>
      </c>
      <c r="I15" s="1" t="s">
        <v>208</v>
      </c>
      <c r="J15" s="1" t="s">
        <v>406</v>
      </c>
      <c r="K15" s="1" t="s">
        <v>407</v>
      </c>
      <c r="L15" s="8">
        <v>20.884</v>
      </c>
      <c r="M15" s="1" t="s">
        <v>414</v>
      </c>
    </row>
    <row r="16" spans="1:13" x14ac:dyDescent="0.3">
      <c r="A16" s="1" t="s">
        <v>391</v>
      </c>
      <c r="B16" s="1" t="s">
        <v>204</v>
      </c>
      <c r="C16" s="1" t="s">
        <v>202</v>
      </c>
      <c r="D16" s="1" t="s">
        <v>66</v>
      </c>
      <c r="E16" s="1">
        <v>45</v>
      </c>
      <c r="F16" s="1">
        <f t="shared" si="0"/>
        <v>5.8532567049197261E-3</v>
      </c>
      <c r="G16" s="1">
        <f t="shared" si="1"/>
        <v>0</v>
      </c>
      <c r="H16" s="1" t="s">
        <v>5</v>
      </c>
      <c r="I16" s="1" t="s">
        <v>208</v>
      </c>
      <c r="J16" s="1" t="s">
        <v>406</v>
      </c>
      <c r="K16" s="1" t="s">
        <v>407</v>
      </c>
      <c r="L16" s="8">
        <v>20.884</v>
      </c>
      <c r="M16" s="1" t="s">
        <v>414</v>
      </c>
    </row>
    <row r="17" spans="1:13" x14ac:dyDescent="0.3">
      <c r="A17" s="1" t="s">
        <v>403</v>
      </c>
      <c r="B17" s="1" t="s">
        <v>200</v>
      </c>
      <c r="C17" s="1" t="s">
        <v>200</v>
      </c>
      <c r="D17" s="1" t="s">
        <v>68</v>
      </c>
      <c r="E17" s="1">
        <v>36.47</v>
      </c>
      <c r="F17" s="1">
        <f t="shared" si="0"/>
        <v>2.2848068207041989</v>
      </c>
      <c r="G17" s="1">
        <f t="shared" si="1"/>
        <v>2</v>
      </c>
      <c r="H17" s="1" t="s">
        <v>5</v>
      </c>
      <c r="I17" s="1" t="s">
        <v>208</v>
      </c>
      <c r="J17" s="1" t="s">
        <v>406</v>
      </c>
      <c r="K17" s="1" t="s">
        <v>408</v>
      </c>
      <c r="L17" s="8">
        <v>4.26</v>
      </c>
      <c r="M17" s="1" t="s">
        <v>414</v>
      </c>
    </row>
    <row r="18" spans="1:13" x14ac:dyDescent="0.3">
      <c r="A18" s="1" t="s">
        <v>403</v>
      </c>
      <c r="B18" s="1" t="s">
        <v>200</v>
      </c>
      <c r="C18" s="1" t="s">
        <v>201</v>
      </c>
      <c r="D18" s="1" t="s">
        <v>69</v>
      </c>
      <c r="E18" s="1">
        <v>45</v>
      </c>
      <c r="F18" s="1">
        <f t="shared" si="0"/>
        <v>5.8532567049197261E-3</v>
      </c>
      <c r="G18" s="1">
        <f t="shared" si="1"/>
        <v>0</v>
      </c>
      <c r="H18" s="1" t="s">
        <v>5</v>
      </c>
      <c r="I18" s="1" t="s">
        <v>208</v>
      </c>
      <c r="J18" s="1" t="s">
        <v>406</v>
      </c>
      <c r="K18" s="1" t="s">
        <v>408</v>
      </c>
      <c r="L18" s="8">
        <v>4.26</v>
      </c>
      <c r="M18" s="1" t="s">
        <v>414</v>
      </c>
    </row>
    <row r="19" spans="1:13" x14ac:dyDescent="0.3">
      <c r="A19" s="1" t="s">
        <v>403</v>
      </c>
      <c r="B19" s="1" t="s">
        <v>200</v>
      </c>
      <c r="C19" s="1" t="s">
        <v>202</v>
      </c>
      <c r="D19" s="1" t="s">
        <v>77</v>
      </c>
      <c r="E19" s="1">
        <v>36.97</v>
      </c>
      <c r="F19" s="1">
        <f t="shared" si="0"/>
        <v>1.6104500681497664</v>
      </c>
      <c r="G19" s="1">
        <f t="shared" si="1"/>
        <v>2</v>
      </c>
      <c r="H19" s="1" t="s">
        <v>5</v>
      </c>
      <c r="I19" s="1" t="s">
        <v>208</v>
      </c>
      <c r="J19" s="1" t="s">
        <v>406</v>
      </c>
      <c r="K19" s="1" t="s">
        <v>408</v>
      </c>
      <c r="L19" s="8">
        <v>4.26</v>
      </c>
      <c r="M19" s="1" t="s">
        <v>414</v>
      </c>
    </row>
    <row r="20" spans="1:13" x14ac:dyDescent="0.3">
      <c r="A20" s="1" t="s">
        <v>379</v>
      </c>
      <c r="B20" s="1" t="s">
        <v>201</v>
      </c>
      <c r="C20" s="1" t="s">
        <v>200</v>
      </c>
      <c r="D20" s="1" t="s">
        <v>73</v>
      </c>
      <c r="E20" s="1">
        <v>45</v>
      </c>
      <c r="F20" s="1">
        <f t="shared" si="0"/>
        <v>5.8532567049197261E-3</v>
      </c>
      <c r="G20" s="1">
        <f t="shared" si="1"/>
        <v>0</v>
      </c>
      <c r="H20" s="1" t="s">
        <v>5</v>
      </c>
      <c r="I20" s="1" t="s">
        <v>208</v>
      </c>
      <c r="J20" s="1" t="s">
        <v>406</v>
      </c>
      <c r="K20" s="1" t="s">
        <v>408</v>
      </c>
      <c r="L20" s="8">
        <v>4.26</v>
      </c>
      <c r="M20" s="1" t="s">
        <v>414</v>
      </c>
    </row>
    <row r="21" spans="1:13" x14ac:dyDescent="0.3">
      <c r="A21" s="1" t="s">
        <v>379</v>
      </c>
      <c r="B21" s="1" t="s">
        <v>201</v>
      </c>
      <c r="C21" s="1" t="s">
        <v>201</v>
      </c>
      <c r="D21" s="1" t="s">
        <v>74</v>
      </c>
      <c r="E21" s="1">
        <v>45</v>
      </c>
      <c r="F21" s="1">
        <f t="shared" si="0"/>
        <v>5.8532567049197261E-3</v>
      </c>
      <c r="G21" s="1">
        <f t="shared" si="1"/>
        <v>0</v>
      </c>
      <c r="H21" s="1" t="s">
        <v>5</v>
      </c>
      <c r="I21" s="1" t="s">
        <v>208</v>
      </c>
      <c r="J21" s="1" t="s">
        <v>406</v>
      </c>
      <c r="K21" s="1" t="s">
        <v>408</v>
      </c>
      <c r="L21" s="8">
        <v>4.26</v>
      </c>
      <c r="M21" s="1" t="s">
        <v>414</v>
      </c>
    </row>
    <row r="22" spans="1:13" x14ac:dyDescent="0.3">
      <c r="A22" s="1" t="s">
        <v>379</v>
      </c>
      <c r="B22" s="1" t="s">
        <v>201</v>
      </c>
      <c r="C22" s="1" t="s">
        <v>202</v>
      </c>
      <c r="D22" s="1" t="s">
        <v>13</v>
      </c>
      <c r="E22" s="1">
        <v>45</v>
      </c>
      <c r="F22" s="1">
        <f t="shared" si="0"/>
        <v>5.8532567049197261E-3</v>
      </c>
      <c r="G22" s="1">
        <f t="shared" si="1"/>
        <v>0</v>
      </c>
      <c r="H22" s="1" t="s">
        <v>5</v>
      </c>
      <c r="I22" s="1" t="s">
        <v>208</v>
      </c>
      <c r="J22" s="1" t="s">
        <v>406</v>
      </c>
      <c r="K22" s="1" t="s">
        <v>408</v>
      </c>
      <c r="L22" s="8">
        <v>4.26</v>
      </c>
      <c r="M22" s="1" t="s">
        <v>414</v>
      </c>
    </row>
    <row r="23" spans="1:13" x14ac:dyDescent="0.3">
      <c r="A23" s="1" t="s">
        <v>395</v>
      </c>
      <c r="B23" s="1" t="s">
        <v>202</v>
      </c>
      <c r="C23" s="1" t="s">
        <v>200</v>
      </c>
      <c r="D23" s="1" t="s">
        <v>115</v>
      </c>
      <c r="E23" s="1">
        <v>45</v>
      </c>
      <c r="F23" s="1">
        <f t="shared" si="0"/>
        <v>5.8532567049197261E-3</v>
      </c>
      <c r="G23" s="1">
        <f t="shared" si="1"/>
        <v>0</v>
      </c>
      <c r="H23" s="1" t="s">
        <v>5</v>
      </c>
      <c r="I23" s="1" t="s">
        <v>208</v>
      </c>
      <c r="J23" s="1" t="s">
        <v>406</v>
      </c>
      <c r="K23" s="1" t="s">
        <v>408</v>
      </c>
      <c r="L23" s="8">
        <v>4.26</v>
      </c>
      <c r="M23" s="1" t="s">
        <v>414</v>
      </c>
    </row>
    <row r="24" spans="1:13" x14ac:dyDescent="0.3">
      <c r="A24" s="1" t="s">
        <v>395</v>
      </c>
      <c r="B24" s="1" t="s">
        <v>202</v>
      </c>
      <c r="C24" s="1" t="s">
        <v>201</v>
      </c>
      <c r="D24" s="1" t="s">
        <v>124</v>
      </c>
      <c r="E24" s="1">
        <v>45</v>
      </c>
      <c r="F24" s="1">
        <f t="shared" si="0"/>
        <v>5.8532567049197261E-3</v>
      </c>
      <c r="G24" s="1">
        <f t="shared" si="1"/>
        <v>0</v>
      </c>
      <c r="H24" s="1" t="s">
        <v>5</v>
      </c>
      <c r="I24" s="1" t="s">
        <v>208</v>
      </c>
      <c r="J24" s="1" t="s">
        <v>406</v>
      </c>
      <c r="K24" s="1" t="s">
        <v>408</v>
      </c>
      <c r="L24" s="8">
        <v>4.26</v>
      </c>
      <c r="M24" s="1" t="s">
        <v>414</v>
      </c>
    </row>
    <row r="25" spans="1:13" x14ac:dyDescent="0.3">
      <c r="A25" s="1" t="s">
        <v>395</v>
      </c>
      <c r="B25" s="1" t="s">
        <v>202</v>
      </c>
      <c r="C25" s="1" t="s">
        <v>202</v>
      </c>
      <c r="D25" s="1" t="s">
        <v>135</v>
      </c>
      <c r="E25" s="1">
        <v>45</v>
      </c>
      <c r="F25" s="1">
        <f t="shared" si="0"/>
        <v>5.8532567049197261E-3</v>
      </c>
      <c r="G25" s="1">
        <f t="shared" si="1"/>
        <v>0</v>
      </c>
      <c r="H25" s="1" t="s">
        <v>5</v>
      </c>
      <c r="I25" s="1" t="s">
        <v>208</v>
      </c>
      <c r="J25" s="1" t="s">
        <v>406</v>
      </c>
      <c r="K25" s="1" t="s">
        <v>408</v>
      </c>
      <c r="L25" s="8">
        <v>4.26</v>
      </c>
      <c r="M25" s="1" t="s">
        <v>414</v>
      </c>
    </row>
    <row r="26" spans="1:13" x14ac:dyDescent="0.3">
      <c r="A26" s="1" t="s">
        <v>380</v>
      </c>
      <c r="B26" s="1" t="s">
        <v>205</v>
      </c>
      <c r="C26" s="1" t="s">
        <v>200</v>
      </c>
      <c r="D26" s="1" t="s">
        <v>86</v>
      </c>
      <c r="E26" s="1">
        <v>45</v>
      </c>
      <c r="F26" s="1">
        <f t="shared" si="0"/>
        <v>5.8532567049197261E-3</v>
      </c>
      <c r="G26" s="1">
        <f t="shared" si="1"/>
        <v>0</v>
      </c>
      <c r="H26" s="1" t="s">
        <v>5</v>
      </c>
      <c r="I26" s="1" t="s">
        <v>208</v>
      </c>
      <c r="J26" s="1" t="s">
        <v>406</v>
      </c>
      <c r="K26" s="1" t="s">
        <v>408</v>
      </c>
      <c r="L26" s="8">
        <v>4.26</v>
      </c>
      <c r="M26" s="1" t="s">
        <v>414</v>
      </c>
    </row>
    <row r="27" spans="1:13" x14ac:dyDescent="0.3">
      <c r="A27" s="1" t="s">
        <v>380</v>
      </c>
      <c r="B27" s="1" t="s">
        <v>205</v>
      </c>
      <c r="C27" s="1" t="s">
        <v>201</v>
      </c>
      <c r="D27" s="1" t="s">
        <v>143</v>
      </c>
      <c r="E27" s="1">
        <v>45</v>
      </c>
      <c r="F27" s="1">
        <f t="shared" si="0"/>
        <v>5.8532567049197261E-3</v>
      </c>
      <c r="G27" s="1">
        <f t="shared" si="1"/>
        <v>0</v>
      </c>
      <c r="H27" s="1" t="s">
        <v>5</v>
      </c>
      <c r="I27" s="1" t="s">
        <v>208</v>
      </c>
      <c r="J27" s="1" t="s">
        <v>406</v>
      </c>
      <c r="K27" s="1" t="s">
        <v>408</v>
      </c>
      <c r="L27" s="8">
        <v>4.26</v>
      </c>
      <c r="M27" s="1" t="s">
        <v>414</v>
      </c>
    </row>
    <row r="28" spans="1:13" x14ac:dyDescent="0.3">
      <c r="A28" s="1" t="s">
        <v>380</v>
      </c>
      <c r="B28" s="1" t="s">
        <v>205</v>
      </c>
      <c r="C28" s="1" t="s">
        <v>202</v>
      </c>
      <c r="D28" s="1" t="s">
        <v>149</v>
      </c>
      <c r="E28" s="1">
        <v>45</v>
      </c>
      <c r="F28" s="1">
        <f t="shared" si="0"/>
        <v>5.8532567049197261E-3</v>
      </c>
      <c r="G28" s="1">
        <f t="shared" si="1"/>
        <v>0</v>
      </c>
      <c r="H28" s="1" t="s">
        <v>5</v>
      </c>
      <c r="I28" s="1" t="s">
        <v>208</v>
      </c>
      <c r="J28" s="1" t="s">
        <v>406</v>
      </c>
      <c r="K28" s="1" t="s">
        <v>408</v>
      </c>
      <c r="L28" s="8">
        <v>4.26</v>
      </c>
      <c r="M28" s="1" t="s">
        <v>414</v>
      </c>
    </row>
    <row r="29" spans="1:13" x14ac:dyDescent="0.3">
      <c r="A29" s="1" t="s">
        <v>392</v>
      </c>
      <c r="B29" s="1" t="s">
        <v>204</v>
      </c>
      <c r="C29" s="1" t="s">
        <v>200</v>
      </c>
      <c r="D29" s="1" t="s">
        <v>106</v>
      </c>
      <c r="E29" s="1">
        <v>36.630000000000003</v>
      </c>
      <c r="F29" s="1">
        <f t="shared" si="0"/>
        <v>2.0428702098830329</v>
      </c>
      <c r="G29" s="1">
        <f t="shared" si="1"/>
        <v>2</v>
      </c>
      <c r="H29" s="1" t="s">
        <v>5</v>
      </c>
      <c r="I29" s="1" t="s">
        <v>208</v>
      </c>
      <c r="J29" s="1" t="s">
        <v>406</v>
      </c>
      <c r="K29" s="1" t="s">
        <v>408</v>
      </c>
      <c r="L29" s="8">
        <v>4.26</v>
      </c>
      <c r="M29" s="1" t="s">
        <v>414</v>
      </c>
    </row>
    <row r="30" spans="1:13" x14ac:dyDescent="0.3">
      <c r="A30" s="1" t="s">
        <v>392</v>
      </c>
      <c r="B30" s="1" t="s">
        <v>204</v>
      </c>
      <c r="C30" s="1" t="s">
        <v>201</v>
      </c>
      <c r="D30" s="1" t="s">
        <v>117</v>
      </c>
      <c r="E30" s="1">
        <v>36.869999999999997</v>
      </c>
      <c r="F30" s="1">
        <f t="shared" si="0"/>
        <v>1.7271406609148481</v>
      </c>
      <c r="G30" s="1">
        <f t="shared" si="1"/>
        <v>2</v>
      </c>
      <c r="H30" s="1" t="s">
        <v>5</v>
      </c>
      <c r="I30" s="1" t="s">
        <v>208</v>
      </c>
      <c r="J30" s="1" t="s">
        <v>406</v>
      </c>
      <c r="K30" s="1" t="s">
        <v>408</v>
      </c>
      <c r="L30" s="8">
        <v>4.26</v>
      </c>
      <c r="M30" s="1" t="s">
        <v>414</v>
      </c>
    </row>
    <row r="31" spans="1:13" x14ac:dyDescent="0.3">
      <c r="A31" s="1" t="s">
        <v>392</v>
      </c>
      <c r="B31" s="1" t="s">
        <v>204</v>
      </c>
      <c r="C31" s="1" t="s">
        <v>202</v>
      </c>
      <c r="D31" s="1" t="s">
        <v>125</v>
      </c>
      <c r="E31" s="1">
        <v>36.42</v>
      </c>
      <c r="F31" s="1">
        <f t="shared" si="0"/>
        <v>2.3661360303589758</v>
      </c>
      <c r="G31" s="1">
        <f t="shared" si="1"/>
        <v>2</v>
      </c>
      <c r="H31" s="1" t="s">
        <v>5</v>
      </c>
      <c r="I31" s="1" t="s">
        <v>208</v>
      </c>
      <c r="J31" s="1" t="s">
        <v>406</v>
      </c>
      <c r="K31" s="1" t="s">
        <v>408</v>
      </c>
      <c r="L31" s="8">
        <v>4.26</v>
      </c>
      <c r="M31" s="1" t="s">
        <v>414</v>
      </c>
    </row>
    <row r="32" spans="1:13" x14ac:dyDescent="0.3">
      <c r="A32" s="1" t="s">
        <v>404</v>
      </c>
      <c r="B32" s="1" t="s">
        <v>200</v>
      </c>
      <c r="C32" s="1" t="s">
        <v>200</v>
      </c>
      <c r="D32" s="1" t="s">
        <v>136</v>
      </c>
      <c r="E32" s="1">
        <v>36.06</v>
      </c>
      <c r="F32" s="1">
        <f t="shared" si="0"/>
        <v>3.0437523158664357</v>
      </c>
      <c r="G32" s="1">
        <f t="shared" si="1"/>
        <v>3</v>
      </c>
      <c r="H32" s="1" t="s">
        <v>5</v>
      </c>
      <c r="I32" s="1" t="s">
        <v>208</v>
      </c>
      <c r="J32" s="1" t="s">
        <v>406</v>
      </c>
      <c r="K32" s="1" t="s">
        <v>409</v>
      </c>
      <c r="L32" s="6">
        <v>0.52700000000000002</v>
      </c>
      <c r="M32" s="1" t="s">
        <v>414</v>
      </c>
    </row>
    <row r="33" spans="1:13" x14ac:dyDescent="0.3">
      <c r="A33" s="1" t="s">
        <v>404</v>
      </c>
      <c r="B33" s="1" t="s">
        <v>200</v>
      </c>
      <c r="C33" s="1" t="s">
        <v>201</v>
      </c>
      <c r="D33" s="1" t="s">
        <v>144</v>
      </c>
      <c r="E33" s="1">
        <v>35.869999999999997</v>
      </c>
      <c r="F33" s="1">
        <f t="shared" si="0"/>
        <v>3.4764193096623912</v>
      </c>
      <c r="G33" s="1">
        <f t="shared" si="1"/>
        <v>3</v>
      </c>
      <c r="H33" s="1" t="s">
        <v>5</v>
      </c>
      <c r="I33" s="1" t="s">
        <v>208</v>
      </c>
      <c r="J33" s="1" t="s">
        <v>406</v>
      </c>
      <c r="K33" s="1" t="s">
        <v>409</v>
      </c>
      <c r="L33" s="6">
        <v>0.52700000000000002</v>
      </c>
      <c r="M33" s="1" t="s">
        <v>414</v>
      </c>
    </row>
    <row r="34" spans="1:13" x14ac:dyDescent="0.3">
      <c r="A34" s="1" t="s">
        <v>404</v>
      </c>
      <c r="B34" s="1" t="s">
        <v>200</v>
      </c>
      <c r="C34" s="1" t="s">
        <v>202</v>
      </c>
      <c r="D34" s="1" t="s">
        <v>150</v>
      </c>
      <c r="E34" s="1">
        <v>36.92</v>
      </c>
      <c r="F34" s="1">
        <f t="shared" si="0"/>
        <v>1.6677751032661856</v>
      </c>
      <c r="G34" s="1">
        <f t="shared" si="1"/>
        <v>2</v>
      </c>
      <c r="H34" s="1" t="s">
        <v>5</v>
      </c>
      <c r="I34" s="1" t="s">
        <v>208</v>
      </c>
      <c r="J34" s="1" t="s">
        <v>406</v>
      </c>
      <c r="K34" s="1" t="s">
        <v>409</v>
      </c>
      <c r="L34" s="6">
        <v>0.52700000000000002</v>
      </c>
      <c r="M34" s="1" t="s">
        <v>414</v>
      </c>
    </row>
    <row r="35" spans="1:13" x14ac:dyDescent="0.3">
      <c r="A35" s="1" t="s">
        <v>381</v>
      </c>
      <c r="B35" s="1" t="s">
        <v>201</v>
      </c>
      <c r="C35" s="1" t="s">
        <v>202</v>
      </c>
      <c r="D35" s="1" t="s">
        <v>107</v>
      </c>
      <c r="E35" s="1">
        <v>35.75</v>
      </c>
      <c r="F35" s="1">
        <f t="shared" si="0"/>
        <v>3.7808433771620216</v>
      </c>
      <c r="G35" s="1">
        <f t="shared" si="1"/>
        <v>4</v>
      </c>
      <c r="H35" s="1" t="s">
        <v>5</v>
      </c>
      <c r="I35" s="1" t="s">
        <v>208</v>
      </c>
      <c r="J35" s="1" t="s">
        <v>406</v>
      </c>
      <c r="K35" s="1" t="s">
        <v>409</v>
      </c>
      <c r="L35" s="6">
        <v>0.52700000000000002</v>
      </c>
      <c r="M35" s="1" t="s">
        <v>414</v>
      </c>
    </row>
    <row r="36" spans="1:13" x14ac:dyDescent="0.3">
      <c r="A36" s="1" t="s">
        <v>396</v>
      </c>
      <c r="B36" s="1" t="s">
        <v>202</v>
      </c>
      <c r="C36" s="1" t="s">
        <v>200</v>
      </c>
      <c r="D36" s="1" t="s">
        <v>118</v>
      </c>
      <c r="E36" s="1">
        <v>35.04</v>
      </c>
      <c r="F36" s="1">
        <f t="shared" si="0"/>
        <v>6.2128353293456211</v>
      </c>
      <c r="G36" s="1">
        <f t="shared" si="1"/>
        <v>6</v>
      </c>
      <c r="H36" s="1" t="s">
        <v>5</v>
      </c>
      <c r="I36" s="1" t="s">
        <v>208</v>
      </c>
      <c r="J36" s="1" t="s">
        <v>406</v>
      </c>
      <c r="K36" s="1" t="s">
        <v>409</v>
      </c>
      <c r="L36" s="6">
        <v>0.52700000000000002</v>
      </c>
      <c r="M36" s="1" t="s">
        <v>414</v>
      </c>
    </row>
    <row r="37" spans="1:13" x14ac:dyDescent="0.3">
      <c r="A37" s="1" t="s">
        <v>396</v>
      </c>
      <c r="B37" s="1" t="s">
        <v>202</v>
      </c>
      <c r="C37" s="1" t="s">
        <v>201</v>
      </c>
      <c r="D37" s="1" t="s">
        <v>127</v>
      </c>
      <c r="E37" s="1">
        <v>35.83</v>
      </c>
      <c r="F37" s="1">
        <f t="shared" si="0"/>
        <v>3.5750682022232692</v>
      </c>
      <c r="G37" s="1">
        <f t="shared" si="1"/>
        <v>4</v>
      </c>
      <c r="H37" s="1" t="s">
        <v>5</v>
      </c>
      <c r="I37" s="1" t="s">
        <v>208</v>
      </c>
      <c r="J37" s="1" t="s">
        <v>406</v>
      </c>
      <c r="K37" s="1" t="s">
        <v>409</v>
      </c>
      <c r="L37" s="6">
        <v>0.52700000000000002</v>
      </c>
      <c r="M37" s="1" t="s">
        <v>414</v>
      </c>
    </row>
    <row r="38" spans="1:13" x14ac:dyDescent="0.3">
      <c r="A38" s="1" t="s">
        <v>396</v>
      </c>
      <c r="B38" s="1" t="s">
        <v>202</v>
      </c>
      <c r="C38" s="1" t="s">
        <v>202</v>
      </c>
      <c r="D38" s="1" t="s">
        <v>137</v>
      </c>
      <c r="E38" s="1">
        <v>35.200000000000003</v>
      </c>
      <c r="F38" s="1">
        <f t="shared" si="0"/>
        <v>5.5549625019576983</v>
      </c>
      <c r="G38" s="1">
        <f t="shared" si="1"/>
        <v>6</v>
      </c>
      <c r="H38" s="1" t="s">
        <v>5</v>
      </c>
      <c r="I38" s="1" t="s">
        <v>208</v>
      </c>
      <c r="J38" s="1" t="s">
        <v>406</v>
      </c>
      <c r="K38" s="1" t="s">
        <v>409</v>
      </c>
      <c r="L38" s="6">
        <v>0.52700000000000002</v>
      </c>
      <c r="M38" s="1" t="s">
        <v>414</v>
      </c>
    </row>
    <row r="39" spans="1:13" x14ac:dyDescent="0.3">
      <c r="A39" s="1" t="s">
        <v>382</v>
      </c>
      <c r="B39" s="1" t="s">
        <v>205</v>
      </c>
      <c r="C39" s="1" t="s">
        <v>200</v>
      </c>
      <c r="D39" s="1" t="s">
        <v>90</v>
      </c>
      <c r="E39" s="1">
        <v>35.630000000000003</v>
      </c>
      <c r="F39" s="1">
        <f t="shared" si="0"/>
        <v>4.1119253373431954</v>
      </c>
      <c r="G39" s="1">
        <f t="shared" si="1"/>
        <v>4</v>
      </c>
      <c r="H39" s="1" t="s">
        <v>5</v>
      </c>
      <c r="I39" s="1" t="s">
        <v>208</v>
      </c>
      <c r="J39" s="1" t="s">
        <v>406</v>
      </c>
      <c r="K39" s="1" t="s">
        <v>409</v>
      </c>
      <c r="L39" s="6">
        <v>0.52700000000000002</v>
      </c>
      <c r="M39" s="1" t="s">
        <v>414</v>
      </c>
    </row>
    <row r="40" spans="1:13" x14ac:dyDescent="0.3">
      <c r="A40" s="1" t="s">
        <v>382</v>
      </c>
      <c r="B40" s="1" t="s">
        <v>205</v>
      </c>
      <c r="C40" s="1" t="s">
        <v>201</v>
      </c>
      <c r="D40" s="1" t="s">
        <v>145</v>
      </c>
      <c r="E40" s="1">
        <v>34.93</v>
      </c>
      <c r="F40" s="1">
        <f t="shared" si="0"/>
        <v>6.7097807879284126</v>
      </c>
      <c r="G40" s="1">
        <f t="shared" si="1"/>
        <v>7</v>
      </c>
      <c r="H40" s="1" t="s">
        <v>5</v>
      </c>
      <c r="I40" s="1" t="s">
        <v>208</v>
      </c>
      <c r="J40" s="1" t="s">
        <v>406</v>
      </c>
      <c r="K40" s="1" t="s">
        <v>409</v>
      </c>
      <c r="L40" s="6">
        <v>0.52700000000000002</v>
      </c>
      <c r="M40" s="1" t="s">
        <v>414</v>
      </c>
    </row>
    <row r="41" spans="1:13" x14ac:dyDescent="0.3">
      <c r="A41" s="1" t="s">
        <v>382</v>
      </c>
      <c r="B41" s="1" t="s">
        <v>205</v>
      </c>
      <c r="C41" s="1" t="s">
        <v>202</v>
      </c>
      <c r="D41" s="1" t="s">
        <v>151</v>
      </c>
      <c r="E41" s="1">
        <v>35.08</v>
      </c>
      <c r="F41" s="1">
        <f t="shared" si="0"/>
        <v>6.041401026491787</v>
      </c>
      <c r="G41" s="1">
        <f t="shared" si="1"/>
        <v>6</v>
      </c>
      <c r="H41" s="1" t="s">
        <v>5</v>
      </c>
      <c r="I41" s="1" t="s">
        <v>208</v>
      </c>
      <c r="J41" s="1" t="s">
        <v>406</v>
      </c>
      <c r="K41" s="1" t="s">
        <v>409</v>
      </c>
      <c r="L41" s="6">
        <v>0.52700000000000002</v>
      </c>
      <c r="M41" s="1" t="s">
        <v>414</v>
      </c>
    </row>
    <row r="42" spans="1:13" x14ac:dyDescent="0.3">
      <c r="A42" s="1" t="s">
        <v>389</v>
      </c>
      <c r="B42" s="1" t="s">
        <v>204</v>
      </c>
      <c r="C42" s="1" t="s">
        <v>200</v>
      </c>
      <c r="D42" s="1" t="s">
        <v>100</v>
      </c>
      <c r="E42" s="1">
        <v>35.69</v>
      </c>
      <c r="F42" s="1">
        <f t="shared" si="0"/>
        <v>3.9429108129754602</v>
      </c>
      <c r="G42" s="1">
        <f t="shared" si="1"/>
        <v>4</v>
      </c>
      <c r="H42" s="1" t="s">
        <v>5</v>
      </c>
      <c r="I42" s="1" t="s">
        <v>208</v>
      </c>
      <c r="J42" s="1" t="s">
        <v>406</v>
      </c>
      <c r="K42" s="1" t="s">
        <v>409</v>
      </c>
      <c r="L42" s="6">
        <v>0.52700000000000002</v>
      </c>
      <c r="M42" s="1" t="s">
        <v>414</v>
      </c>
    </row>
    <row r="43" spans="1:13" x14ac:dyDescent="0.3">
      <c r="A43" s="1" t="s">
        <v>389</v>
      </c>
      <c r="B43" s="1" t="s">
        <v>204</v>
      </c>
      <c r="C43" s="1" t="s">
        <v>201</v>
      </c>
      <c r="D43" s="1" t="s">
        <v>109</v>
      </c>
      <c r="E43" s="1">
        <v>34.74</v>
      </c>
      <c r="F43" s="1">
        <f t="shared" si="0"/>
        <v>7.6635708408868881</v>
      </c>
      <c r="G43" s="1">
        <f t="shared" si="1"/>
        <v>8</v>
      </c>
      <c r="H43" s="1" t="s">
        <v>5</v>
      </c>
      <c r="I43" s="1" t="s">
        <v>208</v>
      </c>
      <c r="J43" s="1" t="s">
        <v>406</v>
      </c>
      <c r="K43" s="1" t="s">
        <v>409</v>
      </c>
      <c r="L43" s="6">
        <v>0.52700000000000002</v>
      </c>
      <c r="M43" s="1" t="s">
        <v>414</v>
      </c>
    </row>
    <row r="44" spans="1:13" x14ac:dyDescent="0.3">
      <c r="A44" s="1" t="s">
        <v>389</v>
      </c>
      <c r="B44" s="1" t="s">
        <v>204</v>
      </c>
      <c r="C44" s="1" t="s">
        <v>202</v>
      </c>
      <c r="D44" s="1" t="s">
        <v>119</v>
      </c>
      <c r="E44" s="1">
        <v>35.11</v>
      </c>
      <c r="F44" s="1">
        <f t="shared" si="0"/>
        <v>5.9159368804371777</v>
      </c>
      <c r="G44" s="1">
        <f t="shared" si="1"/>
        <v>6</v>
      </c>
      <c r="H44" s="1" t="s">
        <v>5</v>
      </c>
      <c r="I44" s="1" t="s">
        <v>208</v>
      </c>
      <c r="J44" s="1" t="s">
        <v>406</v>
      </c>
      <c r="K44" s="1" t="s">
        <v>409</v>
      </c>
      <c r="L44" s="6">
        <v>0.52700000000000002</v>
      </c>
      <c r="M44" s="1" t="s">
        <v>414</v>
      </c>
    </row>
    <row r="45" spans="1:13" x14ac:dyDescent="0.3">
      <c r="A45" s="1" t="s">
        <v>401</v>
      </c>
      <c r="B45" s="1" t="s">
        <v>200</v>
      </c>
      <c r="C45" s="1" t="s">
        <v>200</v>
      </c>
      <c r="D45" s="1" t="s">
        <v>128</v>
      </c>
      <c r="E45" s="1">
        <v>36.08</v>
      </c>
      <c r="F45" s="1">
        <f t="shared" si="0"/>
        <v>3.0014645623286427</v>
      </c>
      <c r="G45" s="1">
        <f t="shared" si="1"/>
        <v>3</v>
      </c>
      <c r="H45" s="1" t="s">
        <v>5</v>
      </c>
      <c r="I45" s="1" t="s">
        <v>208</v>
      </c>
      <c r="J45" s="1" t="s">
        <v>406</v>
      </c>
      <c r="K45" s="1" t="s">
        <v>410</v>
      </c>
      <c r="L45" s="8">
        <v>0.32</v>
      </c>
      <c r="M45" s="1" t="s">
        <v>414</v>
      </c>
    </row>
    <row r="46" spans="1:13" x14ac:dyDescent="0.3">
      <c r="A46" s="1" t="s">
        <v>401</v>
      </c>
      <c r="B46" s="1" t="s">
        <v>200</v>
      </c>
      <c r="C46" s="1" t="s">
        <v>201</v>
      </c>
      <c r="D46" s="1" t="s">
        <v>139</v>
      </c>
      <c r="E46" s="1">
        <v>34.14</v>
      </c>
      <c r="F46" s="1">
        <f t="shared" si="0"/>
        <v>11.660410591742528</v>
      </c>
      <c r="G46" s="1">
        <f t="shared" si="1"/>
        <v>12</v>
      </c>
      <c r="H46" s="1" t="s">
        <v>5</v>
      </c>
      <c r="I46" s="1" t="s">
        <v>208</v>
      </c>
      <c r="J46" s="1" t="s">
        <v>406</v>
      </c>
      <c r="K46" s="1" t="s">
        <v>410</v>
      </c>
      <c r="L46" s="8">
        <v>0.32</v>
      </c>
      <c r="M46" s="1" t="s">
        <v>414</v>
      </c>
    </row>
    <row r="47" spans="1:13" x14ac:dyDescent="0.3">
      <c r="A47" s="1" t="s">
        <v>401</v>
      </c>
      <c r="B47" s="1" t="s">
        <v>200</v>
      </c>
      <c r="C47" s="1" t="s">
        <v>202</v>
      </c>
      <c r="D47" s="1" t="s">
        <v>146</v>
      </c>
      <c r="E47" s="1">
        <v>35.33</v>
      </c>
      <c r="F47" s="1">
        <f t="shared" si="0"/>
        <v>5.0720853595336663</v>
      </c>
      <c r="G47" s="1">
        <f t="shared" si="1"/>
        <v>5</v>
      </c>
      <c r="H47" s="1" t="s">
        <v>5</v>
      </c>
      <c r="I47" s="1" t="s">
        <v>208</v>
      </c>
      <c r="J47" s="1" t="s">
        <v>406</v>
      </c>
      <c r="K47" s="1" t="s">
        <v>410</v>
      </c>
      <c r="L47" s="8">
        <v>0.32</v>
      </c>
      <c r="M47" s="1" t="s">
        <v>414</v>
      </c>
    </row>
    <row r="48" spans="1:13" x14ac:dyDescent="0.3">
      <c r="A48" s="1" t="s">
        <v>383</v>
      </c>
      <c r="B48" s="1" t="s">
        <v>201</v>
      </c>
      <c r="C48" s="1" t="s">
        <v>200</v>
      </c>
      <c r="D48" s="1" t="s">
        <v>91</v>
      </c>
      <c r="E48" s="1">
        <v>35.33</v>
      </c>
      <c r="F48" s="1">
        <f t="shared" si="0"/>
        <v>5.0720853595336663</v>
      </c>
      <c r="G48" s="1">
        <f t="shared" si="1"/>
        <v>5</v>
      </c>
      <c r="H48" s="1" t="s">
        <v>5</v>
      </c>
      <c r="I48" s="1" t="s">
        <v>208</v>
      </c>
      <c r="J48" s="1" t="s">
        <v>406</v>
      </c>
      <c r="K48" s="1" t="s">
        <v>410</v>
      </c>
      <c r="L48" s="8">
        <v>0.32</v>
      </c>
      <c r="M48" s="1" t="s">
        <v>414</v>
      </c>
    </row>
    <row r="49" spans="1:13" x14ac:dyDescent="0.3">
      <c r="A49" s="1" t="s">
        <v>383</v>
      </c>
      <c r="B49" s="1" t="s">
        <v>201</v>
      </c>
      <c r="C49" s="1" t="s">
        <v>201</v>
      </c>
      <c r="D49" s="1" t="s">
        <v>102</v>
      </c>
      <c r="E49" s="1">
        <v>35.979999999999997</v>
      </c>
      <c r="F49" s="1">
        <f t="shared" si="0"/>
        <v>3.2189458030503171</v>
      </c>
      <c r="G49" s="1">
        <f t="shared" si="1"/>
        <v>3</v>
      </c>
      <c r="H49" s="1" t="s">
        <v>5</v>
      </c>
      <c r="I49" s="1" t="s">
        <v>208</v>
      </c>
      <c r="J49" s="1" t="s">
        <v>406</v>
      </c>
      <c r="K49" s="1" t="s">
        <v>410</v>
      </c>
      <c r="L49" s="8">
        <v>0.32</v>
      </c>
      <c r="M49" s="1" t="s">
        <v>414</v>
      </c>
    </row>
    <row r="50" spans="1:13" x14ac:dyDescent="0.3">
      <c r="A50" s="1" t="s">
        <v>383</v>
      </c>
      <c r="B50" s="1" t="s">
        <v>201</v>
      </c>
      <c r="C50" s="1" t="s">
        <v>202</v>
      </c>
      <c r="D50" s="1" t="s">
        <v>152</v>
      </c>
      <c r="E50" s="1">
        <v>34.18</v>
      </c>
      <c r="F50" s="1">
        <f t="shared" si="0"/>
        <v>11.338658242804067</v>
      </c>
      <c r="G50" s="1">
        <f t="shared" si="1"/>
        <v>11</v>
      </c>
      <c r="H50" s="1" t="s">
        <v>5</v>
      </c>
      <c r="I50" s="1" t="s">
        <v>208</v>
      </c>
      <c r="J50" s="1" t="s">
        <v>406</v>
      </c>
      <c r="K50" s="1" t="s">
        <v>410</v>
      </c>
      <c r="L50" s="8">
        <v>0.32</v>
      </c>
      <c r="M50" s="1" t="s">
        <v>414</v>
      </c>
    </row>
    <row r="51" spans="1:13" x14ac:dyDescent="0.3">
      <c r="A51" s="1" t="s">
        <v>393</v>
      </c>
      <c r="B51" s="1" t="s">
        <v>202</v>
      </c>
      <c r="C51" s="1" t="s">
        <v>200</v>
      </c>
      <c r="D51" s="1" t="s">
        <v>110</v>
      </c>
      <c r="E51" s="1">
        <v>35.31</v>
      </c>
      <c r="F51" s="1">
        <f t="shared" si="0"/>
        <v>5.1435461717979951</v>
      </c>
      <c r="G51" s="1">
        <f t="shared" si="1"/>
        <v>5</v>
      </c>
      <c r="H51" s="1" t="s">
        <v>5</v>
      </c>
      <c r="I51" s="1" t="s">
        <v>208</v>
      </c>
      <c r="J51" s="1" t="s">
        <v>406</v>
      </c>
      <c r="K51" s="1" t="s">
        <v>410</v>
      </c>
      <c r="L51" s="8">
        <v>0.32</v>
      </c>
      <c r="M51" s="1" t="s">
        <v>414</v>
      </c>
    </row>
    <row r="52" spans="1:13" x14ac:dyDescent="0.3">
      <c r="A52" s="1" t="s">
        <v>393</v>
      </c>
      <c r="B52" s="1" t="s">
        <v>202</v>
      </c>
      <c r="C52" s="1" t="s">
        <v>201</v>
      </c>
      <c r="D52" s="1" t="s">
        <v>120</v>
      </c>
      <c r="E52" s="1">
        <v>34.47</v>
      </c>
      <c r="F52" s="1">
        <f t="shared" si="0"/>
        <v>9.2567466255603552</v>
      </c>
      <c r="G52" s="1">
        <f t="shared" si="1"/>
        <v>9</v>
      </c>
      <c r="H52" s="1" t="s">
        <v>5</v>
      </c>
      <c r="I52" s="1" t="s">
        <v>208</v>
      </c>
      <c r="J52" s="1" t="s">
        <v>406</v>
      </c>
      <c r="K52" s="1" t="s">
        <v>410</v>
      </c>
      <c r="L52" s="8">
        <v>0.32</v>
      </c>
      <c r="M52" s="1" t="s">
        <v>414</v>
      </c>
    </row>
    <row r="53" spans="1:13" x14ac:dyDescent="0.3">
      <c r="A53" s="1" t="s">
        <v>393</v>
      </c>
      <c r="B53" s="1" t="s">
        <v>202</v>
      </c>
      <c r="C53" s="1" t="s">
        <v>202</v>
      </c>
      <c r="D53" s="1" t="s">
        <v>130</v>
      </c>
      <c r="E53" s="1">
        <v>35.299999999999997</v>
      </c>
      <c r="F53" s="1">
        <f t="shared" si="0"/>
        <v>5.1796532513504827</v>
      </c>
      <c r="G53" s="1">
        <f t="shared" si="1"/>
        <v>5</v>
      </c>
      <c r="H53" s="1" t="s">
        <v>5</v>
      </c>
      <c r="I53" s="1" t="s">
        <v>208</v>
      </c>
      <c r="J53" s="1" t="s">
        <v>406</v>
      </c>
      <c r="K53" s="1" t="s">
        <v>410</v>
      </c>
      <c r="L53" s="8">
        <v>0.32</v>
      </c>
      <c r="M53" s="1" t="s">
        <v>414</v>
      </c>
    </row>
    <row r="54" spans="1:13" x14ac:dyDescent="0.3">
      <c r="A54" s="1" t="s">
        <v>405</v>
      </c>
      <c r="B54" s="1" t="s">
        <v>205</v>
      </c>
      <c r="C54" s="1" t="s">
        <v>200</v>
      </c>
      <c r="D54" s="1" t="s">
        <v>140</v>
      </c>
      <c r="E54" s="1">
        <v>34.770000000000003</v>
      </c>
      <c r="F54" s="1">
        <f t="shared" si="0"/>
        <v>7.5044184576789741</v>
      </c>
      <c r="G54" s="1">
        <f t="shared" si="1"/>
        <v>8</v>
      </c>
      <c r="H54" s="1" t="s">
        <v>5</v>
      </c>
      <c r="I54" s="1" t="s">
        <v>208</v>
      </c>
      <c r="J54" s="1" t="s">
        <v>406</v>
      </c>
      <c r="K54" s="1" t="s">
        <v>410</v>
      </c>
      <c r="L54" s="8">
        <v>0.32</v>
      </c>
      <c r="M54" s="1" t="s">
        <v>414</v>
      </c>
    </row>
    <row r="55" spans="1:13" x14ac:dyDescent="0.3">
      <c r="A55" s="1" t="s">
        <v>405</v>
      </c>
      <c r="B55" s="1" t="s">
        <v>205</v>
      </c>
      <c r="C55" s="1" t="s">
        <v>201</v>
      </c>
      <c r="D55" s="1" t="s">
        <v>147</v>
      </c>
      <c r="E55" s="1">
        <v>34.53</v>
      </c>
      <c r="F55" s="1">
        <f t="shared" si="0"/>
        <v>8.8762619377905221</v>
      </c>
      <c r="G55" s="1">
        <f t="shared" si="1"/>
        <v>9</v>
      </c>
      <c r="H55" s="1" t="s">
        <v>5</v>
      </c>
      <c r="I55" s="1" t="s">
        <v>208</v>
      </c>
      <c r="J55" s="1" t="s">
        <v>406</v>
      </c>
      <c r="K55" s="1" t="s">
        <v>410</v>
      </c>
      <c r="L55" s="8">
        <v>0.32</v>
      </c>
      <c r="M55" s="1" t="s">
        <v>414</v>
      </c>
    </row>
    <row r="56" spans="1:13" x14ac:dyDescent="0.3">
      <c r="A56" s="1" t="s">
        <v>405</v>
      </c>
      <c r="B56" s="1" t="s">
        <v>205</v>
      </c>
      <c r="C56" s="1" t="s">
        <v>202</v>
      </c>
      <c r="D56" s="1" t="s">
        <v>153</v>
      </c>
      <c r="E56" s="1">
        <v>34.840000000000003</v>
      </c>
      <c r="F56" s="1">
        <f t="shared" si="0"/>
        <v>7.1457979435441761</v>
      </c>
      <c r="G56" s="1">
        <f t="shared" si="1"/>
        <v>7</v>
      </c>
      <c r="H56" s="1" t="s">
        <v>5</v>
      </c>
      <c r="I56" s="1" t="s">
        <v>208</v>
      </c>
      <c r="J56" s="1" t="s">
        <v>406</v>
      </c>
      <c r="K56" s="1" t="s">
        <v>410</v>
      </c>
      <c r="L56" s="8">
        <v>0.32</v>
      </c>
      <c r="M56" s="1" t="s">
        <v>414</v>
      </c>
    </row>
    <row r="57" spans="1:13" x14ac:dyDescent="0.3">
      <c r="A57" s="1" t="s">
        <v>384</v>
      </c>
      <c r="B57" s="1" t="s">
        <v>204</v>
      </c>
      <c r="C57" s="1" t="s">
        <v>201</v>
      </c>
      <c r="D57" s="1" t="s">
        <v>103</v>
      </c>
      <c r="E57" s="1">
        <v>36.36</v>
      </c>
      <c r="F57" s="1">
        <f t="shared" si="0"/>
        <v>2.4675614428852972</v>
      </c>
      <c r="G57" s="1">
        <f t="shared" si="1"/>
        <v>2</v>
      </c>
      <c r="H57" s="1" t="s">
        <v>5</v>
      </c>
      <c r="I57" s="1" t="s">
        <v>208</v>
      </c>
      <c r="J57" s="1" t="s">
        <v>406</v>
      </c>
      <c r="K57" s="1" t="s">
        <v>410</v>
      </c>
      <c r="L57" s="8">
        <v>0.32</v>
      </c>
      <c r="M57" s="1" t="s">
        <v>414</v>
      </c>
    </row>
    <row r="58" spans="1:13" x14ac:dyDescent="0.3">
      <c r="A58" s="1" t="s">
        <v>384</v>
      </c>
      <c r="B58" s="1" t="s">
        <v>204</v>
      </c>
      <c r="C58" s="1" t="s">
        <v>202</v>
      </c>
      <c r="D58" s="1" t="s">
        <v>112</v>
      </c>
      <c r="E58" s="1">
        <v>34.33</v>
      </c>
      <c r="F58" s="1">
        <f t="shared" si="0"/>
        <v>10.209183237454956</v>
      </c>
      <c r="G58" s="1">
        <f t="shared" si="1"/>
        <v>10</v>
      </c>
      <c r="H58" s="1" t="s">
        <v>5</v>
      </c>
      <c r="I58" s="1" t="s">
        <v>208</v>
      </c>
      <c r="J58" s="1" t="s">
        <v>406</v>
      </c>
      <c r="K58" s="1" t="s">
        <v>410</v>
      </c>
      <c r="L58" s="8">
        <v>0.32</v>
      </c>
      <c r="M58" s="1" t="s">
        <v>414</v>
      </c>
    </row>
    <row r="59" spans="1:13" x14ac:dyDescent="0.3">
      <c r="A59" s="1" t="s">
        <v>397</v>
      </c>
      <c r="B59" s="1" t="s">
        <v>200</v>
      </c>
      <c r="C59" s="1" t="s">
        <v>200</v>
      </c>
      <c r="D59" s="1" t="s">
        <v>121</v>
      </c>
      <c r="E59" s="1">
        <v>34.75</v>
      </c>
      <c r="F59" s="1">
        <f t="shared" si="0"/>
        <v>7.6101485076572075</v>
      </c>
      <c r="G59" s="1">
        <f t="shared" si="1"/>
        <v>8</v>
      </c>
      <c r="H59" s="1" t="s">
        <v>5</v>
      </c>
      <c r="I59" s="1" t="s">
        <v>208</v>
      </c>
      <c r="J59" s="1" t="s">
        <v>406</v>
      </c>
      <c r="K59" s="1" t="s">
        <v>411</v>
      </c>
      <c r="L59" s="8">
        <v>0.15</v>
      </c>
      <c r="M59" s="1" t="s">
        <v>414</v>
      </c>
    </row>
    <row r="60" spans="1:13" x14ac:dyDescent="0.3">
      <c r="A60" s="1" t="s">
        <v>397</v>
      </c>
      <c r="B60" s="1" t="s">
        <v>200</v>
      </c>
      <c r="C60" s="1" t="s">
        <v>201</v>
      </c>
      <c r="D60" s="1" t="s">
        <v>131</v>
      </c>
      <c r="E60" s="1">
        <v>34.28</v>
      </c>
      <c r="F60" s="1">
        <f t="shared" si="0"/>
        <v>10.572585865808064</v>
      </c>
      <c r="G60" s="1">
        <f t="shared" si="1"/>
        <v>11</v>
      </c>
      <c r="H60" s="1" t="s">
        <v>5</v>
      </c>
      <c r="I60" s="1" t="s">
        <v>208</v>
      </c>
      <c r="J60" s="1" t="s">
        <v>406</v>
      </c>
      <c r="K60" s="1" t="s">
        <v>411</v>
      </c>
      <c r="L60" s="8">
        <v>0.15</v>
      </c>
      <c r="M60" s="1" t="s">
        <v>414</v>
      </c>
    </row>
    <row r="61" spans="1:13" x14ac:dyDescent="0.3">
      <c r="A61" s="1" t="s">
        <v>397</v>
      </c>
      <c r="B61" s="1" t="s">
        <v>200</v>
      </c>
      <c r="C61" s="1" t="s">
        <v>202</v>
      </c>
      <c r="D61" s="1" t="s">
        <v>142</v>
      </c>
      <c r="E61" s="1">
        <v>34.409999999999997</v>
      </c>
      <c r="F61" s="1">
        <f t="shared" si="0"/>
        <v>9.6535409489225046</v>
      </c>
      <c r="G61" s="1">
        <f t="shared" si="1"/>
        <v>10</v>
      </c>
      <c r="H61" s="1" t="s">
        <v>5</v>
      </c>
      <c r="I61" s="1" t="s">
        <v>208</v>
      </c>
      <c r="J61" s="1" t="s">
        <v>406</v>
      </c>
      <c r="K61" s="1" t="s">
        <v>411</v>
      </c>
      <c r="L61" s="8">
        <v>0.15</v>
      </c>
      <c r="M61" s="1" t="s">
        <v>414</v>
      </c>
    </row>
    <row r="62" spans="1:13" x14ac:dyDescent="0.3">
      <c r="A62" s="1" t="s">
        <v>427</v>
      </c>
      <c r="B62" s="1" t="s">
        <v>201</v>
      </c>
      <c r="C62" s="1" t="s">
        <v>200</v>
      </c>
      <c r="D62" s="1" t="s">
        <v>17</v>
      </c>
      <c r="E62" s="1">
        <v>35.26</v>
      </c>
      <c r="F62" s="1">
        <f t="shared" si="0"/>
        <v>5.3266340990505574</v>
      </c>
      <c r="G62" s="1">
        <f t="shared" si="1"/>
        <v>5</v>
      </c>
      <c r="H62" s="1" t="s">
        <v>5</v>
      </c>
      <c r="I62" s="1" t="s">
        <v>208</v>
      </c>
      <c r="J62" s="1" t="s">
        <v>406</v>
      </c>
      <c r="K62" s="1" t="s">
        <v>411</v>
      </c>
      <c r="L62" s="8">
        <v>0.15</v>
      </c>
      <c r="M62" s="1" t="s">
        <v>414</v>
      </c>
    </row>
    <row r="63" spans="1:13" x14ac:dyDescent="0.3">
      <c r="A63" s="1" t="s">
        <v>427</v>
      </c>
      <c r="B63" s="1" t="s">
        <v>201</v>
      </c>
      <c r="C63" s="1" t="s">
        <v>201</v>
      </c>
      <c r="D63" s="1" t="s">
        <v>19</v>
      </c>
      <c r="E63" s="1">
        <v>37.549999999999997</v>
      </c>
      <c r="F63" s="1">
        <f t="shared" si="0"/>
        <v>1.0733483327826745</v>
      </c>
      <c r="G63" s="1">
        <f t="shared" si="1"/>
        <v>1</v>
      </c>
      <c r="H63" s="1" t="s">
        <v>5</v>
      </c>
      <c r="I63" s="1" t="s">
        <v>208</v>
      </c>
      <c r="J63" s="1" t="s">
        <v>406</v>
      </c>
      <c r="K63" s="1" t="s">
        <v>411</v>
      </c>
      <c r="L63" s="8">
        <v>0.15</v>
      </c>
      <c r="M63" s="1" t="s">
        <v>414</v>
      </c>
    </row>
    <row r="64" spans="1:13" x14ac:dyDescent="0.3">
      <c r="A64" s="1" t="s">
        <v>427</v>
      </c>
      <c r="B64" s="1" t="s">
        <v>201</v>
      </c>
      <c r="C64" s="1" t="s">
        <v>202</v>
      </c>
      <c r="D64" s="1" t="s">
        <v>22</v>
      </c>
      <c r="E64" s="1">
        <v>39.71</v>
      </c>
      <c r="F64" s="1">
        <f t="shared" si="0"/>
        <v>0.23687710408046417</v>
      </c>
      <c r="G64" s="1">
        <f t="shared" ref="G64:G117" si="2">ROUND(F64,0)</f>
        <v>0</v>
      </c>
      <c r="H64" s="1" t="s">
        <v>5</v>
      </c>
      <c r="I64" s="1" t="s">
        <v>208</v>
      </c>
      <c r="J64" s="1" t="s">
        <v>406</v>
      </c>
      <c r="K64" s="1" t="s">
        <v>411</v>
      </c>
      <c r="L64" s="8">
        <v>0.15</v>
      </c>
      <c r="M64" s="1" t="s">
        <v>414</v>
      </c>
    </row>
    <row r="65" spans="1:13" x14ac:dyDescent="0.3">
      <c r="A65" s="1" t="s">
        <v>437</v>
      </c>
      <c r="B65" s="1" t="s">
        <v>202</v>
      </c>
      <c r="C65" s="1" t="s">
        <v>200</v>
      </c>
      <c r="D65" s="1" t="s">
        <v>25</v>
      </c>
      <c r="E65" s="1">
        <v>39.700000000000003</v>
      </c>
      <c r="F65" s="1">
        <f t="shared" si="0"/>
        <v>0.23853995304798889</v>
      </c>
      <c r="G65" s="1">
        <f t="shared" si="2"/>
        <v>0</v>
      </c>
      <c r="H65" s="1" t="s">
        <v>5</v>
      </c>
      <c r="I65" s="1" t="s">
        <v>208</v>
      </c>
      <c r="J65" s="1" t="s">
        <v>406</v>
      </c>
      <c r="K65" s="1" t="s">
        <v>411</v>
      </c>
      <c r="L65" s="8">
        <v>0.15</v>
      </c>
      <c r="M65" s="1" t="s">
        <v>414</v>
      </c>
    </row>
    <row r="66" spans="1:13" x14ac:dyDescent="0.3">
      <c r="A66" s="1" t="s">
        <v>437</v>
      </c>
      <c r="B66" s="1" t="s">
        <v>202</v>
      </c>
      <c r="C66" s="1" t="s">
        <v>201</v>
      </c>
      <c r="D66" s="1" t="s">
        <v>27</v>
      </c>
      <c r="E66" s="1">
        <v>38.61</v>
      </c>
      <c r="F66" s="1">
        <f t="shared" si="0"/>
        <v>0.51133788928229729</v>
      </c>
      <c r="G66" s="1">
        <f t="shared" si="2"/>
        <v>1</v>
      </c>
      <c r="H66" s="1" t="s">
        <v>5</v>
      </c>
      <c r="I66" s="1" t="s">
        <v>208</v>
      </c>
      <c r="J66" s="1" t="s">
        <v>406</v>
      </c>
      <c r="K66" s="1" t="s">
        <v>411</v>
      </c>
      <c r="L66" s="8">
        <v>0.15</v>
      </c>
      <c r="M66" s="1" t="s">
        <v>414</v>
      </c>
    </row>
    <row r="67" spans="1:13" x14ac:dyDescent="0.3">
      <c r="A67" s="1" t="s">
        <v>437</v>
      </c>
      <c r="B67" s="1" t="s">
        <v>202</v>
      </c>
      <c r="C67" s="1" t="s">
        <v>202</v>
      </c>
      <c r="D67" s="1" t="s">
        <v>37</v>
      </c>
      <c r="E67" s="1">
        <v>36.71</v>
      </c>
      <c r="F67" s="1">
        <f t="shared" ref="F67:F117" si="3">10^((E67-37.6511857678726)/(-3.2915910766764))</f>
        <v>1.9316854997849946</v>
      </c>
      <c r="G67" s="1">
        <f t="shared" si="2"/>
        <v>2</v>
      </c>
      <c r="H67" s="1" t="s">
        <v>5</v>
      </c>
      <c r="I67" s="1" t="s">
        <v>208</v>
      </c>
      <c r="J67" s="1" t="s">
        <v>406</v>
      </c>
      <c r="K67" s="1" t="s">
        <v>411</v>
      </c>
      <c r="L67" s="8">
        <v>0.15</v>
      </c>
      <c r="M67" s="1" t="s">
        <v>414</v>
      </c>
    </row>
    <row r="68" spans="1:13" x14ac:dyDescent="0.3">
      <c r="A68" s="1" t="s">
        <v>415</v>
      </c>
      <c r="B68" s="1" t="s">
        <v>205</v>
      </c>
      <c r="C68" s="1" t="s">
        <v>200</v>
      </c>
      <c r="D68" s="1" t="s">
        <v>30</v>
      </c>
      <c r="E68" s="1">
        <v>34.78</v>
      </c>
      <c r="F68" s="1">
        <f t="shared" si="3"/>
        <v>7.4521055670089806</v>
      </c>
      <c r="G68" s="1">
        <f t="shared" si="2"/>
        <v>7</v>
      </c>
      <c r="H68" s="1" t="s">
        <v>5</v>
      </c>
      <c r="I68" s="1" t="s">
        <v>208</v>
      </c>
      <c r="J68" s="1" t="s">
        <v>406</v>
      </c>
      <c r="K68" s="1" t="s">
        <v>411</v>
      </c>
      <c r="L68" s="8">
        <v>0.15</v>
      </c>
      <c r="M68" s="1" t="s">
        <v>414</v>
      </c>
    </row>
    <row r="69" spans="1:13" x14ac:dyDescent="0.3">
      <c r="A69" s="1" t="s">
        <v>415</v>
      </c>
      <c r="B69" s="1" t="s">
        <v>205</v>
      </c>
      <c r="C69" s="1" t="s">
        <v>201</v>
      </c>
      <c r="D69" s="1" t="s">
        <v>34</v>
      </c>
      <c r="E69" s="1">
        <v>35.81</v>
      </c>
      <c r="F69" s="1">
        <f t="shared" si="3"/>
        <v>3.6254374802463709</v>
      </c>
      <c r="G69" s="1">
        <f t="shared" si="2"/>
        <v>4</v>
      </c>
      <c r="H69" s="1" t="s">
        <v>5</v>
      </c>
      <c r="I69" s="1" t="s">
        <v>208</v>
      </c>
      <c r="J69" s="1" t="s">
        <v>406</v>
      </c>
      <c r="K69" s="1" t="s">
        <v>411</v>
      </c>
      <c r="L69" s="8">
        <v>0.15</v>
      </c>
      <c r="M69" s="1" t="s">
        <v>414</v>
      </c>
    </row>
    <row r="70" spans="1:13" x14ac:dyDescent="0.3">
      <c r="A70" s="1" t="s">
        <v>415</v>
      </c>
      <c r="B70" s="1" t="s">
        <v>205</v>
      </c>
      <c r="C70" s="1" t="s">
        <v>202</v>
      </c>
      <c r="D70" s="1" t="s">
        <v>38</v>
      </c>
      <c r="E70" s="1">
        <v>35.619999999999997</v>
      </c>
      <c r="F70" s="1">
        <f t="shared" si="3"/>
        <v>4.140790561900408</v>
      </c>
      <c r="G70" s="1">
        <f t="shared" si="2"/>
        <v>4</v>
      </c>
      <c r="H70" s="1" t="s">
        <v>5</v>
      </c>
      <c r="I70" s="1" t="s">
        <v>208</v>
      </c>
      <c r="J70" s="1" t="s">
        <v>406</v>
      </c>
      <c r="K70" s="1" t="s">
        <v>411</v>
      </c>
      <c r="L70" s="8">
        <v>0.15</v>
      </c>
      <c r="M70" s="1" t="s">
        <v>414</v>
      </c>
    </row>
    <row r="71" spans="1:13" x14ac:dyDescent="0.3">
      <c r="A71" s="1" t="s">
        <v>431</v>
      </c>
      <c r="B71" s="1" t="s">
        <v>204</v>
      </c>
      <c r="C71" s="1" t="s">
        <v>200</v>
      </c>
      <c r="D71" s="1" t="s">
        <v>41</v>
      </c>
      <c r="E71" s="1">
        <v>36.18</v>
      </c>
      <c r="F71" s="1">
        <f t="shared" si="3"/>
        <v>2.7986769800155753</v>
      </c>
      <c r="G71" s="1">
        <f t="shared" si="2"/>
        <v>3</v>
      </c>
      <c r="H71" s="1" t="s">
        <v>5</v>
      </c>
      <c r="I71" s="1" t="s">
        <v>208</v>
      </c>
      <c r="J71" s="1" t="s">
        <v>406</v>
      </c>
      <c r="K71" s="1" t="s">
        <v>411</v>
      </c>
      <c r="L71" s="8">
        <v>0.15</v>
      </c>
      <c r="M71" s="1" t="s">
        <v>414</v>
      </c>
    </row>
    <row r="72" spans="1:13" x14ac:dyDescent="0.3">
      <c r="A72" s="1" t="s">
        <v>431</v>
      </c>
      <c r="B72" s="1" t="s">
        <v>204</v>
      </c>
      <c r="C72" s="1" t="s">
        <v>201</v>
      </c>
      <c r="D72" s="1" t="s">
        <v>43</v>
      </c>
      <c r="E72" s="1">
        <v>36.81</v>
      </c>
      <c r="F72" s="1">
        <f t="shared" si="3"/>
        <v>1.8011752691438916</v>
      </c>
      <c r="G72" s="1">
        <f t="shared" si="2"/>
        <v>2</v>
      </c>
      <c r="H72" s="1" t="s">
        <v>5</v>
      </c>
      <c r="I72" s="1" t="s">
        <v>208</v>
      </c>
      <c r="J72" s="1" t="s">
        <v>406</v>
      </c>
      <c r="K72" s="1" t="s">
        <v>411</v>
      </c>
      <c r="L72" s="8">
        <v>0.15</v>
      </c>
      <c r="M72" s="1" t="s">
        <v>414</v>
      </c>
    </row>
    <row r="73" spans="1:13" x14ac:dyDescent="0.3">
      <c r="A73" s="1" t="s">
        <v>431</v>
      </c>
      <c r="B73" s="1" t="s">
        <v>204</v>
      </c>
      <c r="C73" s="1" t="s">
        <v>202</v>
      </c>
      <c r="D73" s="1" t="s">
        <v>49</v>
      </c>
      <c r="E73" s="1">
        <v>35.200000000000003</v>
      </c>
      <c r="F73" s="1">
        <f t="shared" si="3"/>
        <v>5.5549625019576983</v>
      </c>
      <c r="G73" s="1">
        <f t="shared" si="2"/>
        <v>6</v>
      </c>
      <c r="H73" s="1" t="s">
        <v>5</v>
      </c>
      <c r="I73" s="1" t="s">
        <v>208</v>
      </c>
      <c r="J73" s="1" t="s">
        <v>406</v>
      </c>
      <c r="K73" s="1" t="s">
        <v>411</v>
      </c>
      <c r="L73" s="8">
        <v>0.15</v>
      </c>
      <c r="M73" s="1" t="s">
        <v>414</v>
      </c>
    </row>
    <row r="74" spans="1:13" x14ac:dyDescent="0.3">
      <c r="A74" s="1" t="s">
        <v>416</v>
      </c>
      <c r="B74" s="1" t="s">
        <v>200</v>
      </c>
      <c r="C74" s="1" t="s">
        <v>200</v>
      </c>
      <c r="D74" s="1" t="s">
        <v>54</v>
      </c>
      <c r="E74" s="1">
        <v>38.619999999999997</v>
      </c>
      <c r="F74" s="1">
        <f t="shared" si="3"/>
        <v>0.50777338081994228</v>
      </c>
      <c r="G74" s="1">
        <f t="shared" si="2"/>
        <v>1</v>
      </c>
      <c r="H74" s="1" t="s">
        <v>5</v>
      </c>
      <c r="I74" s="1" t="s">
        <v>208</v>
      </c>
      <c r="J74" s="1" t="s">
        <v>406</v>
      </c>
      <c r="K74" s="1" t="s">
        <v>412</v>
      </c>
      <c r="L74" s="8">
        <v>0.13</v>
      </c>
      <c r="M74" s="1" t="s">
        <v>414</v>
      </c>
    </row>
    <row r="75" spans="1:13" x14ac:dyDescent="0.3">
      <c r="A75" s="1" t="s">
        <v>416</v>
      </c>
      <c r="B75" s="1" t="s">
        <v>200</v>
      </c>
      <c r="C75" s="1" t="s">
        <v>201</v>
      </c>
      <c r="D75" s="1" t="s">
        <v>50</v>
      </c>
      <c r="E75" s="1">
        <v>37.159999999999997</v>
      </c>
      <c r="F75" s="1">
        <f t="shared" si="3"/>
        <v>1.4100172297668456</v>
      </c>
      <c r="G75" s="1">
        <f t="shared" si="2"/>
        <v>1</v>
      </c>
      <c r="H75" s="1" t="s">
        <v>5</v>
      </c>
      <c r="I75" s="1" t="s">
        <v>208</v>
      </c>
      <c r="J75" s="1" t="s">
        <v>406</v>
      </c>
      <c r="K75" s="1" t="s">
        <v>412</v>
      </c>
      <c r="L75" s="8">
        <v>0.13</v>
      </c>
      <c r="M75" s="1" t="s">
        <v>414</v>
      </c>
    </row>
    <row r="76" spans="1:13" x14ac:dyDescent="0.3">
      <c r="A76" s="1" t="s">
        <v>416</v>
      </c>
      <c r="B76" s="1" t="s">
        <v>200</v>
      </c>
      <c r="C76" s="1" t="s">
        <v>202</v>
      </c>
      <c r="D76" s="1" t="s">
        <v>52</v>
      </c>
      <c r="E76" s="1">
        <v>35.25</v>
      </c>
      <c r="F76" s="1">
        <f t="shared" si="3"/>
        <v>5.3640264339761794</v>
      </c>
      <c r="G76" s="1">
        <f t="shared" si="2"/>
        <v>5</v>
      </c>
      <c r="H76" s="1" t="s">
        <v>5</v>
      </c>
      <c r="I76" s="1" t="s">
        <v>208</v>
      </c>
      <c r="J76" s="1" t="s">
        <v>406</v>
      </c>
      <c r="K76" s="1" t="s">
        <v>412</v>
      </c>
      <c r="L76" s="8">
        <v>0.13</v>
      </c>
      <c r="M76" s="1" t="s">
        <v>414</v>
      </c>
    </row>
    <row r="77" spans="1:13" x14ac:dyDescent="0.3">
      <c r="A77" s="1" t="s">
        <v>424</v>
      </c>
      <c r="B77" s="1" t="s">
        <v>201</v>
      </c>
      <c r="C77" s="1" t="s">
        <v>200</v>
      </c>
      <c r="D77" s="1" t="s">
        <v>57</v>
      </c>
      <c r="E77" s="1">
        <v>35.83</v>
      </c>
      <c r="F77" s="1">
        <f t="shared" si="3"/>
        <v>3.5750682022232692</v>
      </c>
      <c r="G77" s="1">
        <f t="shared" si="2"/>
        <v>4</v>
      </c>
      <c r="H77" s="1" t="s">
        <v>5</v>
      </c>
      <c r="I77" s="1" t="s">
        <v>208</v>
      </c>
      <c r="J77" s="1" t="s">
        <v>406</v>
      </c>
      <c r="K77" s="1" t="s">
        <v>412</v>
      </c>
      <c r="L77" s="8">
        <v>0.13</v>
      </c>
      <c r="M77" s="1" t="s">
        <v>414</v>
      </c>
    </row>
    <row r="78" spans="1:13" x14ac:dyDescent="0.3">
      <c r="A78" s="1" t="s">
        <v>424</v>
      </c>
      <c r="B78" s="1" t="s">
        <v>201</v>
      </c>
      <c r="C78" s="1" t="s">
        <v>201</v>
      </c>
      <c r="D78" s="1" t="s">
        <v>59</v>
      </c>
      <c r="E78" s="1">
        <v>35.44</v>
      </c>
      <c r="F78" s="1">
        <f t="shared" si="3"/>
        <v>4.6964322846225972</v>
      </c>
      <c r="G78" s="1">
        <f t="shared" si="2"/>
        <v>5</v>
      </c>
      <c r="H78" s="1" t="s">
        <v>5</v>
      </c>
      <c r="I78" s="1" t="s">
        <v>208</v>
      </c>
      <c r="J78" s="1" t="s">
        <v>406</v>
      </c>
      <c r="K78" s="1" t="s">
        <v>412</v>
      </c>
      <c r="L78" s="8">
        <v>0.13</v>
      </c>
      <c r="M78" s="1" t="s">
        <v>414</v>
      </c>
    </row>
    <row r="79" spans="1:13" x14ac:dyDescent="0.3">
      <c r="A79" s="1" t="s">
        <v>424</v>
      </c>
      <c r="B79" s="1" t="s">
        <v>201</v>
      </c>
      <c r="C79" s="1" t="s">
        <v>202</v>
      </c>
      <c r="D79" s="1" t="s">
        <v>62</v>
      </c>
      <c r="E79" s="1">
        <v>34.53</v>
      </c>
      <c r="F79" s="1">
        <f t="shared" si="3"/>
        <v>8.8762619377905221</v>
      </c>
      <c r="G79" s="1">
        <f t="shared" si="2"/>
        <v>9</v>
      </c>
      <c r="H79" s="1" t="s">
        <v>5</v>
      </c>
      <c r="I79" s="1" t="s">
        <v>208</v>
      </c>
      <c r="J79" s="1" t="s">
        <v>406</v>
      </c>
      <c r="K79" s="1" t="s">
        <v>412</v>
      </c>
      <c r="L79" s="8">
        <v>0.13</v>
      </c>
      <c r="M79" s="1" t="s">
        <v>414</v>
      </c>
    </row>
    <row r="80" spans="1:13" x14ac:dyDescent="0.3">
      <c r="A80" s="1" t="s">
        <v>435</v>
      </c>
      <c r="B80" s="1" t="s">
        <v>202</v>
      </c>
      <c r="C80" s="1" t="s">
        <v>201</v>
      </c>
      <c r="D80" s="1" t="s">
        <v>67</v>
      </c>
      <c r="E80" s="1">
        <v>37.89</v>
      </c>
      <c r="F80" s="1">
        <f t="shared" si="3"/>
        <v>0.84614964147783989</v>
      </c>
      <c r="G80" s="1">
        <f t="shared" si="2"/>
        <v>1</v>
      </c>
      <c r="H80" s="1" t="s">
        <v>5</v>
      </c>
      <c r="I80" s="1" t="s">
        <v>208</v>
      </c>
      <c r="J80" s="1" t="s">
        <v>406</v>
      </c>
      <c r="K80" s="1" t="s">
        <v>412</v>
      </c>
      <c r="L80" s="8">
        <v>0.13</v>
      </c>
      <c r="M80" s="1" t="s">
        <v>414</v>
      </c>
    </row>
    <row r="81" spans="1:13" x14ac:dyDescent="0.3">
      <c r="A81" s="1" t="s">
        <v>435</v>
      </c>
      <c r="B81" s="1" t="s">
        <v>202</v>
      </c>
      <c r="C81" s="1" t="s">
        <v>202</v>
      </c>
      <c r="D81" s="1" t="s">
        <v>75</v>
      </c>
      <c r="E81" s="1">
        <v>37.299999999999997</v>
      </c>
      <c r="F81" s="1">
        <f t="shared" si="3"/>
        <v>1.2784736966754628</v>
      </c>
      <c r="G81" s="1">
        <f t="shared" si="2"/>
        <v>1</v>
      </c>
      <c r="H81" s="1" t="s">
        <v>5</v>
      </c>
      <c r="I81" s="1" t="s">
        <v>208</v>
      </c>
      <c r="J81" s="1" t="s">
        <v>406</v>
      </c>
      <c r="K81" s="1" t="s">
        <v>412</v>
      </c>
      <c r="L81" s="8">
        <v>0.13</v>
      </c>
      <c r="M81" s="1" t="s">
        <v>414</v>
      </c>
    </row>
    <row r="82" spans="1:13" x14ac:dyDescent="0.3">
      <c r="A82" s="1" t="s">
        <v>417</v>
      </c>
      <c r="B82" s="1" t="s">
        <v>205</v>
      </c>
      <c r="C82" s="1" t="s">
        <v>200</v>
      </c>
      <c r="D82" s="1" t="s">
        <v>70</v>
      </c>
      <c r="E82" s="1">
        <v>36.020000000000003</v>
      </c>
      <c r="F82" s="1">
        <f t="shared" si="3"/>
        <v>3.1301235986272</v>
      </c>
      <c r="G82" s="1">
        <f t="shared" si="2"/>
        <v>3</v>
      </c>
      <c r="H82" s="1" t="s">
        <v>5</v>
      </c>
      <c r="I82" s="1" t="s">
        <v>208</v>
      </c>
      <c r="J82" s="1" t="s">
        <v>406</v>
      </c>
      <c r="K82" s="1" t="s">
        <v>412</v>
      </c>
      <c r="L82" s="8">
        <v>0.13</v>
      </c>
      <c r="M82" s="1" t="s">
        <v>414</v>
      </c>
    </row>
    <row r="83" spans="1:13" x14ac:dyDescent="0.3">
      <c r="A83" s="1" t="s">
        <v>417</v>
      </c>
      <c r="B83" s="1" t="s">
        <v>205</v>
      </c>
      <c r="C83" s="1" t="s">
        <v>201</v>
      </c>
      <c r="D83" s="1" t="s">
        <v>10</v>
      </c>
      <c r="E83" s="1">
        <v>36.520000000000003</v>
      </c>
      <c r="F83" s="1">
        <f t="shared" si="3"/>
        <v>2.2062730717744929</v>
      </c>
      <c r="G83" s="1">
        <f t="shared" si="2"/>
        <v>2</v>
      </c>
      <c r="H83" s="1" t="s">
        <v>5</v>
      </c>
      <c r="I83" s="1" t="s">
        <v>208</v>
      </c>
      <c r="J83" s="1" t="s">
        <v>406</v>
      </c>
      <c r="K83" s="1" t="s">
        <v>412</v>
      </c>
      <c r="L83" s="8">
        <v>0.13</v>
      </c>
      <c r="M83" s="1" t="s">
        <v>414</v>
      </c>
    </row>
    <row r="84" spans="1:13" x14ac:dyDescent="0.3">
      <c r="A84" s="1" t="s">
        <v>417</v>
      </c>
      <c r="B84" s="1" t="s">
        <v>205</v>
      </c>
      <c r="C84" s="1" t="s">
        <v>202</v>
      </c>
      <c r="D84" s="1" t="s">
        <v>76</v>
      </c>
      <c r="E84" s="1">
        <v>36.369999999999997</v>
      </c>
      <c r="F84" s="1">
        <f t="shared" si="3"/>
        <v>2.4503602070119079</v>
      </c>
      <c r="G84" s="1">
        <f t="shared" si="2"/>
        <v>2</v>
      </c>
      <c r="H84" s="1" t="s">
        <v>5</v>
      </c>
      <c r="I84" s="1" t="s">
        <v>208</v>
      </c>
      <c r="J84" s="1" t="s">
        <v>406</v>
      </c>
      <c r="K84" s="1" t="s">
        <v>412</v>
      </c>
      <c r="L84" s="8">
        <v>0.13</v>
      </c>
      <c r="M84" s="1" t="s">
        <v>414</v>
      </c>
    </row>
    <row r="85" spans="1:13" x14ac:dyDescent="0.3">
      <c r="A85" s="1" t="s">
        <v>428</v>
      </c>
      <c r="B85" s="1" t="s">
        <v>204</v>
      </c>
      <c r="C85" s="1" t="s">
        <v>200</v>
      </c>
      <c r="D85" s="1" t="s">
        <v>18</v>
      </c>
      <c r="E85" s="1">
        <v>37.03</v>
      </c>
      <c r="F85" s="1">
        <f t="shared" si="3"/>
        <v>1.5442549332784175</v>
      </c>
      <c r="G85" s="1">
        <f t="shared" si="2"/>
        <v>2</v>
      </c>
      <c r="H85" s="1" t="s">
        <v>5</v>
      </c>
      <c r="I85" s="1" t="s">
        <v>208</v>
      </c>
      <c r="J85" s="1" t="s">
        <v>406</v>
      </c>
      <c r="K85" s="1" t="s">
        <v>412</v>
      </c>
      <c r="L85" s="8">
        <v>0.13</v>
      </c>
      <c r="M85" s="1" t="s">
        <v>414</v>
      </c>
    </row>
    <row r="86" spans="1:13" x14ac:dyDescent="0.3">
      <c r="A86" s="1" t="s">
        <v>428</v>
      </c>
      <c r="B86" s="1" t="s">
        <v>204</v>
      </c>
      <c r="C86" s="1" t="s">
        <v>201</v>
      </c>
      <c r="D86" s="1" t="s">
        <v>20</v>
      </c>
      <c r="E86" s="1">
        <v>36.119999999999997</v>
      </c>
      <c r="F86" s="1">
        <f t="shared" si="3"/>
        <v>2.9186434416153899</v>
      </c>
      <c r="G86" s="1">
        <f t="shared" si="2"/>
        <v>3</v>
      </c>
      <c r="H86" s="1" t="s">
        <v>5</v>
      </c>
      <c r="I86" s="1" t="s">
        <v>208</v>
      </c>
      <c r="J86" s="1" t="s">
        <v>406</v>
      </c>
      <c r="K86" s="1" t="s">
        <v>412</v>
      </c>
      <c r="L86" s="8">
        <v>0.13</v>
      </c>
      <c r="M86" s="1" t="s">
        <v>414</v>
      </c>
    </row>
    <row r="87" spans="1:13" x14ac:dyDescent="0.3">
      <c r="A87" s="1" t="s">
        <v>428</v>
      </c>
      <c r="B87" s="1" t="s">
        <v>204</v>
      </c>
      <c r="C87" s="1" t="s">
        <v>202</v>
      </c>
      <c r="D87" s="1" t="s">
        <v>21</v>
      </c>
      <c r="E87" s="1">
        <v>36.61</v>
      </c>
      <c r="F87" s="1">
        <f t="shared" si="3"/>
        <v>2.0716522894816136</v>
      </c>
      <c r="G87" s="1">
        <f t="shared" si="2"/>
        <v>2</v>
      </c>
      <c r="H87" s="1" t="s">
        <v>5</v>
      </c>
      <c r="I87" s="1" t="s">
        <v>208</v>
      </c>
      <c r="J87" s="1" t="s">
        <v>406</v>
      </c>
      <c r="K87" s="1" t="s">
        <v>412</v>
      </c>
      <c r="L87" s="8">
        <v>0.13</v>
      </c>
      <c r="M87" s="1" t="s">
        <v>414</v>
      </c>
    </row>
    <row r="88" spans="1:13" x14ac:dyDescent="0.3">
      <c r="A88" s="1" t="s">
        <v>438</v>
      </c>
      <c r="B88" s="1" t="s">
        <v>200</v>
      </c>
      <c r="C88" s="1" t="s">
        <v>200</v>
      </c>
      <c r="D88" s="1" t="s">
        <v>26</v>
      </c>
      <c r="E88" s="1">
        <v>35.08</v>
      </c>
      <c r="F88" s="1">
        <f t="shared" si="3"/>
        <v>6.041401026491787</v>
      </c>
      <c r="G88" s="1">
        <f t="shared" si="2"/>
        <v>6</v>
      </c>
      <c r="H88" s="1" t="s">
        <v>5</v>
      </c>
      <c r="I88" s="1" t="s">
        <v>208</v>
      </c>
      <c r="J88" s="1" t="s">
        <v>406</v>
      </c>
      <c r="K88" s="1" t="s">
        <v>413</v>
      </c>
      <c r="L88" s="8">
        <v>0.115</v>
      </c>
      <c r="M88" s="1" t="s">
        <v>414</v>
      </c>
    </row>
    <row r="89" spans="1:13" x14ac:dyDescent="0.3">
      <c r="A89" s="1" t="s">
        <v>438</v>
      </c>
      <c r="B89" s="1" t="s">
        <v>200</v>
      </c>
      <c r="C89" s="1" t="s">
        <v>201</v>
      </c>
      <c r="D89" s="1" t="s">
        <v>28</v>
      </c>
      <c r="E89" s="1">
        <v>37.1</v>
      </c>
      <c r="F89" s="1">
        <f t="shared" si="3"/>
        <v>1.4704582092216953</v>
      </c>
      <c r="G89" s="1">
        <f t="shared" si="2"/>
        <v>1</v>
      </c>
      <c r="H89" s="1" t="s">
        <v>5</v>
      </c>
      <c r="I89" s="1" t="s">
        <v>208</v>
      </c>
      <c r="J89" s="1" t="s">
        <v>406</v>
      </c>
      <c r="K89" s="1" t="s">
        <v>413</v>
      </c>
      <c r="L89" s="8">
        <v>0.115</v>
      </c>
      <c r="M89" s="1" t="s">
        <v>414</v>
      </c>
    </row>
    <row r="90" spans="1:13" x14ac:dyDescent="0.3">
      <c r="A90" s="1" t="s">
        <v>438</v>
      </c>
      <c r="B90" s="1" t="s">
        <v>200</v>
      </c>
      <c r="C90" s="1" t="s">
        <v>202</v>
      </c>
      <c r="D90" s="1" t="s">
        <v>29</v>
      </c>
      <c r="E90" s="1">
        <v>35.03</v>
      </c>
      <c r="F90" s="1">
        <f t="shared" si="3"/>
        <v>6.2564486910206876</v>
      </c>
      <c r="G90" s="1">
        <f t="shared" si="2"/>
        <v>6</v>
      </c>
      <c r="H90" s="1" t="s">
        <v>5</v>
      </c>
      <c r="I90" s="1" t="s">
        <v>208</v>
      </c>
      <c r="J90" s="1" t="s">
        <v>406</v>
      </c>
      <c r="K90" s="1" t="s">
        <v>413</v>
      </c>
      <c r="L90" s="8">
        <v>0.115</v>
      </c>
      <c r="M90" s="1" t="s">
        <v>414</v>
      </c>
    </row>
    <row r="91" spans="1:13" x14ac:dyDescent="0.3">
      <c r="A91" s="1" t="s">
        <v>418</v>
      </c>
      <c r="B91" s="1" t="s">
        <v>201</v>
      </c>
      <c r="C91" s="1" t="s">
        <v>200</v>
      </c>
      <c r="D91" s="1" t="s">
        <v>33</v>
      </c>
      <c r="E91" s="1">
        <v>35.409999999999997</v>
      </c>
      <c r="F91" s="1">
        <f t="shared" si="3"/>
        <v>4.7960333922750396</v>
      </c>
      <c r="G91" s="1">
        <f t="shared" si="2"/>
        <v>5</v>
      </c>
      <c r="H91" s="1" t="s">
        <v>5</v>
      </c>
      <c r="I91" s="1" t="s">
        <v>208</v>
      </c>
      <c r="J91" s="1" t="s">
        <v>406</v>
      </c>
      <c r="K91" s="1" t="s">
        <v>413</v>
      </c>
      <c r="L91" s="8">
        <v>0.115</v>
      </c>
      <c r="M91" s="1" t="s">
        <v>414</v>
      </c>
    </row>
    <row r="92" spans="1:13" x14ac:dyDescent="0.3">
      <c r="A92" s="1" t="s">
        <v>418</v>
      </c>
      <c r="B92" s="1" t="s">
        <v>201</v>
      </c>
      <c r="C92" s="1" t="s">
        <v>201</v>
      </c>
      <c r="D92" s="1" t="s">
        <v>35</v>
      </c>
      <c r="E92" s="1">
        <v>37.81</v>
      </c>
      <c r="F92" s="1">
        <f t="shared" si="3"/>
        <v>0.8948526537423851</v>
      </c>
      <c r="G92" s="1">
        <f t="shared" si="2"/>
        <v>1</v>
      </c>
      <c r="H92" s="1" t="s">
        <v>5</v>
      </c>
      <c r="I92" s="1" t="s">
        <v>208</v>
      </c>
      <c r="J92" s="1" t="s">
        <v>406</v>
      </c>
      <c r="K92" s="1" t="s">
        <v>413</v>
      </c>
      <c r="L92" s="8">
        <v>0.115</v>
      </c>
      <c r="M92" s="1" t="s">
        <v>414</v>
      </c>
    </row>
    <row r="93" spans="1:13" x14ac:dyDescent="0.3">
      <c r="A93" s="1" t="s">
        <v>418</v>
      </c>
      <c r="B93" s="1" t="s">
        <v>201</v>
      </c>
      <c r="C93" s="1" t="s">
        <v>202</v>
      </c>
      <c r="D93" s="1" t="s">
        <v>36</v>
      </c>
      <c r="E93" s="1">
        <v>35.21</v>
      </c>
      <c r="F93" s="1">
        <f t="shared" si="3"/>
        <v>5.5162391621440072</v>
      </c>
      <c r="G93" s="1">
        <f t="shared" si="2"/>
        <v>6</v>
      </c>
      <c r="H93" s="1" t="s">
        <v>5</v>
      </c>
      <c r="I93" s="1" t="s">
        <v>208</v>
      </c>
      <c r="J93" s="1" t="s">
        <v>406</v>
      </c>
      <c r="K93" s="1" t="s">
        <v>413</v>
      </c>
      <c r="L93" s="8">
        <v>0.115</v>
      </c>
      <c r="M93" s="1" t="s">
        <v>414</v>
      </c>
    </row>
    <row r="94" spans="1:13" x14ac:dyDescent="0.3">
      <c r="A94" s="1" t="s">
        <v>432</v>
      </c>
      <c r="B94" s="1" t="s">
        <v>202</v>
      </c>
      <c r="C94" s="1" t="s">
        <v>200</v>
      </c>
      <c r="D94" s="1" t="s">
        <v>42</v>
      </c>
      <c r="E94" s="1">
        <v>35.840000000000003</v>
      </c>
      <c r="F94" s="1">
        <f t="shared" si="3"/>
        <v>3.550146597297382</v>
      </c>
      <c r="G94" s="1">
        <f t="shared" si="2"/>
        <v>4</v>
      </c>
      <c r="H94" s="1" t="s">
        <v>5</v>
      </c>
      <c r="I94" s="1" t="s">
        <v>208</v>
      </c>
      <c r="J94" s="1" t="s">
        <v>406</v>
      </c>
      <c r="K94" s="1" t="s">
        <v>413</v>
      </c>
      <c r="L94" s="8">
        <v>0.115</v>
      </c>
      <c r="M94" s="1" t="s">
        <v>414</v>
      </c>
    </row>
    <row r="95" spans="1:13" x14ac:dyDescent="0.3">
      <c r="A95" s="1" t="s">
        <v>432</v>
      </c>
      <c r="B95" s="1" t="s">
        <v>202</v>
      </c>
      <c r="C95" s="1" t="s">
        <v>201</v>
      </c>
      <c r="D95" s="1" t="s">
        <v>44</v>
      </c>
      <c r="E95" s="1">
        <v>37.43</v>
      </c>
      <c r="F95" s="1">
        <f t="shared" si="3"/>
        <v>1.1673396025933873</v>
      </c>
      <c r="G95" s="1">
        <f t="shared" si="2"/>
        <v>1</v>
      </c>
      <c r="H95" s="1" t="s">
        <v>5</v>
      </c>
      <c r="I95" s="1" t="s">
        <v>208</v>
      </c>
      <c r="J95" s="1" t="s">
        <v>406</v>
      </c>
      <c r="K95" s="1" t="s">
        <v>413</v>
      </c>
      <c r="L95" s="8">
        <v>0.115</v>
      </c>
      <c r="M95" s="1" t="s">
        <v>414</v>
      </c>
    </row>
    <row r="96" spans="1:13" x14ac:dyDescent="0.3">
      <c r="A96" s="1" t="s">
        <v>432</v>
      </c>
      <c r="B96" s="1" t="s">
        <v>202</v>
      </c>
      <c r="C96" s="1" t="s">
        <v>202</v>
      </c>
      <c r="D96" s="1" t="s">
        <v>45</v>
      </c>
      <c r="E96" s="1">
        <v>34.450000000000003</v>
      </c>
      <c r="F96" s="1">
        <f t="shared" si="3"/>
        <v>9.3871652967572583</v>
      </c>
      <c r="G96" s="1">
        <f t="shared" si="2"/>
        <v>9</v>
      </c>
      <c r="H96" s="1" t="s">
        <v>5</v>
      </c>
      <c r="I96" s="1" t="s">
        <v>208</v>
      </c>
      <c r="J96" s="1" t="s">
        <v>406</v>
      </c>
      <c r="K96" s="1" t="s">
        <v>413</v>
      </c>
      <c r="L96" s="8">
        <v>0.115</v>
      </c>
      <c r="M96" s="1" t="s">
        <v>414</v>
      </c>
    </row>
    <row r="97" spans="1:13" x14ac:dyDescent="0.3">
      <c r="A97" s="1" t="s">
        <v>419</v>
      </c>
      <c r="B97" s="1" t="s">
        <v>205</v>
      </c>
      <c r="C97" s="1" t="s">
        <v>200</v>
      </c>
      <c r="D97" s="1" t="s">
        <v>46</v>
      </c>
      <c r="E97" s="1">
        <v>35.31</v>
      </c>
      <c r="F97" s="1">
        <f t="shared" si="3"/>
        <v>5.1435461717979951</v>
      </c>
      <c r="G97" s="1">
        <f t="shared" si="2"/>
        <v>5</v>
      </c>
      <c r="H97" s="1" t="s">
        <v>5</v>
      </c>
      <c r="I97" s="1" t="s">
        <v>208</v>
      </c>
      <c r="J97" s="1" t="s">
        <v>406</v>
      </c>
      <c r="K97" s="1" t="s">
        <v>413</v>
      </c>
      <c r="L97" s="8">
        <v>0.115</v>
      </c>
      <c r="M97" s="1" t="s">
        <v>414</v>
      </c>
    </row>
    <row r="98" spans="1:13" x14ac:dyDescent="0.3">
      <c r="A98" s="1" t="s">
        <v>419</v>
      </c>
      <c r="B98" s="1" t="s">
        <v>205</v>
      </c>
      <c r="C98" s="1" t="s">
        <v>201</v>
      </c>
      <c r="D98" s="1" t="s">
        <v>51</v>
      </c>
      <c r="E98" s="1">
        <v>33.520000000000003</v>
      </c>
      <c r="F98" s="1">
        <f t="shared" si="3"/>
        <v>17.991716497282063</v>
      </c>
      <c r="G98" s="1">
        <f t="shared" si="2"/>
        <v>18</v>
      </c>
      <c r="H98" s="1" t="s">
        <v>5</v>
      </c>
      <c r="I98" s="1" t="s">
        <v>208</v>
      </c>
      <c r="J98" s="1" t="s">
        <v>406</v>
      </c>
      <c r="K98" s="1" t="s">
        <v>413</v>
      </c>
      <c r="L98" s="8">
        <v>0.115</v>
      </c>
      <c r="M98" s="1" t="s">
        <v>414</v>
      </c>
    </row>
    <row r="99" spans="1:13" x14ac:dyDescent="0.3">
      <c r="A99" s="1" t="s">
        <v>419</v>
      </c>
      <c r="B99" s="1" t="s">
        <v>205</v>
      </c>
      <c r="C99" s="1" t="s">
        <v>202</v>
      </c>
      <c r="D99" s="1" t="s">
        <v>53</v>
      </c>
      <c r="E99" s="1">
        <v>35.35</v>
      </c>
      <c r="F99" s="1">
        <f t="shared" si="3"/>
        <v>5.0016173735255398</v>
      </c>
      <c r="G99" s="1">
        <f t="shared" si="2"/>
        <v>5</v>
      </c>
      <c r="H99" s="1" t="s">
        <v>5</v>
      </c>
      <c r="I99" s="1" t="s">
        <v>208</v>
      </c>
      <c r="J99" s="1" t="s">
        <v>406</v>
      </c>
      <c r="K99" s="1" t="s">
        <v>413</v>
      </c>
      <c r="L99" s="8">
        <v>0.115</v>
      </c>
      <c r="M99" s="1" t="s">
        <v>414</v>
      </c>
    </row>
    <row r="100" spans="1:13" x14ac:dyDescent="0.3">
      <c r="A100" s="1" t="s">
        <v>425</v>
      </c>
      <c r="B100" s="1" t="s">
        <v>204</v>
      </c>
      <c r="C100" s="1" t="s">
        <v>200</v>
      </c>
      <c r="D100" s="1" t="s">
        <v>58</v>
      </c>
      <c r="E100" s="1">
        <v>35.71</v>
      </c>
      <c r="F100" s="1">
        <f t="shared" si="3"/>
        <v>3.8881307837951957</v>
      </c>
      <c r="G100" s="1">
        <f t="shared" si="2"/>
        <v>4</v>
      </c>
      <c r="H100" s="1" t="s">
        <v>5</v>
      </c>
      <c r="I100" s="1" t="s">
        <v>208</v>
      </c>
      <c r="J100" s="1" t="s">
        <v>406</v>
      </c>
      <c r="K100" s="1" t="s">
        <v>413</v>
      </c>
      <c r="L100" s="8">
        <v>0.115</v>
      </c>
      <c r="M100" s="1" t="s">
        <v>414</v>
      </c>
    </row>
    <row r="101" spans="1:13" x14ac:dyDescent="0.3">
      <c r="A101" s="1" t="s">
        <v>425</v>
      </c>
      <c r="B101" s="1" t="s">
        <v>204</v>
      </c>
      <c r="C101" s="1" t="s">
        <v>201</v>
      </c>
      <c r="D101" s="1" t="s">
        <v>60</v>
      </c>
      <c r="E101" s="1">
        <v>36.020000000000003</v>
      </c>
      <c r="F101" s="1">
        <f t="shared" si="3"/>
        <v>3.1301235986272</v>
      </c>
      <c r="G101" s="1">
        <f t="shared" si="2"/>
        <v>3</v>
      </c>
      <c r="H101" s="1" t="s">
        <v>5</v>
      </c>
      <c r="I101" s="1" t="s">
        <v>208</v>
      </c>
      <c r="J101" s="1" t="s">
        <v>406</v>
      </c>
      <c r="K101" s="1" t="s">
        <v>413</v>
      </c>
      <c r="L101" s="8">
        <v>0.115</v>
      </c>
      <c r="M101" s="1" t="s">
        <v>414</v>
      </c>
    </row>
    <row r="102" spans="1:13" x14ac:dyDescent="0.3">
      <c r="A102" s="1" t="s">
        <v>425</v>
      </c>
      <c r="B102" s="1" t="s">
        <v>204</v>
      </c>
      <c r="C102" s="1" t="s">
        <v>202</v>
      </c>
      <c r="D102" s="1" t="s">
        <v>61</v>
      </c>
      <c r="E102" s="1">
        <v>34.56</v>
      </c>
      <c r="F102" s="1">
        <f t="shared" si="3"/>
        <v>8.691925122654677</v>
      </c>
      <c r="G102" s="1">
        <f t="shared" si="2"/>
        <v>9</v>
      </c>
      <c r="H102" s="1" t="s">
        <v>5</v>
      </c>
      <c r="I102" s="1" t="s">
        <v>208</v>
      </c>
      <c r="J102" s="1" t="s">
        <v>406</v>
      </c>
      <c r="K102" s="1" t="s">
        <v>413</v>
      </c>
      <c r="L102" s="8">
        <v>0.115</v>
      </c>
      <c r="M102" s="1" t="s">
        <v>414</v>
      </c>
    </row>
    <row r="103" spans="1:13" x14ac:dyDescent="0.3">
      <c r="A103" s="13" t="s">
        <v>253</v>
      </c>
      <c r="B103" s="13" t="s">
        <v>200</v>
      </c>
      <c r="C103" s="13" t="s">
        <v>200</v>
      </c>
      <c r="D103" s="13" t="s">
        <v>112</v>
      </c>
      <c r="E103" s="13">
        <v>34.619999999999997</v>
      </c>
      <c r="F103" s="13">
        <f t="shared" si="3"/>
        <v>8.3346565757032298</v>
      </c>
      <c r="G103" s="13">
        <f t="shared" si="2"/>
        <v>8</v>
      </c>
      <c r="H103" s="13" t="s">
        <v>5</v>
      </c>
      <c r="I103" s="13" t="s">
        <v>208</v>
      </c>
      <c r="J103" s="13" t="s">
        <v>79</v>
      </c>
      <c r="K103" s="13" t="s">
        <v>535</v>
      </c>
      <c r="L103" s="18">
        <v>7.0000000000000007E-2</v>
      </c>
      <c r="M103" s="13"/>
    </row>
    <row r="104" spans="1:13" x14ac:dyDescent="0.3">
      <c r="A104" s="13" t="s">
        <v>253</v>
      </c>
      <c r="B104" s="13" t="s">
        <v>200</v>
      </c>
      <c r="C104" s="13" t="s">
        <v>201</v>
      </c>
      <c r="D104" s="13" t="s">
        <v>103</v>
      </c>
      <c r="E104" s="13">
        <v>34.32</v>
      </c>
      <c r="F104" s="13">
        <f t="shared" si="3"/>
        <v>10.280850483943697</v>
      </c>
      <c r="G104" s="13">
        <f t="shared" si="2"/>
        <v>10</v>
      </c>
      <c r="H104" s="13" t="s">
        <v>5</v>
      </c>
      <c r="I104" s="13" t="s">
        <v>208</v>
      </c>
      <c r="J104" s="13" t="s">
        <v>79</v>
      </c>
      <c r="K104" s="13" t="s">
        <v>535</v>
      </c>
      <c r="L104" s="18">
        <v>7.0000000000000007E-2</v>
      </c>
      <c r="M104" s="13"/>
    </row>
    <row r="105" spans="1:13" x14ac:dyDescent="0.3">
      <c r="A105" s="13" t="s">
        <v>253</v>
      </c>
      <c r="B105" s="13" t="s">
        <v>200</v>
      </c>
      <c r="C105" s="13" t="s">
        <v>202</v>
      </c>
      <c r="D105" s="13" t="s">
        <v>93</v>
      </c>
      <c r="E105" s="13">
        <v>31.55</v>
      </c>
      <c r="F105" s="13">
        <f t="shared" si="3"/>
        <v>71.378489894665336</v>
      </c>
      <c r="G105" s="13">
        <f t="shared" si="2"/>
        <v>71</v>
      </c>
      <c r="H105" s="13" t="s">
        <v>5</v>
      </c>
      <c r="I105" s="13" t="s">
        <v>208</v>
      </c>
      <c r="J105" s="13" t="s">
        <v>79</v>
      </c>
      <c r="K105" s="13" t="s">
        <v>535</v>
      </c>
      <c r="L105" s="18">
        <v>7.0000000000000007E-2</v>
      </c>
      <c r="M105" s="13"/>
    </row>
    <row r="106" spans="1:13" x14ac:dyDescent="0.3">
      <c r="A106" s="13" t="s">
        <v>259</v>
      </c>
      <c r="B106" s="13" t="s">
        <v>201</v>
      </c>
      <c r="C106" s="13" t="s">
        <v>200</v>
      </c>
      <c r="D106" s="13" t="s">
        <v>142</v>
      </c>
      <c r="E106" s="13">
        <v>33.76</v>
      </c>
      <c r="F106" s="13">
        <f t="shared" si="3"/>
        <v>15.211061853942995</v>
      </c>
      <c r="G106" s="13">
        <f t="shared" si="2"/>
        <v>15</v>
      </c>
      <c r="H106" s="13" t="s">
        <v>5</v>
      </c>
      <c r="I106" s="13" t="s">
        <v>208</v>
      </c>
      <c r="J106" s="13" t="s">
        <v>79</v>
      </c>
      <c r="K106" s="13" t="s">
        <v>535</v>
      </c>
      <c r="L106" s="18">
        <v>7.0000000000000007E-2</v>
      </c>
      <c r="M106" s="13"/>
    </row>
    <row r="107" spans="1:13" x14ac:dyDescent="0.3">
      <c r="A107" s="13" t="s">
        <v>259</v>
      </c>
      <c r="B107" s="13" t="s">
        <v>201</v>
      </c>
      <c r="C107" s="13" t="s">
        <v>201</v>
      </c>
      <c r="D107" s="13" t="s">
        <v>131</v>
      </c>
      <c r="E107" s="13">
        <v>34.06</v>
      </c>
      <c r="F107" s="13">
        <f t="shared" si="3"/>
        <v>12.331565068706453</v>
      </c>
      <c r="G107" s="13">
        <f t="shared" si="2"/>
        <v>12</v>
      </c>
      <c r="H107" s="13" t="s">
        <v>5</v>
      </c>
      <c r="I107" s="13" t="s">
        <v>208</v>
      </c>
      <c r="J107" s="13" t="s">
        <v>79</v>
      </c>
      <c r="K107" s="13" t="s">
        <v>535</v>
      </c>
      <c r="L107" s="18">
        <v>7.0000000000000007E-2</v>
      </c>
      <c r="M107" s="13"/>
    </row>
    <row r="108" spans="1:13" x14ac:dyDescent="0.3">
      <c r="A108" s="13" t="s">
        <v>259</v>
      </c>
      <c r="B108" s="13" t="s">
        <v>201</v>
      </c>
      <c r="C108" s="13" t="s">
        <v>202</v>
      </c>
      <c r="D108" s="13" t="s">
        <v>121</v>
      </c>
      <c r="E108" s="13">
        <v>33.9</v>
      </c>
      <c r="F108" s="13">
        <f t="shared" si="3"/>
        <v>13.791989252489683</v>
      </c>
      <c r="G108" s="13">
        <f t="shared" si="2"/>
        <v>14</v>
      </c>
      <c r="H108" s="13" t="s">
        <v>5</v>
      </c>
      <c r="I108" s="13" t="s">
        <v>208</v>
      </c>
      <c r="J108" s="13" t="s">
        <v>79</v>
      </c>
      <c r="K108" s="13" t="s">
        <v>535</v>
      </c>
      <c r="L108" s="18">
        <v>7.0000000000000007E-2</v>
      </c>
      <c r="M108" s="13"/>
    </row>
    <row r="109" spans="1:13" x14ac:dyDescent="0.3">
      <c r="A109" s="13" t="s">
        <v>276</v>
      </c>
      <c r="B109" s="13" t="s">
        <v>202</v>
      </c>
      <c r="C109" s="13" t="s">
        <v>200</v>
      </c>
      <c r="D109" s="13" t="s">
        <v>17</v>
      </c>
      <c r="E109" s="13">
        <v>35.520000000000003</v>
      </c>
      <c r="F109" s="13">
        <f t="shared" si="3"/>
        <v>4.4408255115957527</v>
      </c>
      <c r="G109" s="13">
        <f t="shared" si="2"/>
        <v>4</v>
      </c>
      <c r="H109" s="13" t="s">
        <v>5</v>
      </c>
      <c r="I109" s="13" t="s">
        <v>208</v>
      </c>
      <c r="J109" s="13" t="s">
        <v>79</v>
      </c>
      <c r="K109" s="13" t="s">
        <v>535</v>
      </c>
      <c r="L109" s="18">
        <v>7.0000000000000007E-2</v>
      </c>
      <c r="M109" s="13"/>
    </row>
    <row r="110" spans="1:13" x14ac:dyDescent="0.3">
      <c r="A110" s="13" t="s">
        <v>276</v>
      </c>
      <c r="B110" s="13" t="s">
        <v>202</v>
      </c>
      <c r="C110" s="13" t="s">
        <v>201</v>
      </c>
      <c r="D110" s="13" t="s">
        <v>19</v>
      </c>
      <c r="E110" s="13">
        <v>36</v>
      </c>
      <c r="F110" s="13">
        <f t="shared" si="3"/>
        <v>3.174224034442084</v>
      </c>
      <c r="G110" s="13">
        <f t="shared" si="2"/>
        <v>3</v>
      </c>
      <c r="H110" s="13" t="s">
        <v>5</v>
      </c>
      <c r="I110" s="13" t="s">
        <v>208</v>
      </c>
      <c r="J110" s="13" t="s">
        <v>79</v>
      </c>
      <c r="K110" s="13" t="s">
        <v>535</v>
      </c>
      <c r="L110" s="18">
        <v>7.0000000000000007E-2</v>
      </c>
      <c r="M110" s="13"/>
    </row>
    <row r="111" spans="1:13" x14ac:dyDescent="0.3">
      <c r="A111" s="13" t="s">
        <v>276</v>
      </c>
      <c r="B111" s="13" t="s">
        <v>202</v>
      </c>
      <c r="C111" s="13" t="s">
        <v>202</v>
      </c>
      <c r="D111" s="13" t="s">
        <v>22</v>
      </c>
      <c r="E111" s="13">
        <v>35.11</v>
      </c>
      <c r="F111" s="13">
        <f t="shared" si="3"/>
        <v>5.9159368804371777</v>
      </c>
      <c r="G111" s="13">
        <f t="shared" si="2"/>
        <v>6</v>
      </c>
      <c r="H111" s="13" t="s">
        <v>5</v>
      </c>
      <c r="I111" s="13" t="s">
        <v>208</v>
      </c>
      <c r="J111" s="13" t="s">
        <v>79</v>
      </c>
      <c r="K111" s="13" t="s">
        <v>535</v>
      </c>
      <c r="L111" s="18">
        <v>7.0000000000000007E-2</v>
      </c>
      <c r="M111" s="13"/>
    </row>
    <row r="112" spans="1:13" x14ac:dyDescent="0.3">
      <c r="A112" s="13" t="s">
        <v>277</v>
      </c>
      <c r="B112" s="13" t="s">
        <v>205</v>
      </c>
      <c r="C112" s="13" t="s">
        <v>200</v>
      </c>
      <c r="D112" s="13" t="s">
        <v>25</v>
      </c>
      <c r="E112" s="13">
        <v>35.01</v>
      </c>
      <c r="F112" s="13">
        <f t="shared" si="3"/>
        <v>6.3445960453451242</v>
      </c>
      <c r="G112" s="13">
        <f t="shared" si="2"/>
        <v>6</v>
      </c>
      <c r="H112" s="13" t="s">
        <v>5</v>
      </c>
      <c r="I112" s="13" t="s">
        <v>208</v>
      </c>
      <c r="J112" s="13" t="s">
        <v>79</v>
      </c>
      <c r="K112" s="13" t="s">
        <v>535</v>
      </c>
      <c r="L112" s="18">
        <v>7.0000000000000007E-2</v>
      </c>
      <c r="M112" s="13"/>
    </row>
    <row r="113" spans="1:13" x14ac:dyDescent="0.3">
      <c r="A113" s="13" t="s">
        <v>277</v>
      </c>
      <c r="B113" s="13" t="s">
        <v>205</v>
      </c>
      <c r="C113" s="13" t="s">
        <v>201</v>
      </c>
      <c r="D113" s="13" t="s">
        <v>27</v>
      </c>
      <c r="E113" s="13">
        <v>35.17</v>
      </c>
      <c r="F113" s="13">
        <f t="shared" si="3"/>
        <v>5.6727711670531908</v>
      </c>
      <c r="G113" s="13">
        <f t="shared" si="2"/>
        <v>6</v>
      </c>
      <c r="H113" s="13" t="s">
        <v>5</v>
      </c>
      <c r="I113" s="13" t="s">
        <v>208</v>
      </c>
      <c r="J113" s="13" t="s">
        <v>79</v>
      </c>
      <c r="K113" s="13" t="s">
        <v>535</v>
      </c>
      <c r="L113" s="18">
        <v>7.0000000000000007E-2</v>
      </c>
      <c r="M113" s="13"/>
    </row>
    <row r="114" spans="1:13" x14ac:dyDescent="0.3">
      <c r="A114" s="13" t="s">
        <v>277</v>
      </c>
      <c r="B114" s="13" t="s">
        <v>205</v>
      </c>
      <c r="C114" s="13" t="s">
        <v>202</v>
      </c>
      <c r="D114" s="13" t="s">
        <v>37</v>
      </c>
      <c r="E114" s="13">
        <v>35.24</v>
      </c>
      <c r="F114" s="13">
        <f t="shared" si="3"/>
        <v>5.4016812586251781</v>
      </c>
      <c r="G114" s="13">
        <f t="shared" si="2"/>
        <v>5</v>
      </c>
      <c r="H114" s="13" t="s">
        <v>5</v>
      </c>
      <c r="I114" s="13" t="s">
        <v>208</v>
      </c>
      <c r="J114" s="13" t="s">
        <v>79</v>
      </c>
      <c r="K114" s="13" t="s">
        <v>535</v>
      </c>
      <c r="L114" s="18">
        <v>7.0000000000000007E-2</v>
      </c>
      <c r="M114" s="13"/>
    </row>
    <row r="115" spans="1:13" x14ac:dyDescent="0.3">
      <c r="A115" s="13" t="s">
        <v>278</v>
      </c>
      <c r="B115" s="13" t="s">
        <v>204</v>
      </c>
      <c r="C115" s="13" t="s">
        <v>200</v>
      </c>
      <c r="D115" s="13" t="s">
        <v>30</v>
      </c>
      <c r="E115" s="13">
        <v>36.86</v>
      </c>
      <c r="F115" s="13">
        <f t="shared" si="3"/>
        <v>1.7392649819880939</v>
      </c>
      <c r="G115" s="13">
        <f t="shared" si="2"/>
        <v>2</v>
      </c>
      <c r="H115" s="13" t="s">
        <v>5</v>
      </c>
      <c r="I115" s="13" t="s">
        <v>208</v>
      </c>
      <c r="J115" s="13" t="s">
        <v>79</v>
      </c>
      <c r="K115" s="13" t="s">
        <v>535</v>
      </c>
      <c r="L115" s="18">
        <v>7.0000000000000007E-2</v>
      </c>
      <c r="M115" s="13"/>
    </row>
    <row r="116" spans="1:13" x14ac:dyDescent="0.3">
      <c r="A116" s="13" t="s">
        <v>278</v>
      </c>
      <c r="B116" s="13" t="s">
        <v>204</v>
      </c>
      <c r="C116" s="13" t="s">
        <v>201</v>
      </c>
      <c r="D116" s="13" t="s">
        <v>34</v>
      </c>
      <c r="E116" s="13">
        <v>34.72</v>
      </c>
      <c r="F116" s="13">
        <f t="shared" si="3"/>
        <v>7.7715431951190252</v>
      </c>
      <c r="G116" s="13">
        <f t="shared" si="2"/>
        <v>8</v>
      </c>
      <c r="H116" s="13" t="s">
        <v>5</v>
      </c>
      <c r="I116" s="13" t="s">
        <v>208</v>
      </c>
      <c r="J116" s="13" t="s">
        <v>79</v>
      </c>
      <c r="K116" s="13" t="s">
        <v>535</v>
      </c>
      <c r="L116" s="18">
        <v>7.0000000000000007E-2</v>
      </c>
      <c r="M116" s="13"/>
    </row>
    <row r="117" spans="1:13" x14ac:dyDescent="0.3">
      <c r="A117" s="13" t="s">
        <v>278</v>
      </c>
      <c r="B117" s="13" t="s">
        <v>204</v>
      </c>
      <c r="C117" s="13" t="s">
        <v>202</v>
      </c>
      <c r="D117" s="13" t="s">
        <v>38</v>
      </c>
      <c r="E117" s="13">
        <v>34.64</v>
      </c>
      <c r="F117" s="13">
        <f t="shared" si="3"/>
        <v>8.2188607202854485</v>
      </c>
      <c r="G117" s="13">
        <f t="shared" si="2"/>
        <v>8</v>
      </c>
      <c r="H117" s="13" t="s">
        <v>5</v>
      </c>
      <c r="I117" s="13" t="s">
        <v>208</v>
      </c>
      <c r="J117" s="13" t="s">
        <v>79</v>
      </c>
      <c r="K117" s="13" t="s">
        <v>535</v>
      </c>
      <c r="L117" s="18">
        <v>7.0000000000000007E-2</v>
      </c>
      <c r="M117" s="13"/>
    </row>
  </sheetData>
  <phoneticPr fontId="2" type="noConversion"/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1EB99-EAF2-4C32-A550-9482651F07B2}">
  <dimension ref="A1:M107"/>
  <sheetViews>
    <sheetView workbookViewId="0">
      <selection activeCell="L1" sqref="L1"/>
    </sheetView>
  </sheetViews>
  <sheetFormatPr baseColWidth="10" defaultRowHeight="14.4" x14ac:dyDescent="0.3"/>
  <cols>
    <col min="12" max="12" width="11.5546875" style="12"/>
    <col min="13" max="13" width="32" bestFit="1" customWidth="1"/>
  </cols>
  <sheetData>
    <row r="1" spans="1:13" x14ac:dyDescent="0.3">
      <c r="A1" s="1" t="s">
        <v>193</v>
      </c>
      <c r="B1" s="1" t="s">
        <v>220</v>
      </c>
      <c r="C1" s="1" t="s">
        <v>221</v>
      </c>
      <c r="D1" s="1" t="s">
        <v>222</v>
      </c>
      <c r="E1" s="1" t="s">
        <v>1</v>
      </c>
      <c r="F1" s="1" t="s">
        <v>194</v>
      </c>
      <c r="G1" s="1" t="s">
        <v>195</v>
      </c>
      <c r="H1" s="1" t="s">
        <v>196</v>
      </c>
      <c r="I1" s="1" t="s">
        <v>212</v>
      </c>
      <c r="J1" s="1" t="s">
        <v>236</v>
      </c>
      <c r="K1" s="1" t="s">
        <v>230</v>
      </c>
      <c r="L1" s="4" t="s">
        <v>235</v>
      </c>
      <c r="M1" s="1" t="s">
        <v>197</v>
      </c>
    </row>
    <row r="2" spans="1:13" x14ac:dyDescent="0.3">
      <c r="A2" s="1" t="s">
        <v>429</v>
      </c>
      <c r="B2" s="1" t="s">
        <v>200</v>
      </c>
      <c r="C2" s="1" t="s">
        <v>200</v>
      </c>
      <c r="D2" s="1" t="s">
        <v>106</v>
      </c>
      <c r="E2" s="1">
        <v>45</v>
      </c>
      <c r="F2" s="1">
        <f>10^((E2-37.6511857678726)/(-3.2915910766764))</f>
        <v>5.8532567049197261E-3</v>
      </c>
      <c r="G2" s="1">
        <f>ROUND(F2,0)</f>
        <v>0</v>
      </c>
      <c r="H2" s="1" t="s">
        <v>5</v>
      </c>
      <c r="I2" s="1" t="s">
        <v>208</v>
      </c>
      <c r="J2" s="1" t="s">
        <v>448</v>
      </c>
      <c r="K2" s="1" t="s">
        <v>441</v>
      </c>
      <c r="L2" s="7">
        <v>20</v>
      </c>
      <c r="M2" s="1" t="s">
        <v>449</v>
      </c>
    </row>
    <row r="3" spans="1:13" x14ac:dyDescent="0.3">
      <c r="A3" s="1" t="s">
        <v>429</v>
      </c>
      <c r="B3" s="1" t="s">
        <v>200</v>
      </c>
      <c r="C3" s="1" t="s">
        <v>201</v>
      </c>
      <c r="D3" s="1" t="s">
        <v>117</v>
      </c>
      <c r="E3" s="1">
        <v>45</v>
      </c>
      <c r="F3" s="1">
        <f t="shared" ref="F3:F66" si="0">10^((E3-37.6511857678726)/(-3.2915910766764))</f>
        <v>5.8532567049197261E-3</v>
      </c>
      <c r="G3" s="1">
        <f t="shared" ref="G3:G55" si="1">ROUND(F3,0)</f>
        <v>0</v>
      </c>
      <c r="H3" s="1" t="s">
        <v>5</v>
      </c>
      <c r="I3" s="1" t="s">
        <v>208</v>
      </c>
      <c r="J3" s="1" t="s">
        <v>448</v>
      </c>
      <c r="K3" s="1" t="s">
        <v>441</v>
      </c>
      <c r="L3" s="7">
        <v>20</v>
      </c>
      <c r="M3" s="1" t="s">
        <v>449</v>
      </c>
    </row>
    <row r="4" spans="1:13" x14ac:dyDescent="0.3">
      <c r="A4" s="1" t="s">
        <v>429</v>
      </c>
      <c r="B4" s="1" t="s">
        <v>200</v>
      </c>
      <c r="C4" s="1" t="s">
        <v>202</v>
      </c>
      <c r="D4" s="1" t="s">
        <v>125</v>
      </c>
      <c r="E4" s="1">
        <v>45</v>
      </c>
      <c r="F4" s="1">
        <f t="shared" si="0"/>
        <v>5.8532567049197261E-3</v>
      </c>
      <c r="G4" s="1">
        <f t="shared" si="1"/>
        <v>0</v>
      </c>
      <c r="H4" s="1" t="s">
        <v>5</v>
      </c>
      <c r="I4" s="1" t="s">
        <v>208</v>
      </c>
      <c r="J4" s="1" t="s">
        <v>448</v>
      </c>
      <c r="K4" s="1" t="s">
        <v>441</v>
      </c>
      <c r="L4" s="7">
        <v>20</v>
      </c>
      <c r="M4" s="1" t="s">
        <v>449</v>
      </c>
    </row>
    <row r="5" spans="1:13" x14ac:dyDescent="0.3">
      <c r="A5" s="1" t="s">
        <v>439</v>
      </c>
      <c r="B5" s="1" t="s">
        <v>201</v>
      </c>
      <c r="C5" s="1" t="s">
        <v>200</v>
      </c>
      <c r="D5" s="1" t="s">
        <v>136</v>
      </c>
      <c r="E5" s="1">
        <v>45</v>
      </c>
      <c r="F5" s="1">
        <f t="shared" si="0"/>
        <v>5.8532567049197261E-3</v>
      </c>
      <c r="G5" s="1">
        <f t="shared" si="1"/>
        <v>0</v>
      </c>
      <c r="H5" s="1" t="s">
        <v>5</v>
      </c>
      <c r="I5" s="1" t="s">
        <v>208</v>
      </c>
      <c r="J5" s="1" t="s">
        <v>448</v>
      </c>
      <c r="K5" s="1" t="s">
        <v>441</v>
      </c>
      <c r="L5" s="7">
        <v>20</v>
      </c>
      <c r="M5" s="1" t="s">
        <v>449</v>
      </c>
    </row>
    <row r="6" spans="1:13" x14ac:dyDescent="0.3">
      <c r="A6" s="1" t="s">
        <v>439</v>
      </c>
      <c r="B6" s="1" t="s">
        <v>201</v>
      </c>
      <c r="C6" s="1" t="s">
        <v>201</v>
      </c>
      <c r="D6" s="1" t="s">
        <v>144</v>
      </c>
      <c r="E6" s="1">
        <v>45</v>
      </c>
      <c r="F6" s="1">
        <f t="shared" si="0"/>
        <v>5.8532567049197261E-3</v>
      </c>
      <c r="G6" s="1">
        <f t="shared" si="1"/>
        <v>0</v>
      </c>
      <c r="H6" s="1" t="s">
        <v>5</v>
      </c>
      <c r="I6" s="1" t="s">
        <v>208</v>
      </c>
      <c r="J6" s="1" t="s">
        <v>448</v>
      </c>
      <c r="K6" s="1" t="s">
        <v>441</v>
      </c>
      <c r="L6" s="7">
        <v>20</v>
      </c>
      <c r="M6" s="1" t="s">
        <v>449</v>
      </c>
    </row>
    <row r="7" spans="1:13" x14ac:dyDescent="0.3">
      <c r="A7" s="1" t="s">
        <v>439</v>
      </c>
      <c r="B7" s="1" t="s">
        <v>201</v>
      </c>
      <c r="C7" s="1" t="s">
        <v>202</v>
      </c>
      <c r="D7" s="1" t="s">
        <v>150</v>
      </c>
      <c r="E7" s="1">
        <v>45</v>
      </c>
      <c r="F7" s="1">
        <f t="shared" si="0"/>
        <v>5.8532567049197261E-3</v>
      </c>
      <c r="G7" s="1">
        <f t="shared" si="1"/>
        <v>0</v>
      </c>
      <c r="H7" s="1" t="s">
        <v>5</v>
      </c>
      <c r="I7" s="1" t="s">
        <v>208</v>
      </c>
      <c r="J7" s="1" t="s">
        <v>448</v>
      </c>
      <c r="K7" s="1" t="s">
        <v>441</v>
      </c>
      <c r="L7" s="7">
        <v>20</v>
      </c>
      <c r="M7" s="1" t="s">
        <v>449</v>
      </c>
    </row>
    <row r="8" spans="1:13" x14ac:dyDescent="0.3">
      <c r="A8" s="1" t="s">
        <v>420</v>
      </c>
      <c r="B8" s="1" t="s">
        <v>202</v>
      </c>
      <c r="C8" s="1" t="s">
        <v>200</v>
      </c>
      <c r="D8" s="1" t="s">
        <v>88</v>
      </c>
      <c r="E8" s="1">
        <v>45</v>
      </c>
      <c r="F8" s="1">
        <f t="shared" si="0"/>
        <v>5.8532567049197261E-3</v>
      </c>
      <c r="G8" s="1">
        <f t="shared" si="1"/>
        <v>0</v>
      </c>
      <c r="H8" s="1" t="s">
        <v>5</v>
      </c>
      <c r="I8" s="1" t="s">
        <v>208</v>
      </c>
      <c r="J8" s="1" t="s">
        <v>448</v>
      </c>
      <c r="K8" s="1" t="s">
        <v>441</v>
      </c>
      <c r="L8" s="7">
        <v>20</v>
      </c>
      <c r="M8" s="1" t="s">
        <v>449</v>
      </c>
    </row>
    <row r="9" spans="1:13" x14ac:dyDescent="0.3">
      <c r="A9" s="1" t="s">
        <v>420</v>
      </c>
      <c r="B9" s="1" t="s">
        <v>202</v>
      </c>
      <c r="C9" s="1" t="s">
        <v>201</v>
      </c>
      <c r="D9" s="1" t="s">
        <v>99</v>
      </c>
      <c r="E9" s="1">
        <v>45</v>
      </c>
      <c r="F9" s="1">
        <f t="shared" si="0"/>
        <v>5.8532567049197261E-3</v>
      </c>
      <c r="G9" s="1">
        <f t="shared" si="1"/>
        <v>0</v>
      </c>
      <c r="H9" s="1" t="s">
        <v>5</v>
      </c>
      <c r="I9" s="1" t="s">
        <v>208</v>
      </c>
      <c r="J9" s="1" t="s">
        <v>448</v>
      </c>
      <c r="K9" s="1" t="s">
        <v>441</v>
      </c>
      <c r="L9" s="7">
        <v>20</v>
      </c>
      <c r="M9" s="1" t="s">
        <v>449</v>
      </c>
    </row>
    <row r="10" spans="1:13" x14ac:dyDescent="0.3">
      <c r="A10" s="1" t="s">
        <v>420</v>
      </c>
      <c r="B10" s="1" t="s">
        <v>202</v>
      </c>
      <c r="C10" s="1" t="s">
        <v>202</v>
      </c>
      <c r="D10" s="1" t="s">
        <v>107</v>
      </c>
      <c r="E10" s="1">
        <v>45</v>
      </c>
      <c r="F10" s="1">
        <f t="shared" si="0"/>
        <v>5.8532567049197261E-3</v>
      </c>
      <c r="G10" s="1">
        <f t="shared" si="1"/>
        <v>0</v>
      </c>
      <c r="H10" s="1" t="s">
        <v>5</v>
      </c>
      <c r="I10" s="1" t="s">
        <v>208</v>
      </c>
      <c r="J10" s="1" t="s">
        <v>448</v>
      </c>
      <c r="K10" s="1" t="s">
        <v>441</v>
      </c>
      <c r="L10" s="7">
        <v>20</v>
      </c>
      <c r="M10" s="1" t="s">
        <v>449</v>
      </c>
    </row>
    <row r="11" spans="1:13" x14ac:dyDescent="0.3">
      <c r="A11" s="1" t="s">
        <v>433</v>
      </c>
      <c r="B11" s="1" t="s">
        <v>205</v>
      </c>
      <c r="C11" s="1" t="s">
        <v>200</v>
      </c>
      <c r="D11" s="1" t="s">
        <v>118</v>
      </c>
      <c r="E11" s="1">
        <v>45</v>
      </c>
      <c r="F11" s="1">
        <f t="shared" si="0"/>
        <v>5.8532567049197261E-3</v>
      </c>
      <c r="G11" s="1">
        <f t="shared" si="1"/>
        <v>0</v>
      </c>
      <c r="H11" s="1" t="s">
        <v>5</v>
      </c>
      <c r="I11" s="1" t="s">
        <v>208</v>
      </c>
      <c r="J11" s="1" t="s">
        <v>448</v>
      </c>
      <c r="K11" s="1" t="s">
        <v>441</v>
      </c>
      <c r="L11" s="7">
        <v>20</v>
      </c>
      <c r="M11" s="1" t="s">
        <v>449</v>
      </c>
    </row>
    <row r="12" spans="1:13" x14ac:dyDescent="0.3">
      <c r="A12" s="1" t="s">
        <v>433</v>
      </c>
      <c r="B12" s="1" t="s">
        <v>205</v>
      </c>
      <c r="C12" s="1" t="s">
        <v>201</v>
      </c>
      <c r="D12" s="1" t="s">
        <v>127</v>
      </c>
      <c r="E12" s="1">
        <v>45</v>
      </c>
      <c r="F12" s="1">
        <f t="shared" si="0"/>
        <v>5.8532567049197261E-3</v>
      </c>
      <c r="G12" s="1">
        <f t="shared" si="1"/>
        <v>0</v>
      </c>
      <c r="H12" s="1" t="s">
        <v>5</v>
      </c>
      <c r="I12" s="1" t="s">
        <v>208</v>
      </c>
      <c r="J12" s="1" t="s">
        <v>448</v>
      </c>
      <c r="K12" s="1" t="s">
        <v>441</v>
      </c>
      <c r="L12" s="7">
        <v>20</v>
      </c>
      <c r="M12" s="1" t="s">
        <v>449</v>
      </c>
    </row>
    <row r="13" spans="1:13" x14ac:dyDescent="0.3">
      <c r="A13" s="1" t="s">
        <v>433</v>
      </c>
      <c r="B13" s="1" t="s">
        <v>205</v>
      </c>
      <c r="C13" s="1" t="s">
        <v>202</v>
      </c>
      <c r="D13" s="1" t="s">
        <v>137</v>
      </c>
      <c r="E13" s="1">
        <v>45</v>
      </c>
      <c r="F13" s="1">
        <f t="shared" si="0"/>
        <v>5.8532567049197261E-3</v>
      </c>
      <c r="G13" s="1">
        <f t="shared" si="1"/>
        <v>0</v>
      </c>
      <c r="H13" s="1" t="s">
        <v>5</v>
      </c>
      <c r="I13" s="1" t="s">
        <v>208</v>
      </c>
      <c r="J13" s="1" t="s">
        <v>448</v>
      </c>
      <c r="K13" s="1" t="s">
        <v>441</v>
      </c>
      <c r="L13" s="7">
        <v>20</v>
      </c>
      <c r="M13" s="1" t="s">
        <v>449</v>
      </c>
    </row>
    <row r="14" spans="1:13" x14ac:dyDescent="0.3">
      <c r="A14" s="1" t="s">
        <v>421</v>
      </c>
      <c r="B14" s="1" t="s">
        <v>204</v>
      </c>
      <c r="C14" s="1" t="s">
        <v>200</v>
      </c>
      <c r="D14" s="1" t="s">
        <v>90</v>
      </c>
      <c r="E14" s="1">
        <v>45</v>
      </c>
      <c r="F14" s="1">
        <f t="shared" si="0"/>
        <v>5.8532567049197261E-3</v>
      </c>
      <c r="G14" s="1">
        <f t="shared" si="1"/>
        <v>0</v>
      </c>
      <c r="H14" s="1" t="s">
        <v>5</v>
      </c>
      <c r="I14" s="1" t="s">
        <v>208</v>
      </c>
      <c r="J14" s="1" t="s">
        <v>448</v>
      </c>
      <c r="K14" s="1" t="s">
        <v>441</v>
      </c>
      <c r="L14" s="7">
        <v>20</v>
      </c>
      <c r="M14" s="1" t="s">
        <v>449</v>
      </c>
    </row>
    <row r="15" spans="1:13" x14ac:dyDescent="0.3">
      <c r="A15" s="1" t="s">
        <v>421</v>
      </c>
      <c r="B15" s="1" t="s">
        <v>204</v>
      </c>
      <c r="C15" s="1" t="s">
        <v>201</v>
      </c>
      <c r="D15" s="1" t="s">
        <v>145</v>
      </c>
      <c r="E15" s="1">
        <v>45</v>
      </c>
      <c r="F15" s="1">
        <f t="shared" si="0"/>
        <v>5.8532567049197261E-3</v>
      </c>
      <c r="G15" s="1">
        <f t="shared" si="1"/>
        <v>0</v>
      </c>
      <c r="H15" s="1" t="s">
        <v>5</v>
      </c>
      <c r="I15" s="1" t="s">
        <v>208</v>
      </c>
      <c r="J15" s="1" t="s">
        <v>448</v>
      </c>
      <c r="K15" s="1" t="s">
        <v>441</v>
      </c>
      <c r="L15" s="7">
        <v>20</v>
      </c>
      <c r="M15" s="1" t="s">
        <v>449</v>
      </c>
    </row>
    <row r="16" spans="1:13" x14ac:dyDescent="0.3">
      <c r="A16" s="1" t="s">
        <v>421</v>
      </c>
      <c r="B16" s="1" t="s">
        <v>204</v>
      </c>
      <c r="C16" s="1" t="s">
        <v>202</v>
      </c>
      <c r="D16" s="1" t="s">
        <v>151</v>
      </c>
      <c r="E16" s="1">
        <v>45</v>
      </c>
      <c r="F16" s="1">
        <f t="shared" si="0"/>
        <v>5.8532567049197261E-3</v>
      </c>
      <c r="G16" s="1">
        <f t="shared" si="1"/>
        <v>0</v>
      </c>
      <c r="H16" s="1" t="s">
        <v>5</v>
      </c>
      <c r="I16" s="1" t="s">
        <v>208</v>
      </c>
      <c r="J16" s="1" t="s">
        <v>448</v>
      </c>
      <c r="K16" s="1" t="s">
        <v>441</v>
      </c>
      <c r="L16" s="7">
        <v>20</v>
      </c>
      <c r="M16" s="1" t="s">
        <v>449</v>
      </c>
    </row>
    <row r="17" spans="1:13" x14ac:dyDescent="0.3">
      <c r="A17" s="1" t="s">
        <v>426</v>
      </c>
      <c r="B17" s="1" t="s">
        <v>200</v>
      </c>
      <c r="C17" s="1" t="s">
        <v>200</v>
      </c>
      <c r="D17" s="1" t="s">
        <v>100</v>
      </c>
      <c r="E17" s="1">
        <v>45</v>
      </c>
      <c r="F17" s="1">
        <f t="shared" si="0"/>
        <v>5.8532567049197261E-3</v>
      </c>
      <c r="G17" s="1">
        <f t="shared" si="1"/>
        <v>0</v>
      </c>
      <c r="H17" s="1" t="s">
        <v>5</v>
      </c>
      <c r="I17" s="1" t="s">
        <v>208</v>
      </c>
      <c r="J17" s="1" t="s">
        <v>448</v>
      </c>
      <c r="K17" s="1" t="s">
        <v>442</v>
      </c>
      <c r="L17" s="7">
        <v>4</v>
      </c>
      <c r="M17" s="1" t="s">
        <v>449</v>
      </c>
    </row>
    <row r="18" spans="1:13" x14ac:dyDescent="0.3">
      <c r="A18" s="1" t="s">
        <v>426</v>
      </c>
      <c r="B18" s="1" t="s">
        <v>200</v>
      </c>
      <c r="C18" s="1" t="s">
        <v>201</v>
      </c>
      <c r="D18" s="1" t="s">
        <v>109</v>
      </c>
      <c r="E18" s="1">
        <v>45</v>
      </c>
      <c r="F18" s="1">
        <f t="shared" si="0"/>
        <v>5.8532567049197261E-3</v>
      </c>
      <c r="G18" s="1">
        <f t="shared" si="1"/>
        <v>0</v>
      </c>
      <c r="H18" s="1" t="s">
        <v>5</v>
      </c>
      <c r="I18" s="1" t="s">
        <v>208</v>
      </c>
      <c r="J18" s="1" t="s">
        <v>448</v>
      </c>
      <c r="K18" s="1" t="s">
        <v>442</v>
      </c>
      <c r="L18" s="7">
        <v>4</v>
      </c>
      <c r="M18" s="1" t="s">
        <v>449</v>
      </c>
    </row>
    <row r="19" spans="1:13" x14ac:dyDescent="0.3">
      <c r="A19" s="1" t="s">
        <v>426</v>
      </c>
      <c r="B19" s="1" t="s">
        <v>200</v>
      </c>
      <c r="C19" s="1" t="s">
        <v>202</v>
      </c>
      <c r="D19" s="1" t="s">
        <v>119</v>
      </c>
      <c r="E19" s="1">
        <v>45</v>
      </c>
      <c r="F19" s="1">
        <f t="shared" si="0"/>
        <v>5.8532567049197261E-3</v>
      </c>
      <c r="G19" s="1">
        <f t="shared" si="1"/>
        <v>0</v>
      </c>
      <c r="H19" s="1" t="s">
        <v>5</v>
      </c>
      <c r="I19" s="1" t="s">
        <v>208</v>
      </c>
      <c r="J19" s="1" t="s">
        <v>448</v>
      </c>
      <c r="K19" s="1" t="s">
        <v>442</v>
      </c>
      <c r="L19" s="7">
        <v>4</v>
      </c>
      <c r="M19" s="1" t="s">
        <v>449</v>
      </c>
    </row>
    <row r="20" spans="1:13" x14ac:dyDescent="0.3">
      <c r="A20" s="1" t="s">
        <v>436</v>
      </c>
      <c r="B20" s="1" t="s">
        <v>201</v>
      </c>
      <c r="C20" s="1" t="s">
        <v>200</v>
      </c>
      <c r="D20" s="1" t="s">
        <v>128</v>
      </c>
      <c r="E20" s="1">
        <v>45</v>
      </c>
      <c r="F20" s="1">
        <f t="shared" si="0"/>
        <v>5.8532567049197261E-3</v>
      </c>
      <c r="G20" s="1">
        <f t="shared" si="1"/>
        <v>0</v>
      </c>
      <c r="H20" s="1" t="s">
        <v>5</v>
      </c>
      <c r="I20" s="1" t="s">
        <v>208</v>
      </c>
      <c r="J20" s="1" t="s">
        <v>448</v>
      </c>
      <c r="K20" s="1" t="s">
        <v>442</v>
      </c>
      <c r="L20" s="7">
        <v>4</v>
      </c>
      <c r="M20" s="1" t="s">
        <v>449</v>
      </c>
    </row>
    <row r="21" spans="1:13" x14ac:dyDescent="0.3">
      <c r="A21" s="1" t="s">
        <v>436</v>
      </c>
      <c r="B21" s="1" t="s">
        <v>201</v>
      </c>
      <c r="C21" s="1" t="s">
        <v>201</v>
      </c>
      <c r="D21" s="1" t="s">
        <v>139</v>
      </c>
      <c r="E21" s="1">
        <v>45</v>
      </c>
      <c r="F21" s="1">
        <f t="shared" si="0"/>
        <v>5.8532567049197261E-3</v>
      </c>
      <c r="G21" s="1">
        <f t="shared" si="1"/>
        <v>0</v>
      </c>
      <c r="H21" s="1" t="s">
        <v>5</v>
      </c>
      <c r="I21" s="1" t="s">
        <v>208</v>
      </c>
      <c r="J21" s="1" t="s">
        <v>448</v>
      </c>
      <c r="K21" s="1" t="s">
        <v>442</v>
      </c>
      <c r="L21" s="7">
        <v>4</v>
      </c>
      <c r="M21" s="1" t="s">
        <v>449</v>
      </c>
    </row>
    <row r="22" spans="1:13" x14ac:dyDescent="0.3">
      <c r="A22" s="1" t="s">
        <v>436</v>
      </c>
      <c r="B22" s="1" t="s">
        <v>201</v>
      </c>
      <c r="C22" s="1" t="s">
        <v>202</v>
      </c>
      <c r="D22" s="1" t="s">
        <v>146</v>
      </c>
      <c r="E22" s="1">
        <v>45</v>
      </c>
      <c r="F22" s="1">
        <f t="shared" si="0"/>
        <v>5.8532567049197261E-3</v>
      </c>
      <c r="G22" s="1">
        <f t="shared" si="1"/>
        <v>0</v>
      </c>
      <c r="H22" s="1" t="s">
        <v>5</v>
      </c>
      <c r="I22" s="1" t="s">
        <v>208</v>
      </c>
      <c r="J22" s="1" t="s">
        <v>448</v>
      </c>
      <c r="K22" s="1" t="s">
        <v>442</v>
      </c>
      <c r="L22" s="7">
        <v>4</v>
      </c>
      <c r="M22" s="1" t="s">
        <v>449</v>
      </c>
    </row>
    <row r="23" spans="1:13" x14ac:dyDescent="0.3">
      <c r="A23" s="1" t="s">
        <v>422</v>
      </c>
      <c r="B23" s="1" t="s">
        <v>202</v>
      </c>
      <c r="C23" s="1" t="s">
        <v>200</v>
      </c>
      <c r="D23" s="1" t="s">
        <v>91</v>
      </c>
      <c r="E23" s="1">
        <v>37.81</v>
      </c>
      <c r="F23" s="1">
        <f t="shared" si="0"/>
        <v>0.8948526537423851</v>
      </c>
      <c r="G23" s="1">
        <f t="shared" si="1"/>
        <v>1</v>
      </c>
      <c r="H23" s="1" t="s">
        <v>5</v>
      </c>
      <c r="I23" s="1" t="s">
        <v>208</v>
      </c>
      <c r="J23" s="1" t="s">
        <v>448</v>
      </c>
      <c r="K23" s="1" t="s">
        <v>442</v>
      </c>
      <c r="L23" s="7">
        <v>4</v>
      </c>
      <c r="M23" s="1" t="s">
        <v>449</v>
      </c>
    </row>
    <row r="24" spans="1:13" x14ac:dyDescent="0.3">
      <c r="A24" s="1" t="s">
        <v>422</v>
      </c>
      <c r="B24" s="1" t="s">
        <v>202</v>
      </c>
      <c r="C24" s="1" t="s">
        <v>201</v>
      </c>
      <c r="D24" s="1" t="s">
        <v>102</v>
      </c>
      <c r="E24" s="1">
        <v>45</v>
      </c>
      <c r="F24" s="1">
        <f t="shared" si="0"/>
        <v>5.8532567049197261E-3</v>
      </c>
      <c r="G24" s="1">
        <f t="shared" si="1"/>
        <v>0</v>
      </c>
      <c r="H24" s="1" t="s">
        <v>5</v>
      </c>
      <c r="I24" s="1" t="s">
        <v>208</v>
      </c>
      <c r="J24" s="1" t="s">
        <v>448</v>
      </c>
      <c r="K24" s="1" t="s">
        <v>442</v>
      </c>
      <c r="L24" s="7">
        <v>4</v>
      </c>
      <c r="M24" s="1" t="s">
        <v>449</v>
      </c>
    </row>
    <row r="25" spans="1:13" x14ac:dyDescent="0.3">
      <c r="A25" s="1" t="s">
        <v>422</v>
      </c>
      <c r="B25" s="1" t="s">
        <v>202</v>
      </c>
      <c r="C25" s="1" t="s">
        <v>202</v>
      </c>
      <c r="D25" s="1" t="s">
        <v>152</v>
      </c>
      <c r="E25" s="1">
        <v>45</v>
      </c>
      <c r="F25" s="1">
        <f t="shared" si="0"/>
        <v>5.8532567049197261E-3</v>
      </c>
      <c r="G25" s="1">
        <f t="shared" si="1"/>
        <v>0</v>
      </c>
      <c r="H25" s="1" t="s">
        <v>5</v>
      </c>
      <c r="I25" s="1" t="s">
        <v>208</v>
      </c>
      <c r="J25" s="1" t="s">
        <v>448</v>
      </c>
      <c r="K25" s="1" t="s">
        <v>442</v>
      </c>
      <c r="L25" s="7">
        <v>4</v>
      </c>
      <c r="M25" s="1" t="s">
        <v>449</v>
      </c>
    </row>
    <row r="26" spans="1:13" x14ac:dyDescent="0.3">
      <c r="A26" s="1" t="s">
        <v>430</v>
      </c>
      <c r="B26" s="1" t="s">
        <v>205</v>
      </c>
      <c r="C26" s="1" t="s">
        <v>200</v>
      </c>
      <c r="D26" s="1" t="s">
        <v>110</v>
      </c>
      <c r="E26" s="1">
        <v>45</v>
      </c>
      <c r="F26" s="1">
        <f t="shared" si="0"/>
        <v>5.8532567049197261E-3</v>
      </c>
      <c r="G26" s="1">
        <f t="shared" si="1"/>
        <v>0</v>
      </c>
      <c r="H26" s="1" t="s">
        <v>5</v>
      </c>
      <c r="I26" s="1" t="s">
        <v>208</v>
      </c>
      <c r="J26" s="1" t="s">
        <v>448</v>
      </c>
      <c r="K26" s="1" t="s">
        <v>442</v>
      </c>
      <c r="L26" s="7">
        <v>4</v>
      </c>
      <c r="M26" s="1" t="s">
        <v>449</v>
      </c>
    </row>
    <row r="27" spans="1:13" x14ac:dyDescent="0.3">
      <c r="A27" s="1" t="s">
        <v>430</v>
      </c>
      <c r="B27" s="1" t="s">
        <v>205</v>
      </c>
      <c r="C27" s="1" t="s">
        <v>201</v>
      </c>
      <c r="D27" s="1" t="s">
        <v>120</v>
      </c>
      <c r="E27" s="1">
        <v>45</v>
      </c>
      <c r="F27" s="1">
        <f t="shared" si="0"/>
        <v>5.8532567049197261E-3</v>
      </c>
      <c r="G27" s="1">
        <f t="shared" si="1"/>
        <v>0</v>
      </c>
      <c r="H27" s="1" t="s">
        <v>5</v>
      </c>
      <c r="I27" s="1" t="s">
        <v>208</v>
      </c>
      <c r="J27" s="1" t="s">
        <v>448</v>
      </c>
      <c r="K27" s="1" t="s">
        <v>442</v>
      </c>
      <c r="L27" s="7">
        <v>4</v>
      </c>
      <c r="M27" s="1" t="s">
        <v>449</v>
      </c>
    </row>
    <row r="28" spans="1:13" x14ac:dyDescent="0.3">
      <c r="A28" s="1" t="s">
        <v>430</v>
      </c>
      <c r="B28" s="1" t="s">
        <v>205</v>
      </c>
      <c r="C28" s="1" t="s">
        <v>202</v>
      </c>
      <c r="D28" s="1" t="s">
        <v>130</v>
      </c>
      <c r="E28" s="1">
        <v>45</v>
      </c>
      <c r="F28" s="1">
        <f t="shared" si="0"/>
        <v>5.8532567049197261E-3</v>
      </c>
      <c r="G28" s="1">
        <f t="shared" si="1"/>
        <v>0</v>
      </c>
      <c r="H28" s="1" t="s">
        <v>5</v>
      </c>
      <c r="I28" s="1" t="s">
        <v>208</v>
      </c>
      <c r="J28" s="1" t="s">
        <v>448</v>
      </c>
      <c r="K28" s="1" t="s">
        <v>442</v>
      </c>
      <c r="L28" s="7">
        <v>4</v>
      </c>
      <c r="M28" s="1" t="s">
        <v>449</v>
      </c>
    </row>
    <row r="29" spans="1:13" x14ac:dyDescent="0.3">
      <c r="A29" s="1" t="s">
        <v>440</v>
      </c>
      <c r="B29" s="1" t="s">
        <v>204</v>
      </c>
      <c r="C29" s="1" t="s">
        <v>200</v>
      </c>
      <c r="D29" s="1" t="s">
        <v>140</v>
      </c>
      <c r="E29" s="1">
        <v>37.72</v>
      </c>
      <c r="F29" s="1">
        <f t="shared" si="0"/>
        <v>0.953002259685095</v>
      </c>
      <c r="G29" s="1">
        <f t="shared" si="1"/>
        <v>1</v>
      </c>
      <c r="H29" s="1" t="s">
        <v>5</v>
      </c>
      <c r="I29" s="1" t="s">
        <v>208</v>
      </c>
      <c r="J29" s="1" t="s">
        <v>448</v>
      </c>
      <c r="K29" s="1" t="s">
        <v>442</v>
      </c>
      <c r="L29" s="7">
        <v>4</v>
      </c>
      <c r="M29" s="1" t="s">
        <v>449</v>
      </c>
    </row>
    <row r="30" spans="1:13" x14ac:dyDescent="0.3">
      <c r="A30" s="1" t="s">
        <v>440</v>
      </c>
      <c r="B30" s="1" t="s">
        <v>204</v>
      </c>
      <c r="C30" s="1" t="s">
        <v>202</v>
      </c>
      <c r="D30" s="1" t="s">
        <v>153</v>
      </c>
      <c r="E30" s="1">
        <v>38</v>
      </c>
      <c r="F30" s="1">
        <f t="shared" si="0"/>
        <v>0.78348139121691096</v>
      </c>
      <c r="G30" s="1">
        <f t="shared" si="1"/>
        <v>1</v>
      </c>
      <c r="H30" s="1" t="s">
        <v>5</v>
      </c>
      <c r="I30" s="1" t="s">
        <v>208</v>
      </c>
      <c r="J30" s="1" t="s">
        <v>448</v>
      </c>
      <c r="K30" s="1" t="s">
        <v>442</v>
      </c>
      <c r="L30" s="7">
        <v>4</v>
      </c>
      <c r="M30" s="1" t="s">
        <v>449</v>
      </c>
    </row>
    <row r="31" spans="1:13" x14ac:dyDescent="0.3">
      <c r="A31" s="1" t="s">
        <v>423</v>
      </c>
      <c r="B31" s="1" t="s">
        <v>200</v>
      </c>
      <c r="C31" s="1" t="s">
        <v>201</v>
      </c>
      <c r="D31" s="1" t="s">
        <v>103</v>
      </c>
      <c r="E31" s="1">
        <v>36.479999999999997</v>
      </c>
      <c r="F31" s="1">
        <f t="shared" si="0"/>
        <v>2.2688795573076259</v>
      </c>
      <c r="G31" s="1">
        <f t="shared" si="1"/>
        <v>2</v>
      </c>
      <c r="H31" s="1" t="s">
        <v>5</v>
      </c>
      <c r="I31" s="1" t="s">
        <v>208</v>
      </c>
      <c r="J31" s="1" t="s">
        <v>448</v>
      </c>
      <c r="K31" s="1" t="s">
        <v>443</v>
      </c>
      <c r="L31" s="7">
        <v>0.4</v>
      </c>
      <c r="M31" s="1" t="s">
        <v>449</v>
      </c>
    </row>
    <row r="32" spans="1:13" x14ac:dyDescent="0.3">
      <c r="A32" s="1" t="s">
        <v>423</v>
      </c>
      <c r="B32" s="1" t="s">
        <v>200</v>
      </c>
      <c r="C32" s="1" t="s">
        <v>202</v>
      </c>
      <c r="D32" s="1" t="s">
        <v>112</v>
      </c>
      <c r="E32" s="1">
        <v>36.479999999999997</v>
      </c>
      <c r="F32" s="1">
        <f t="shared" si="0"/>
        <v>2.2688795573076259</v>
      </c>
      <c r="G32" s="1">
        <f t="shared" si="1"/>
        <v>2</v>
      </c>
      <c r="H32" s="1" t="s">
        <v>5</v>
      </c>
      <c r="I32" s="1" t="s">
        <v>208</v>
      </c>
      <c r="J32" s="1" t="s">
        <v>448</v>
      </c>
      <c r="K32" s="1" t="s">
        <v>443</v>
      </c>
      <c r="L32" s="7">
        <v>0.4</v>
      </c>
      <c r="M32" s="1" t="s">
        <v>449</v>
      </c>
    </row>
    <row r="33" spans="1:13" x14ac:dyDescent="0.3">
      <c r="A33" s="1" t="s">
        <v>434</v>
      </c>
      <c r="B33" s="1" t="s">
        <v>201</v>
      </c>
      <c r="C33" s="1" t="s">
        <v>200</v>
      </c>
      <c r="D33" s="1" t="s">
        <v>121</v>
      </c>
      <c r="E33" s="1">
        <v>36.31</v>
      </c>
      <c r="F33" s="1">
        <f t="shared" si="0"/>
        <v>2.555395924166568</v>
      </c>
      <c r="G33" s="1">
        <f t="shared" si="1"/>
        <v>3</v>
      </c>
      <c r="H33" s="1" t="s">
        <v>5</v>
      </c>
      <c r="I33" s="1" t="s">
        <v>208</v>
      </c>
      <c r="J33" s="1" t="s">
        <v>448</v>
      </c>
      <c r="K33" s="1" t="s">
        <v>443</v>
      </c>
      <c r="L33" s="7">
        <v>0.4</v>
      </c>
      <c r="M33" s="1" t="s">
        <v>449</v>
      </c>
    </row>
    <row r="34" spans="1:13" x14ac:dyDescent="0.3">
      <c r="A34" s="1" t="s">
        <v>434</v>
      </c>
      <c r="B34" s="1" t="s">
        <v>201</v>
      </c>
      <c r="C34" s="1" t="s">
        <v>201</v>
      </c>
      <c r="D34" s="1" t="s">
        <v>131</v>
      </c>
      <c r="E34" s="1">
        <v>36.08</v>
      </c>
      <c r="F34" s="1">
        <f t="shared" si="0"/>
        <v>3.0014645623286427</v>
      </c>
      <c r="G34" s="1">
        <f t="shared" si="1"/>
        <v>3</v>
      </c>
      <c r="H34" s="1" t="s">
        <v>5</v>
      </c>
      <c r="I34" s="1" t="s">
        <v>208</v>
      </c>
      <c r="J34" s="1" t="s">
        <v>448</v>
      </c>
      <c r="K34" s="1" t="s">
        <v>443</v>
      </c>
      <c r="L34" s="7">
        <v>0.4</v>
      </c>
      <c r="M34" s="1" t="s">
        <v>449</v>
      </c>
    </row>
    <row r="35" spans="1:13" x14ac:dyDescent="0.3">
      <c r="A35" s="1" t="s">
        <v>434</v>
      </c>
      <c r="B35" s="1" t="s">
        <v>201</v>
      </c>
      <c r="C35" s="1" t="s">
        <v>202</v>
      </c>
      <c r="D35" s="1" t="s">
        <v>142</v>
      </c>
      <c r="E35" s="1">
        <v>36.549999999999997</v>
      </c>
      <c r="F35" s="1">
        <f t="shared" si="0"/>
        <v>2.1604545330448857</v>
      </c>
      <c r="G35" s="1">
        <f t="shared" si="1"/>
        <v>2</v>
      </c>
      <c r="H35" s="1" t="s">
        <v>5</v>
      </c>
      <c r="I35" s="1" t="s">
        <v>208</v>
      </c>
      <c r="J35" s="1" t="s">
        <v>448</v>
      </c>
      <c r="K35" s="1" t="s">
        <v>443</v>
      </c>
      <c r="L35" s="7">
        <v>0.4</v>
      </c>
      <c r="M35" s="1" t="s">
        <v>449</v>
      </c>
    </row>
    <row r="36" spans="1:13" x14ac:dyDescent="0.3">
      <c r="A36" s="1" t="s">
        <v>462</v>
      </c>
      <c r="B36" s="1" t="s">
        <v>205</v>
      </c>
      <c r="C36" s="1" t="s">
        <v>201</v>
      </c>
      <c r="D36" s="1" t="s">
        <v>25</v>
      </c>
      <c r="E36" s="1">
        <v>37.11</v>
      </c>
      <c r="F36" s="1">
        <f t="shared" si="0"/>
        <v>1.460207725461012</v>
      </c>
      <c r="G36" s="1">
        <f t="shared" si="1"/>
        <v>1</v>
      </c>
      <c r="H36" s="1" t="s">
        <v>5</v>
      </c>
      <c r="I36" s="1" t="s">
        <v>208</v>
      </c>
      <c r="J36" s="1" t="s">
        <v>448</v>
      </c>
      <c r="K36" s="1" t="s">
        <v>443</v>
      </c>
      <c r="L36" s="7">
        <v>0.4</v>
      </c>
      <c r="M36" s="1" t="s">
        <v>449</v>
      </c>
    </row>
    <row r="37" spans="1:13" x14ac:dyDescent="0.3">
      <c r="A37" s="1" t="s">
        <v>452</v>
      </c>
      <c r="B37" s="1" t="s">
        <v>204</v>
      </c>
      <c r="C37" s="1" t="s">
        <v>200</v>
      </c>
      <c r="D37" s="1" t="s">
        <v>37</v>
      </c>
      <c r="E37" s="1">
        <v>35.9</v>
      </c>
      <c r="F37" s="1">
        <f t="shared" si="0"/>
        <v>3.404223145543845</v>
      </c>
      <c r="G37" s="1">
        <f t="shared" si="1"/>
        <v>3</v>
      </c>
      <c r="H37" s="1" t="s">
        <v>5</v>
      </c>
      <c r="I37" s="1" t="s">
        <v>208</v>
      </c>
      <c r="J37" s="1" t="s">
        <v>448</v>
      </c>
      <c r="K37" s="1" t="s">
        <v>443</v>
      </c>
      <c r="L37" s="7">
        <v>0.4</v>
      </c>
      <c r="M37" s="1" t="s">
        <v>449</v>
      </c>
    </row>
    <row r="38" spans="1:13" x14ac:dyDescent="0.3">
      <c r="A38" s="1" t="s">
        <v>452</v>
      </c>
      <c r="B38" s="1" t="s">
        <v>204</v>
      </c>
      <c r="C38" s="1" t="s">
        <v>201</v>
      </c>
      <c r="D38" s="1" t="s">
        <v>30</v>
      </c>
      <c r="E38" s="1">
        <v>37.03</v>
      </c>
      <c r="F38" s="1">
        <f t="shared" si="0"/>
        <v>1.5442549332784175</v>
      </c>
      <c r="G38" s="1">
        <f t="shared" si="1"/>
        <v>2</v>
      </c>
      <c r="H38" s="1" t="s">
        <v>5</v>
      </c>
      <c r="I38" s="1" t="s">
        <v>208</v>
      </c>
      <c r="J38" s="1" t="s">
        <v>448</v>
      </c>
      <c r="K38" s="1" t="s">
        <v>443</v>
      </c>
      <c r="L38" s="7">
        <v>0.4</v>
      </c>
      <c r="M38" s="1" t="s">
        <v>449</v>
      </c>
    </row>
    <row r="39" spans="1:13" x14ac:dyDescent="0.3">
      <c r="A39" s="1" t="s">
        <v>452</v>
      </c>
      <c r="B39" s="1" t="s">
        <v>204</v>
      </c>
      <c r="C39" s="1" t="s">
        <v>202</v>
      </c>
      <c r="D39" s="1" t="s">
        <v>34</v>
      </c>
      <c r="E39" s="1">
        <v>37.92</v>
      </c>
      <c r="F39" s="1">
        <f t="shared" si="0"/>
        <v>0.82857731980329619</v>
      </c>
      <c r="G39" s="1">
        <f t="shared" si="1"/>
        <v>1</v>
      </c>
      <c r="H39" s="1" t="s">
        <v>5</v>
      </c>
      <c r="I39" s="1" t="s">
        <v>208</v>
      </c>
      <c r="J39" s="1" t="s">
        <v>448</v>
      </c>
      <c r="K39" s="1" t="s">
        <v>444</v>
      </c>
      <c r="L39" s="7">
        <v>0.2</v>
      </c>
      <c r="M39" s="1" t="s">
        <v>449</v>
      </c>
    </row>
    <row r="40" spans="1:13" x14ac:dyDescent="0.3">
      <c r="A40" s="1" t="s">
        <v>453</v>
      </c>
      <c r="B40" s="1" t="s">
        <v>201</v>
      </c>
      <c r="C40" s="1" t="s">
        <v>200</v>
      </c>
      <c r="D40" s="1" t="s">
        <v>49</v>
      </c>
      <c r="E40" s="1">
        <v>35.78</v>
      </c>
      <c r="F40" s="1">
        <f t="shared" si="0"/>
        <v>3.7023251189630084</v>
      </c>
      <c r="G40" s="1">
        <f t="shared" si="1"/>
        <v>4</v>
      </c>
      <c r="H40" s="1" t="s">
        <v>5</v>
      </c>
      <c r="I40" s="1" t="s">
        <v>208</v>
      </c>
      <c r="J40" s="1" t="s">
        <v>448</v>
      </c>
      <c r="K40" s="1" t="s">
        <v>444</v>
      </c>
      <c r="L40" s="7">
        <v>0.2</v>
      </c>
      <c r="M40" s="1" t="s">
        <v>449</v>
      </c>
    </row>
    <row r="41" spans="1:13" x14ac:dyDescent="0.3">
      <c r="A41" s="1" t="s">
        <v>453</v>
      </c>
      <c r="B41" s="1" t="s">
        <v>201</v>
      </c>
      <c r="C41" s="1" t="s">
        <v>201</v>
      </c>
      <c r="D41" s="1" t="s">
        <v>54</v>
      </c>
      <c r="E41" s="1">
        <v>36.159999999999997</v>
      </c>
      <c r="F41" s="1">
        <f t="shared" si="0"/>
        <v>2.8381076512446279</v>
      </c>
      <c r="G41" s="1">
        <f t="shared" si="1"/>
        <v>3</v>
      </c>
      <c r="H41" s="1" t="s">
        <v>5</v>
      </c>
      <c r="I41" s="1" t="s">
        <v>208</v>
      </c>
      <c r="J41" s="1" t="s">
        <v>448</v>
      </c>
      <c r="K41" s="1" t="s">
        <v>444</v>
      </c>
      <c r="L41" s="7">
        <v>0.2</v>
      </c>
      <c r="M41" s="1" t="s">
        <v>449</v>
      </c>
    </row>
    <row r="42" spans="1:13" x14ac:dyDescent="0.3">
      <c r="A42" s="1" t="s">
        <v>453</v>
      </c>
      <c r="B42" s="1" t="s">
        <v>201</v>
      </c>
      <c r="C42" s="1" t="s">
        <v>202</v>
      </c>
      <c r="D42" s="1" t="s">
        <v>50</v>
      </c>
      <c r="E42" s="1">
        <v>35.229999999999997</v>
      </c>
      <c r="F42" s="1">
        <f t="shared" si="0"/>
        <v>5.439600415644076</v>
      </c>
      <c r="G42" s="1">
        <f t="shared" si="1"/>
        <v>5</v>
      </c>
      <c r="H42" s="1" t="s">
        <v>5</v>
      </c>
      <c r="I42" s="1" t="s">
        <v>208</v>
      </c>
      <c r="J42" s="1" t="s">
        <v>448</v>
      </c>
      <c r="K42" s="1" t="s">
        <v>444</v>
      </c>
      <c r="L42" s="7">
        <v>0.2</v>
      </c>
      <c r="M42" s="1" t="s">
        <v>449</v>
      </c>
    </row>
    <row r="43" spans="1:13" x14ac:dyDescent="0.3">
      <c r="A43" s="1" t="s">
        <v>460</v>
      </c>
      <c r="B43" s="1" t="s">
        <v>202</v>
      </c>
      <c r="C43" s="1" t="s">
        <v>200</v>
      </c>
      <c r="D43" s="1" t="s">
        <v>52</v>
      </c>
      <c r="E43" s="1">
        <v>37.85</v>
      </c>
      <c r="F43" s="1">
        <f t="shared" si="0"/>
        <v>0.87016047493529192</v>
      </c>
      <c r="G43" s="1">
        <f t="shared" si="1"/>
        <v>1</v>
      </c>
      <c r="H43" s="1" t="s">
        <v>5</v>
      </c>
      <c r="I43" s="1" t="s">
        <v>208</v>
      </c>
      <c r="J43" s="1" t="s">
        <v>448</v>
      </c>
      <c r="K43" s="1" t="s">
        <v>444</v>
      </c>
      <c r="L43" s="7">
        <v>0.2</v>
      </c>
      <c r="M43" s="1" t="s">
        <v>449</v>
      </c>
    </row>
    <row r="44" spans="1:13" x14ac:dyDescent="0.3">
      <c r="A44" s="1" t="s">
        <v>460</v>
      </c>
      <c r="B44" s="1" t="s">
        <v>202</v>
      </c>
      <c r="C44" s="1" t="s">
        <v>201</v>
      </c>
      <c r="D44" s="1" t="s">
        <v>57</v>
      </c>
      <c r="E44" s="1">
        <v>35.590000000000003</v>
      </c>
      <c r="F44" s="1">
        <f t="shared" si="0"/>
        <v>4.228607717887594</v>
      </c>
      <c r="G44" s="1">
        <f t="shared" si="1"/>
        <v>4</v>
      </c>
      <c r="H44" s="1" t="s">
        <v>5</v>
      </c>
      <c r="I44" s="1" t="s">
        <v>208</v>
      </c>
      <c r="J44" s="1" t="s">
        <v>448</v>
      </c>
      <c r="K44" s="1" t="s">
        <v>444</v>
      </c>
      <c r="L44" s="7">
        <v>0.2</v>
      </c>
      <c r="M44" s="1" t="s">
        <v>449</v>
      </c>
    </row>
    <row r="45" spans="1:13" x14ac:dyDescent="0.3">
      <c r="A45" s="1" t="s">
        <v>463</v>
      </c>
      <c r="B45" s="1" t="s">
        <v>205</v>
      </c>
      <c r="C45" s="1" t="s">
        <v>200</v>
      </c>
      <c r="D45" s="1" t="s">
        <v>62</v>
      </c>
      <c r="E45" s="1">
        <v>34.18</v>
      </c>
      <c r="F45" s="1">
        <f t="shared" si="0"/>
        <v>11.338658242804067</v>
      </c>
      <c r="G45" s="1">
        <f t="shared" si="1"/>
        <v>11</v>
      </c>
      <c r="H45" s="1" t="s">
        <v>5</v>
      </c>
      <c r="I45" s="1" t="s">
        <v>208</v>
      </c>
      <c r="J45" s="1" t="s">
        <v>448</v>
      </c>
      <c r="K45" s="1" t="s">
        <v>444</v>
      </c>
      <c r="L45" s="7">
        <v>0.2</v>
      </c>
      <c r="M45" s="1" t="s">
        <v>449</v>
      </c>
    </row>
    <row r="46" spans="1:13" x14ac:dyDescent="0.3">
      <c r="A46" s="1" t="s">
        <v>463</v>
      </c>
      <c r="B46" s="1" t="s">
        <v>205</v>
      </c>
      <c r="C46" s="1" t="s">
        <v>201</v>
      </c>
      <c r="D46" s="1" t="s">
        <v>65</v>
      </c>
      <c r="E46" s="1">
        <v>34.92</v>
      </c>
      <c r="F46" s="1">
        <f t="shared" si="0"/>
        <v>6.7568826473454973</v>
      </c>
      <c r="G46" s="1">
        <f t="shared" si="1"/>
        <v>7</v>
      </c>
      <c r="H46" s="1" t="s">
        <v>5</v>
      </c>
      <c r="I46" s="1" t="s">
        <v>208</v>
      </c>
      <c r="J46" s="1" t="s">
        <v>448</v>
      </c>
      <c r="K46" s="1" t="s">
        <v>444</v>
      </c>
      <c r="L46" s="7">
        <v>0.2</v>
      </c>
      <c r="M46" s="1" t="s">
        <v>449</v>
      </c>
    </row>
    <row r="47" spans="1:13" x14ac:dyDescent="0.3">
      <c r="A47" s="1" t="s">
        <v>463</v>
      </c>
      <c r="B47" s="1" t="s">
        <v>205</v>
      </c>
      <c r="C47" s="1" t="s">
        <v>202</v>
      </c>
      <c r="D47" s="1" t="s">
        <v>67</v>
      </c>
      <c r="E47" s="1">
        <v>36.68</v>
      </c>
      <c r="F47" s="1">
        <f t="shared" si="0"/>
        <v>1.9726523452018256</v>
      </c>
      <c r="G47" s="1">
        <f t="shared" si="1"/>
        <v>2</v>
      </c>
      <c r="H47" s="1" t="s">
        <v>5</v>
      </c>
      <c r="I47" s="1" t="s">
        <v>208</v>
      </c>
      <c r="J47" s="1" t="s">
        <v>448</v>
      </c>
      <c r="K47" s="1" t="s">
        <v>444</v>
      </c>
      <c r="L47" s="7">
        <v>0.2</v>
      </c>
      <c r="M47" s="1" t="s">
        <v>449</v>
      </c>
    </row>
    <row r="48" spans="1:13" x14ac:dyDescent="0.3">
      <c r="A48" s="1" t="s">
        <v>454</v>
      </c>
      <c r="B48" s="1" t="s">
        <v>204</v>
      </c>
      <c r="C48" s="1" t="s">
        <v>200</v>
      </c>
      <c r="D48" s="1" t="s">
        <v>75</v>
      </c>
      <c r="E48" s="1">
        <v>34.520000000000003</v>
      </c>
      <c r="F48" s="1">
        <f t="shared" si="0"/>
        <v>8.9385722360189241</v>
      </c>
      <c r="G48" s="1">
        <f t="shared" si="1"/>
        <v>9</v>
      </c>
      <c r="H48" s="1" t="s">
        <v>5</v>
      </c>
      <c r="I48" s="1" t="s">
        <v>208</v>
      </c>
      <c r="J48" s="1" t="s">
        <v>448</v>
      </c>
      <c r="K48" s="1" t="s">
        <v>444</v>
      </c>
      <c r="L48" s="7">
        <v>0.2</v>
      </c>
      <c r="M48" s="1" t="s">
        <v>449</v>
      </c>
    </row>
    <row r="49" spans="1:13" x14ac:dyDescent="0.3">
      <c r="A49" s="1" t="s">
        <v>454</v>
      </c>
      <c r="B49" s="1" t="s">
        <v>204</v>
      </c>
      <c r="C49" s="1" t="s">
        <v>201</v>
      </c>
      <c r="D49" s="1" t="s">
        <v>70</v>
      </c>
      <c r="E49" s="1">
        <v>34.630000000000003</v>
      </c>
      <c r="F49" s="1">
        <f t="shared" si="0"/>
        <v>8.2765561405161598</v>
      </c>
      <c r="G49" s="1">
        <f t="shared" si="1"/>
        <v>8</v>
      </c>
      <c r="H49" s="1" t="s">
        <v>5</v>
      </c>
      <c r="I49" s="1" t="s">
        <v>208</v>
      </c>
      <c r="J49" s="1" t="s">
        <v>448</v>
      </c>
      <c r="K49" s="1" t="s">
        <v>444</v>
      </c>
      <c r="L49" s="7">
        <v>0.2</v>
      </c>
      <c r="M49" s="1" t="s">
        <v>449</v>
      </c>
    </row>
    <row r="50" spans="1:13" x14ac:dyDescent="0.3">
      <c r="A50" s="1" t="s">
        <v>454</v>
      </c>
      <c r="B50" s="1" t="s">
        <v>204</v>
      </c>
      <c r="C50" s="1" t="s">
        <v>202</v>
      </c>
      <c r="D50" s="1" t="s">
        <v>10</v>
      </c>
      <c r="E50" s="1">
        <v>33.85</v>
      </c>
      <c r="F50" s="1">
        <f t="shared" si="0"/>
        <v>14.282924230146335</v>
      </c>
      <c r="G50" s="1">
        <f t="shared" si="1"/>
        <v>14</v>
      </c>
      <c r="H50" s="1" t="s">
        <v>5</v>
      </c>
      <c r="I50" s="1" t="s">
        <v>208</v>
      </c>
      <c r="J50" s="1" t="s">
        <v>448</v>
      </c>
      <c r="K50" s="1" t="s">
        <v>444</v>
      </c>
      <c r="L50" s="7">
        <v>0.2</v>
      </c>
      <c r="M50" s="1" t="s">
        <v>449</v>
      </c>
    </row>
    <row r="51" spans="1:13" x14ac:dyDescent="0.3">
      <c r="A51" s="1" t="s">
        <v>464</v>
      </c>
      <c r="B51" s="1" t="s">
        <v>200</v>
      </c>
      <c r="C51" s="1" t="s">
        <v>200</v>
      </c>
      <c r="D51" s="1" t="s">
        <v>76</v>
      </c>
      <c r="E51" s="1">
        <v>34.130000000000003</v>
      </c>
      <c r="F51" s="1">
        <f t="shared" si="0"/>
        <v>11.742265280859323</v>
      </c>
      <c r="G51" s="1">
        <f t="shared" si="1"/>
        <v>12</v>
      </c>
      <c r="H51" s="1" t="s">
        <v>5</v>
      </c>
      <c r="I51" s="1" t="s">
        <v>208</v>
      </c>
      <c r="J51" s="1" t="s">
        <v>448</v>
      </c>
      <c r="K51" s="1" t="s">
        <v>445</v>
      </c>
      <c r="L51" s="7">
        <v>0.04</v>
      </c>
      <c r="M51" s="1" t="s">
        <v>449</v>
      </c>
    </row>
    <row r="52" spans="1:13" x14ac:dyDescent="0.3">
      <c r="A52" s="1" t="s">
        <v>464</v>
      </c>
      <c r="B52" s="1" t="s">
        <v>200</v>
      </c>
      <c r="C52" s="1" t="s">
        <v>201</v>
      </c>
      <c r="D52" s="1" t="s">
        <v>18</v>
      </c>
      <c r="E52" s="1">
        <v>34.86</v>
      </c>
      <c r="F52" s="1">
        <f t="shared" si="0"/>
        <v>7.0465192536546404</v>
      </c>
      <c r="G52" s="1">
        <f t="shared" si="1"/>
        <v>7</v>
      </c>
      <c r="H52" s="1" t="s">
        <v>5</v>
      </c>
      <c r="I52" s="1" t="s">
        <v>208</v>
      </c>
      <c r="J52" s="1" t="s">
        <v>448</v>
      </c>
      <c r="K52" s="1" t="s">
        <v>445</v>
      </c>
      <c r="L52" s="7">
        <v>0.04</v>
      </c>
      <c r="M52" s="1" t="s">
        <v>449</v>
      </c>
    </row>
    <row r="53" spans="1:13" x14ac:dyDescent="0.3">
      <c r="A53" s="1" t="s">
        <v>464</v>
      </c>
      <c r="B53" s="1" t="s">
        <v>200</v>
      </c>
      <c r="C53" s="1" t="s">
        <v>202</v>
      </c>
      <c r="D53" s="1" t="s">
        <v>20</v>
      </c>
      <c r="E53" s="1">
        <v>34.08</v>
      </c>
      <c r="F53" s="1">
        <f t="shared" si="0"/>
        <v>12.16023897832703</v>
      </c>
      <c r="G53" s="1">
        <f t="shared" si="1"/>
        <v>12</v>
      </c>
      <c r="H53" s="1" t="s">
        <v>5</v>
      </c>
      <c r="I53" s="1" t="s">
        <v>208</v>
      </c>
      <c r="J53" s="1" t="s">
        <v>448</v>
      </c>
      <c r="K53" s="1" t="s">
        <v>445</v>
      </c>
      <c r="L53" s="7">
        <v>0.04</v>
      </c>
      <c r="M53" s="1" t="s">
        <v>449</v>
      </c>
    </row>
    <row r="54" spans="1:13" x14ac:dyDescent="0.3">
      <c r="A54" s="1" t="s">
        <v>465</v>
      </c>
      <c r="B54" s="1" t="s">
        <v>201</v>
      </c>
      <c r="C54" s="1" t="s">
        <v>200</v>
      </c>
      <c r="D54" s="1" t="s">
        <v>21</v>
      </c>
      <c r="E54" s="1">
        <v>35.299999999999997</v>
      </c>
      <c r="F54" s="1">
        <f t="shared" si="0"/>
        <v>5.1796532513504827</v>
      </c>
      <c r="G54" s="1">
        <f t="shared" si="1"/>
        <v>5</v>
      </c>
      <c r="H54" s="1" t="s">
        <v>5</v>
      </c>
      <c r="I54" s="1" t="s">
        <v>208</v>
      </c>
      <c r="J54" s="1" t="s">
        <v>448</v>
      </c>
      <c r="K54" s="1" t="s">
        <v>445</v>
      </c>
      <c r="L54" s="7">
        <v>0.04</v>
      </c>
      <c r="M54" s="1" t="s">
        <v>449</v>
      </c>
    </row>
    <row r="55" spans="1:13" x14ac:dyDescent="0.3">
      <c r="A55" s="1" t="s">
        <v>465</v>
      </c>
      <c r="B55" s="1" t="s">
        <v>201</v>
      </c>
      <c r="C55" s="1" t="s">
        <v>201</v>
      </c>
      <c r="D55" s="1" t="s">
        <v>26</v>
      </c>
      <c r="E55" s="1">
        <v>35.43</v>
      </c>
      <c r="F55" s="1">
        <f t="shared" si="0"/>
        <v>4.7294006781102249</v>
      </c>
      <c r="G55" s="1">
        <f t="shared" si="1"/>
        <v>5</v>
      </c>
      <c r="H55" s="1" t="s">
        <v>5</v>
      </c>
      <c r="I55" s="1" t="s">
        <v>208</v>
      </c>
      <c r="J55" s="1" t="s">
        <v>448</v>
      </c>
      <c r="K55" s="1" t="s">
        <v>445</v>
      </c>
      <c r="L55" s="7">
        <v>0.04</v>
      </c>
      <c r="M55" s="1" t="s">
        <v>449</v>
      </c>
    </row>
    <row r="56" spans="1:13" x14ac:dyDescent="0.3">
      <c r="A56" s="1" t="s">
        <v>465</v>
      </c>
      <c r="B56" s="1" t="s">
        <v>201</v>
      </c>
      <c r="C56" s="1" t="s">
        <v>202</v>
      </c>
      <c r="D56" s="1" t="s">
        <v>28</v>
      </c>
      <c r="E56" s="1">
        <v>34.86</v>
      </c>
      <c r="F56" s="1">
        <f t="shared" si="0"/>
        <v>7.0465192536546404</v>
      </c>
      <c r="G56" s="1">
        <f t="shared" ref="G56:G107" si="2">ROUND(F56,0)</f>
        <v>7</v>
      </c>
      <c r="H56" s="1" t="s">
        <v>5</v>
      </c>
      <c r="I56" s="1" t="s">
        <v>208</v>
      </c>
      <c r="J56" s="1" t="s">
        <v>448</v>
      </c>
      <c r="K56" s="1" t="s">
        <v>445</v>
      </c>
      <c r="L56" s="7">
        <v>0.04</v>
      </c>
      <c r="M56" s="1" t="s">
        <v>449</v>
      </c>
    </row>
    <row r="57" spans="1:13" x14ac:dyDescent="0.3">
      <c r="A57" s="1" t="s">
        <v>455</v>
      </c>
      <c r="B57" s="1" t="s">
        <v>202</v>
      </c>
      <c r="C57" s="1" t="s">
        <v>200</v>
      </c>
      <c r="D57" s="1" t="s">
        <v>29</v>
      </c>
      <c r="E57" s="1">
        <v>35.200000000000003</v>
      </c>
      <c r="F57" s="1">
        <f t="shared" si="0"/>
        <v>5.5549625019576983</v>
      </c>
      <c r="G57" s="1">
        <f t="shared" si="2"/>
        <v>6</v>
      </c>
      <c r="H57" s="1" t="s">
        <v>5</v>
      </c>
      <c r="I57" s="1" t="s">
        <v>208</v>
      </c>
      <c r="J57" s="1" t="s">
        <v>448</v>
      </c>
      <c r="K57" s="1" t="s">
        <v>445</v>
      </c>
      <c r="L57" s="7">
        <v>0.04</v>
      </c>
      <c r="M57" s="1" t="s">
        <v>449</v>
      </c>
    </row>
    <row r="58" spans="1:13" x14ac:dyDescent="0.3">
      <c r="A58" s="1" t="s">
        <v>455</v>
      </c>
      <c r="B58" s="1" t="s">
        <v>202</v>
      </c>
      <c r="C58" s="1" t="s">
        <v>202</v>
      </c>
      <c r="D58" s="1" t="s">
        <v>35</v>
      </c>
      <c r="E58" s="1">
        <v>34.68</v>
      </c>
      <c r="F58" s="1">
        <f t="shared" si="0"/>
        <v>7.9920730165812053</v>
      </c>
      <c r="G58" s="1">
        <f t="shared" si="2"/>
        <v>8</v>
      </c>
      <c r="H58" s="1" t="s">
        <v>5</v>
      </c>
      <c r="I58" s="1" t="s">
        <v>208</v>
      </c>
      <c r="J58" s="1" t="s">
        <v>448</v>
      </c>
      <c r="K58" s="1" t="s">
        <v>445</v>
      </c>
      <c r="L58" s="7">
        <v>0.04</v>
      </c>
      <c r="M58" s="1" t="s">
        <v>449</v>
      </c>
    </row>
    <row r="59" spans="1:13" x14ac:dyDescent="0.3">
      <c r="A59" s="1" t="s">
        <v>466</v>
      </c>
      <c r="B59" s="1" t="s">
        <v>205</v>
      </c>
      <c r="C59" s="1" t="s">
        <v>200</v>
      </c>
      <c r="D59" s="1" t="s">
        <v>36</v>
      </c>
      <c r="E59" s="1">
        <v>36.6</v>
      </c>
      <c r="F59" s="1">
        <f t="shared" si="0"/>
        <v>2.0861950410236312</v>
      </c>
      <c r="G59" s="1">
        <f t="shared" si="2"/>
        <v>2</v>
      </c>
      <c r="H59" s="1" t="s">
        <v>5</v>
      </c>
      <c r="I59" s="1" t="s">
        <v>208</v>
      </c>
      <c r="J59" s="1" t="s">
        <v>448</v>
      </c>
      <c r="K59" s="1" t="s">
        <v>445</v>
      </c>
      <c r="L59" s="7">
        <v>0.04</v>
      </c>
      <c r="M59" s="1" t="s">
        <v>449</v>
      </c>
    </row>
    <row r="60" spans="1:13" x14ac:dyDescent="0.3">
      <c r="A60" s="1" t="s">
        <v>466</v>
      </c>
      <c r="B60" s="1" t="s">
        <v>205</v>
      </c>
      <c r="C60" s="1" t="s">
        <v>201</v>
      </c>
      <c r="D60" s="1" t="s">
        <v>42</v>
      </c>
      <c r="E60" s="1">
        <v>36.159999999999997</v>
      </c>
      <c r="F60" s="1">
        <f t="shared" si="0"/>
        <v>2.8381076512446279</v>
      </c>
      <c r="G60" s="1">
        <f t="shared" si="2"/>
        <v>3</v>
      </c>
      <c r="H60" s="1" t="s">
        <v>5</v>
      </c>
      <c r="I60" s="1" t="s">
        <v>208</v>
      </c>
      <c r="J60" s="1" t="s">
        <v>448</v>
      </c>
      <c r="K60" s="1" t="s">
        <v>445</v>
      </c>
      <c r="L60" s="7">
        <v>0.04</v>
      </c>
      <c r="M60" s="1" t="s">
        <v>449</v>
      </c>
    </row>
    <row r="61" spans="1:13" x14ac:dyDescent="0.3">
      <c r="A61" s="1" t="s">
        <v>456</v>
      </c>
      <c r="B61" s="1" t="s">
        <v>204</v>
      </c>
      <c r="C61" s="1" t="s">
        <v>200</v>
      </c>
      <c r="D61" s="1" t="s">
        <v>45</v>
      </c>
      <c r="E61" s="1">
        <v>34.18</v>
      </c>
      <c r="F61" s="1">
        <f t="shared" si="0"/>
        <v>11.338658242804067</v>
      </c>
      <c r="G61" s="1">
        <f t="shared" si="2"/>
        <v>11</v>
      </c>
      <c r="H61" s="1" t="s">
        <v>5</v>
      </c>
      <c r="I61" s="1" t="s">
        <v>208</v>
      </c>
      <c r="J61" s="1" t="s">
        <v>448</v>
      </c>
      <c r="K61" s="1" t="s">
        <v>445</v>
      </c>
      <c r="L61" s="7">
        <v>0.04</v>
      </c>
      <c r="M61" s="1" t="s">
        <v>449</v>
      </c>
    </row>
    <row r="62" spans="1:13" x14ac:dyDescent="0.3">
      <c r="A62" s="1" t="s">
        <v>456</v>
      </c>
      <c r="B62" s="1" t="s">
        <v>204</v>
      </c>
      <c r="C62" s="1" t="s">
        <v>201</v>
      </c>
      <c r="D62" s="1" t="s">
        <v>46</v>
      </c>
      <c r="E62" s="1">
        <v>34.47</v>
      </c>
      <c r="F62" s="1">
        <f t="shared" si="0"/>
        <v>9.2567466255603552</v>
      </c>
      <c r="G62" s="1">
        <f t="shared" si="2"/>
        <v>9</v>
      </c>
      <c r="H62" s="1" t="s">
        <v>5</v>
      </c>
      <c r="I62" s="1" t="s">
        <v>208</v>
      </c>
      <c r="J62" s="1" t="s">
        <v>448</v>
      </c>
      <c r="K62" s="1" t="s">
        <v>445</v>
      </c>
      <c r="L62" s="7">
        <v>0.04</v>
      </c>
      <c r="M62" s="1" t="s">
        <v>449</v>
      </c>
    </row>
    <row r="63" spans="1:13" x14ac:dyDescent="0.3">
      <c r="A63" s="1" t="s">
        <v>456</v>
      </c>
      <c r="B63" s="1" t="s">
        <v>204</v>
      </c>
      <c r="C63" s="1" t="s">
        <v>202</v>
      </c>
      <c r="D63" s="1" t="s">
        <v>51</v>
      </c>
      <c r="E63" s="1">
        <v>36</v>
      </c>
      <c r="F63" s="1">
        <f t="shared" si="0"/>
        <v>3.174224034442084</v>
      </c>
      <c r="G63" s="1">
        <f t="shared" si="2"/>
        <v>3</v>
      </c>
      <c r="H63" s="1" t="s">
        <v>5</v>
      </c>
      <c r="I63" s="1" t="s">
        <v>208</v>
      </c>
      <c r="J63" s="1" t="s">
        <v>448</v>
      </c>
      <c r="K63" s="1" t="s">
        <v>445</v>
      </c>
      <c r="L63" s="7">
        <v>0.04</v>
      </c>
      <c r="M63" s="1" t="s">
        <v>449</v>
      </c>
    </row>
    <row r="64" spans="1:13" x14ac:dyDescent="0.3">
      <c r="A64" s="1" t="s">
        <v>461</v>
      </c>
      <c r="B64" s="1" t="s">
        <v>200</v>
      </c>
      <c r="C64" s="1" t="s">
        <v>200</v>
      </c>
      <c r="D64" s="1" t="s">
        <v>53</v>
      </c>
      <c r="E64" s="1">
        <v>35.07</v>
      </c>
      <c r="F64" s="1">
        <f t="shared" si="0"/>
        <v>6.0838109398445459</v>
      </c>
      <c r="G64" s="1">
        <f t="shared" si="2"/>
        <v>6</v>
      </c>
      <c r="H64" s="1" t="s">
        <v>5</v>
      </c>
      <c r="I64" s="1" t="s">
        <v>208</v>
      </c>
      <c r="J64" s="1" t="s">
        <v>448</v>
      </c>
      <c r="K64" s="1" t="s">
        <v>446</v>
      </c>
      <c r="L64" s="7">
        <v>0.02</v>
      </c>
      <c r="M64" s="1" t="s">
        <v>449</v>
      </c>
    </row>
    <row r="65" spans="1:13" x14ac:dyDescent="0.3">
      <c r="A65" s="1" t="s">
        <v>461</v>
      </c>
      <c r="B65" s="1" t="s">
        <v>200</v>
      </c>
      <c r="C65" s="1" t="s">
        <v>201</v>
      </c>
      <c r="D65" s="1" t="s">
        <v>58</v>
      </c>
      <c r="E65" s="1">
        <v>35.450000000000003</v>
      </c>
      <c r="F65" s="1">
        <f t="shared" si="0"/>
        <v>4.6636937120029867</v>
      </c>
      <c r="G65" s="1">
        <f t="shared" si="2"/>
        <v>5</v>
      </c>
      <c r="H65" s="1" t="s">
        <v>5</v>
      </c>
      <c r="I65" s="1" t="s">
        <v>208</v>
      </c>
      <c r="J65" s="1" t="s">
        <v>448</v>
      </c>
      <c r="K65" s="1" t="s">
        <v>446</v>
      </c>
      <c r="L65" s="7">
        <v>0.02</v>
      </c>
      <c r="M65" s="1" t="s">
        <v>449</v>
      </c>
    </row>
    <row r="66" spans="1:13" x14ac:dyDescent="0.3">
      <c r="A66" s="1" t="s">
        <v>467</v>
      </c>
      <c r="B66" s="1" t="s">
        <v>201</v>
      </c>
      <c r="C66" s="1" t="s">
        <v>200</v>
      </c>
      <c r="D66" s="1" t="s">
        <v>61</v>
      </c>
      <c r="E66" s="1">
        <v>39.630000000000003</v>
      </c>
      <c r="F66" s="1">
        <f t="shared" si="0"/>
        <v>0.25051136915569544</v>
      </c>
      <c r="G66" s="1">
        <f t="shared" si="2"/>
        <v>0</v>
      </c>
      <c r="H66" s="1" t="s">
        <v>5</v>
      </c>
      <c r="I66" s="1" t="s">
        <v>208</v>
      </c>
      <c r="J66" s="1" t="s">
        <v>448</v>
      </c>
      <c r="K66" s="1" t="s">
        <v>446</v>
      </c>
      <c r="L66" s="7">
        <v>0.02</v>
      </c>
      <c r="M66" s="1" t="s">
        <v>449</v>
      </c>
    </row>
    <row r="67" spans="1:13" x14ac:dyDescent="0.3">
      <c r="A67" s="1" t="s">
        <v>467</v>
      </c>
      <c r="B67" s="1" t="s">
        <v>201</v>
      </c>
      <c r="C67" s="1" t="s">
        <v>201</v>
      </c>
      <c r="D67" s="1" t="s">
        <v>66</v>
      </c>
      <c r="E67" s="1">
        <v>34.58</v>
      </c>
      <c r="F67" s="1">
        <f t="shared" ref="F67:F107" si="3">10^((E67-37.6511857678726)/(-3.2915910766764))</f>
        <v>8.5711656293674761</v>
      </c>
      <c r="G67" s="1">
        <f t="shared" si="2"/>
        <v>9</v>
      </c>
      <c r="H67" s="1" t="s">
        <v>5</v>
      </c>
      <c r="I67" s="1" t="s">
        <v>208</v>
      </c>
      <c r="J67" s="1" t="s">
        <v>448</v>
      </c>
      <c r="K67" s="1" t="s">
        <v>446</v>
      </c>
      <c r="L67" s="7">
        <v>0.02</v>
      </c>
      <c r="M67" s="1" t="s">
        <v>449</v>
      </c>
    </row>
    <row r="68" spans="1:13" x14ac:dyDescent="0.3">
      <c r="A68" s="1" t="s">
        <v>467</v>
      </c>
      <c r="B68" s="1" t="s">
        <v>201</v>
      </c>
      <c r="C68" s="1" t="s">
        <v>202</v>
      </c>
      <c r="D68" s="1" t="s">
        <v>68</v>
      </c>
      <c r="E68" s="1">
        <v>34.200000000000003</v>
      </c>
      <c r="F68" s="1">
        <f t="shared" si="3"/>
        <v>11.181126901399688</v>
      </c>
      <c r="G68" s="1">
        <f t="shared" si="2"/>
        <v>11</v>
      </c>
      <c r="H68" s="1" t="s">
        <v>5</v>
      </c>
      <c r="I68" s="1" t="s">
        <v>208</v>
      </c>
      <c r="J68" s="1" t="s">
        <v>448</v>
      </c>
      <c r="K68" s="1" t="s">
        <v>446</v>
      </c>
      <c r="L68" s="7">
        <v>0.02</v>
      </c>
      <c r="M68" s="1" t="s">
        <v>449</v>
      </c>
    </row>
    <row r="69" spans="1:13" x14ac:dyDescent="0.3">
      <c r="A69" s="1" t="s">
        <v>457</v>
      </c>
      <c r="B69" s="1" t="s">
        <v>202</v>
      </c>
      <c r="C69" s="1" t="s">
        <v>200</v>
      </c>
      <c r="D69" s="1" t="s">
        <v>69</v>
      </c>
      <c r="E69" s="1">
        <v>35.17</v>
      </c>
      <c r="F69" s="1">
        <f t="shared" si="3"/>
        <v>5.6727711670531908</v>
      </c>
      <c r="G69" s="1">
        <f t="shared" si="2"/>
        <v>6</v>
      </c>
      <c r="H69" s="1" t="s">
        <v>5</v>
      </c>
      <c r="I69" s="1" t="s">
        <v>208</v>
      </c>
      <c r="J69" s="1" t="s">
        <v>448</v>
      </c>
      <c r="K69" s="1" t="s">
        <v>446</v>
      </c>
      <c r="L69" s="7">
        <v>0.02</v>
      </c>
      <c r="M69" s="1" t="s">
        <v>449</v>
      </c>
    </row>
    <row r="70" spans="1:13" x14ac:dyDescent="0.3">
      <c r="A70" s="1" t="s">
        <v>457</v>
      </c>
      <c r="B70" s="1" t="s">
        <v>202</v>
      </c>
      <c r="C70" s="1" t="s">
        <v>201</v>
      </c>
      <c r="D70" s="1" t="s">
        <v>73</v>
      </c>
      <c r="E70" s="1">
        <v>37.020000000000003</v>
      </c>
      <c r="F70" s="1">
        <f t="shared" si="3"/>
        <v>1.5550954183956482</v>
      </c>
      <c r="G70" s="1">
        <f t="shared" si="2"/>
        <v>2</v>
      </c>
      <c r="H70" s="1" t="s">
        <v>5</v>
      </c>
      <c r="I70" s="1" t="s">
        <v>208</v>
      </c>
      <c r="J70" s="1" t="s">
        <v>448</v>
      </c>
      <c r="K70" s="1" t="s">
        <v>446</v>
      </c>
      <c r="L70" s="7">
        <v>0.02</v>
      </c>
      <c r="M70" s="1" t="s">
        <v>449</v>
      </c>
    </row>
    <row r="71" spans="1:13" x14ac:dyDescent="0.3">
      <c r="A71" s="1" t="s">
        <v>457</v>
      </c>
      <c r="B71" s="1" t="s">
        <v>202</v>
      </c>
      <c r="C71" s="1" t="s">
        <v>202</v>
      </c>
      <c r="D71" s="1" t="s">
        <v>74</v>
      </c>
      <c r="E71" s="1">
        <v>35.79</v>
      </c>
      <c r="F71" s="1">
        <f t="shared" si="3"/>
        <v>3.6765164130299199</v>
      </c>
      <c r="G71" s="1">
        <f t="shared" si="2"/>
        <v>4</v>
      </c>
      <c r="H71" s="1" t="s">
        <v>5</v>
      </c>
      <c r="I71" s="1" t="s">
        <v>208</v>
      </c>
      <c r="J71" s="1" t="s">
        <v>448</v>
      </c>
      <c r="K71" s="1" t="s">
        <v>446</v>
      </c>
      <c r="L71" s="7">
        <v>0.02</v>
      </c>
      <c r="M71" s="1" t="s">
        <v>449</v>
      </c>
    </row>
    <row r="72" spans="1:13" x14ac:dyDescent="0.3">
      <c r="A72" s="1" t="s">
        <v>468</v>
      </c>
      <c r="B72" s="1" t="s">
        <v>205</v>
      </c>
      <c r="C72" s="1" t="s">
        <v>200</v>
      </c>
      <c r="D72" s="1" t="s">
        <v>77</v>
      </c>
      <c r="E72" s="1">
        <v>34.69</v>
      </c>
      <c r="F72" s="1">
        <f t="shared" si="3"/>
        <v>7.9363607126497486</v>
      </c>
      <c r="G72" s="1">
        <f t="shared" si="2"/>
        <v>8</v>
      </c>
      <c r="H72" s="1" t="s">
        <v>5</v>
      </c>
      <c r="I72" s="1" t="s">
        <v>208</v>
      </c>
      <c r="J72" s="1" t="s">
        <v>448</v>
      </c>
      <c r="K72" s="1" t="s">
        <v>446</v>
      </c>
      <c r="L72" s="7">
        <v>0.02</v>
      </c>
      <c r="M72" s="1" t="s">
        <v>449</v>
      </c>
    </row>
    <row r="73" spans="1:13" x14ac:dyDescent="0.3">
      <c r="A73" s="1" t="s">
        <v>468</v>
      </c>
      <c r="B73" s="1" t="s">
        <v>205</v>
      </c>
      <c r="C73" s="1" t="s">
        <v>201</v>
      </c>
      <c r="D73" s="1" t="s">
        <v>13</v>
      </c>
      <c r="E73" s="1">
        <v>35.369999999999997</v>
      </c>
      <c r="F73" s="1">
        <f t="shared" si="3"/>
        <v>4.9321284201440667</v>
      </c>
      <c r="G73" s="1">
        <f t="shared" si="2"/>
        <v>5</v>
      </c>
      <c r="H73" s="1" t="s">
        <v>5</v>
      </c>
      <c r="I73" s="1" t="s">
        <v>208</v>
      </c>
      <c r="J73" s="1" t="s">
        <v>448</v>
      </c>
      <c r="K73" s="1" t="s">
        <v>446</v>
      </c>
      <c r="L73" s="7">
        <v>0.02</v>
      </c>
      <c r="M73" s="1" t="s">
        <v>449</v>
      </c>
    </row>
    <row r="74" spans="1:13" x14ac:dyDescent="0.3">
      <c r="A74" s="1" t="s">
        <v>468</v>
      </c>
      <c r="B74" s="1" t="s">
        <v>205</v>
      </c>
      <c r="C74" s="1" t="s">
        <v>202</v>
      </c>
      <c r="D74" s="1" t="s">
        <v>115</v>
      </c>
      <c r="E74" s="1">
        <v>36.590000000000003</v>
      </c>
      <c r="F74" s="1">
        <f t="shared" si="3"/>
        <v>2.1008398809438416</v>
      </c>
      <c r="G74" s="1">
        <f t="shared" si="2"/>
        <v>2</v>
      </c>
      <c r="H74" s="1" t="s">
        <v>5</v>
      </c>
      <c r="I74" s="1" t="s">
        <v>208</v>
      </c>
      <c r="J74" s="1" t="s">
        <v>448</v>
      </c>
      <c r="K74" s="1" t="s">
        <v>446</v>
      </c>
      <c r="L74" s="7">
        <v>0.02</v>
      </c>
      <c r="M74" s="1" t="s">
        <v>449</v>
      </c>
    </row>
    <row r="75" spans="1:13" x14ac:dyDescent="0.3">
      <c r="A75" s="1" t="s">
        <v>469</v>
      </c>
      <c r="B75" s="1" t="s">
        <v>204</v>
      </c>
      <c r="C75" s="1" t="s">
        <v>200</v>
      </c>
      <c r="D75" s="1" t="s">
        <v>124</v>
      </c>
      <c r="E75" s="1">
        <v>34.770000000000003</v>
      </c>
      <c r="F75" s="1">
        <f t="shared" si="3"/>
        <v>7.5044184576789741</v>
      </c>
      <c r="G75" s="1">
        <f t="shared" si="2"/>
        <v>8</v>
      </c>
      <c r="H75" s="1" t="s">
        <v>5</v>
      </c>
      <c r="I75" s="1" t="s">
        <v>208</v>
      </c>
      <c r="J75" s="1" t="s">
        <v>448</v>
      </c>
      <c r="K75" s="1" t="s">
        <v>446</v>
      </c>
      <c r="L75" s="7">
        <v>0.02</v>
      </c>
      <c r="M75" s="1" t="s">
        <v>449</v>
      </c>
    </row>
    <row r="76" spans="1:13" x14ac:dyDescent="0.3">
      <c r="A76" s="1" t="s">
        <v>469</v>
      </c>
      <c r="B76" s="1" t="s">
        <v>204</v>
      </c>
      <c r="C76" s="1" t="s">
        <v>201</v>
      </c>
      <c r="D76" s="1" t="s">
        <v>135</v>
      </c>
      <c r="E76" s="1">
        <v>33.39</v>
      </c>
      <c r="F76" s="1">
        <f t="shared" si="3"/>
        <v>19.704579754439489</v>
      </c>
      <c r="G76" s="1">
        <f t="shared" si="2"/>
        <v>20</v>
      </c>
      <c r="H76" s="1" t="s">
        <v>5</v>
      </c>
      <c r="I76" s="1" t="s">
        <v>208</v>
      </c>
      <c r="J76" s="1" t="s">
        <v>448</v>
      </c>
      <c r="K76" s="1" t="s">
        <v>446</v>
      </c>
      <c r="L76" s="7">
        <v>0.02</v>
      </c>
      <c r="M76" s="1" t="s">
        <v>449</v>
      </c>
    </row>
    <row r="77" spans="1:13" x14ac:dyDescent="0.3">
      <c r="A77" s="1" t="s">
        <v>469</v>
      </c>
      <c r="B77" s="1" t="s">
        <v>204</v>
      </c>
      <c r="C77" s="1" t="s">
        <v>202</v>
      </c>
      <c r="D77" s="1" t="s">
        <v>143</v>
      </c>
      <c r="E77" s="1">
        <v>35.909999999999997</v>
      </c>
      <c r="F77" s="1">
        <f t="shared" si="3"/>
        <v>3.3804924921649846</v>
      </c>
      <c r="G77" s="1">
        <f t="shared" si="2"/>
        <v>3</v>
      </c>
      <c r="H77" s="1" t="s">
        <v>5</v>
      </c>
      <c r="I77" s="1" t="s">
        <v>208</v>
      </c>
      <c r="J77" s="1" t="s">
        <v>448</v>
      </c>
      <c r="K77" s="1" t="s">
        <v>446</v>
      </c>
      <c r="L77" s="7">
        <v>0.02</v>
      </c>
      <c r="M77" s="1" t="s">
        <v>449</v>
      </c>
    </row>
    <row r="78" spans="1:13" x14ac:dyDescent="0.3">
      <c r="A78" s="1" t="s">
        <v>470</v>
      </c>
      <c r="B78" s="1" t="s">
        <v>200</v>
      </c>
      <c r="C78" s="1" t="s">
        <v>200</v>
      </c>
      <c r="D78" s="1" t="s">
        <v>149</v>
      </c>
      <c r="E78" s="1">
        <v>34.5</v>
      </c>
      <c r="F78" s="1">
        <f t="shared" si="3"/>
        <v>9.0645081355930301</v>
      </c>
      <c r="G78" s="1">
        <f t="shared" si="2"/>
        <v>9</v>
      </c>
      <c r="H78" s="1" t="s">
        <v>5</v>
      </c>
      <c r="I78" s="1" t="s">
        <v>208</v>
      </c>
      <c r="J78" s="1" t="s">
        <v>448</v>
      </c>
      <c r="K78" s="1" t="s">
        <v>447</v>
      </c>
      <c r="L78" s="7">
        <v>4.0000000000000001E-3</v>
      </c>
      <c r="M78" s="1" t="s">
        <v>449</v>
      </c>
    </row>
    <row r="79" spans="1:13" x14ac:dyDescent="0.3">
      <c r="A79" s="1" t="s">
        <v>470</v>
      </c>
      <c r="B79" s="1" t="s">
        <v>200</v>
      </c>
      <c r="C79" s="1" t="s">
        <v>201</v>
      </c>
      <c r="D79" s="1" t="s">
        <v>106</v>
      </c>
      <c r="E79" s="1">
        <v>34.36</v>
      </c>
      <c r="F79" s="1">
        <f t="shared" si="3"/>
        <v>9.9971651225863045</v>
      </c>
      <c r="G79" s="1">
        <f t="shared" si="2"/>
        <v>10</v>
      </c>
      <c r="H79" s="1" t="s">
        <v>5</v>
      </c>
      <c r="I79" s="1" t="s">
        <v>208</v>
      </c>
      <c r="J79" s="1" t="s">
        <v>448</v>
      </c>
      <c r="K79" s="1" t="s">
        <v>447</v>
      </c>
      <c r="L79" s="7">
        <v>4.0000000000000001E-3</v>
      </c>
      <c r="M79" s="1" t="s">
        <v>449</v>
      </c>
    </row>
    <row r="80" spans="1:13" x14ac:dyDescent="0.3">
      <c r="A80" s="1" t="s">
        <v>470</v>
      </c>
      <c r="B80" s="1" t="s">
        <v>200</v>
      </c>
      <c r="C80" s="1" t="s">
        <v>202</v>
      </c>
      <c r="D80" s="1" t="s">
        <v>117</v>
      </c>
      <c r="E80" s="1">
        <v>34.6</v>
      </c>
      <c r="F80" s="1">
        <f t="shared" si="3"/>
        <v>8.4520838835312553</v>
      </c>
      <c r="G80" s="1">
        <f t="shared" si="2"/>
        <v>8</v>
      </c>
      <c r="H80" s="1" t="s">
        <v>5</v>
      </c>
      <c r="I80" s="1" t="s">
        <v>208</v>
      </c>
      <c r="J80" s="1" t="s">
        <v>448</v>
      </c>
      <c r="K80" s="1" t="s">
        <v>447</v>
      </c>
      <c r="L80" s="7">
        <v>4.0000000000000001E-3</v>
      </c>
      <c r="M80" s="1" t="s">
        <v>449</v>
      </c>
    </row>
    <row r="81" spans="1:13" x14ac:dyDescent="0.3">
      <c r="A81" s="1" t="s">
        <v>471</v>
      </c>
      <c r="B81" s="1" t="s">
        <v>201</v>
      </c>
      <c r="C81" s="1" t="s">
        <v>200</v>
      </c>
      <c r="D81" s="1" t="s">
        <v>125</v>
      </c>
      <c r="E81" s="1">
        <v>34.49</v>
      </c>
      <c r="F81" s="1">
        <f t="shared" si="3"/>
        <v>9.1281398996375209</v>
      </c>
      <c r="G81" s="1">
        <f t="shared" si="2"/>
        <v>9</v>
      </c>
      <c r="H81" s="1" t="s">
        <v>5</v>
      </c>
      <c r="I81" s="1" t="s">
        <v>208</v>
      </c>
      <c r="J81" s="1" t="s">
        <v>448</v>
      </c>
      <c r="K81" s="1" t="s">
        <v>447</v>
      </c>
      <c r="L81" s="7">
        <v>4.0000000000000001E-3</v>
      </c>
      <c r="M81" s="1" t="s">
        <v>449</v>
      </c>
    </row>
    <row r="82" spans="1:13" x14ac:dyDescent="0.3">
      <c r="A82" s="1" t="s">
        <v>471</v>
      </c>
      <c r="B82" s="1" t="s">
        <v>201</v>
      </c>
      <c r="C82" s="1" t="s">
        <v>201</v>
      </c>
      <c r="D82" s="1" t="s">
        <v>136</v>
      </c>
      <c r="E82" s="1">
        <v>35.799999999999997</v>
      </c>
      <c r="F82" s="1">
        <f t="shared" si="3"/>
        <v>3.6508876181744738</v>
      </c>
      <c r="G82" s="1">
        <f t="shared" si="2"/>
        <v>4</v>
      </c>
      <c r="H82" s="1" t="s">
        <v>5</v>
      </c>
      <c r="I82" s="1" t="s">
        <v>208</v>
      </c>
      <c r="J82" s="1" t="s">
        <v>448</v>
      </c>
      <c r="K82" s="1" t="s">
        <v>447</v>
      </c>
      <c r="L82" s="7">
        <v>4.0000000000000001E-3</v>
      </c>
      <c r="M82" s="1" t="s">
        <v>449</v>
      </c>
    </row>
    <row r="83" spans="1:13" x14ac:dyDescent="0.3">
      <c r="A83" s="1" t="s">
        <v>471</v>
      </c>
      <c r="B83" s="1" t="s">
        <v>201</v>
      </c>
      <c r="C83" s="1" t="s">
        <v>202</v>
      </c>
      <c r="D83" s="1" t="s">
        <v>144</v>
      </c>
      <c r="E83" s="1">
        <v>35.64</v>
      </c>
      <c r="F83" s="1">
        <f t="shared" si="3"/>
        <v>4.0832613306878214</v>
      </c>
      <c r="G83" s="1">
        <f t="shared" si="2"/>
        <v>4</v>
      </c>
      <c r="H83" s="1" t="s">
        <v>5</v>
      </c>
      <c r="I83" s="1" t="s">
        <v>208</v>
      </c>
      <c r="J83" s="1" t="s">
        <v>448</v>
      </c>
      <c r="K83" s="1" t="s">
        <v>447</v>
      </c>
      <c r="L83" s="7">
        <v>4.0000000000000001E-3</v>
      </c>
      <c r="M83" s="1" t="s">
        <v>449</v>
      </c>
    </row>
    <row r="84" spans="1:13" x14ac:dyDescent="0.3">
      <c r="A84" s="1" t="s">
        <v>458</v>
      </c>
      <c r="B84" s="1" t="s">
        <v>202</v>
      </c>
      <c r="C84" s="1" t="s">
        <v>200</v>
      </c>
      <c r="D84" s="1" t="s">
        <v>150</v>
      </c>
      <c r="E84" s="1">
        <v>34.86</v>
      </c>
      <c r="F84" s="1">
        <f t="shared" si="3"/>
        <v>7.0465192536546404</v>
      </c>
      <c r="G84" s="1">
        <f t="shared" si="2"/>
        <v>7</v>
      </c>
      <c r="H84" s="1" t="s">
        <v>5</v>
      </c>
      <c r="I84" s="1" t="s">
        <v>208</v>
      </c>
      <c r="J84" s="1" t="s">
        <v>448</v>
      </c>
      <c r="K84" s="1" t="s">
        <v>447</v>
      </c>
      <c r="L84" s="7">
        <v>4.0000000000000001E-3</v>
      </c>
      <c r="M84" s="1" t="s">
        <v>449</v>
      </c>
    </row>
    <row r="85" spans="1:13" x14ac:dyDescent="0.3">
      <c r="A85" s="1" t="s">
        <v>458</v>
      </c>
      <c r="B85" s="1" t="s">
        <v>202</v>
      </c>
      <c r="C85" s="1" t="s">
        <v>201</v>
      </c>
      <c r="D85" s="1" t="s">
        <v>88</v>
      </c>
      <c r="E85" s="1">
        <v>34.799999999999997</v>
      </c>
      <c r="F85" s="1">
        <f t="shared" si="3"/>
        <v>7.348571254472259</v>
      </c>
      <c r="G85" s="1">
        <f t="shared" si="2"/>
        <v>7</v>
      </c>
      <c r="H85" s="1" t="s">
        <v>5</v>
      </c>
      <c r="I85" s="1" t="s">
        <v>208</v>
      </c>
      <c r="J85" s="1" t="s">
        <v>448</v>
      </c>
      <c r="K85" s="1" t="s">
        <v>447</v>
      </c>
      <c r="L85" s="7">
        <v>4.0000000000000001E-3</v>
      </c>
      <c r="M85" s="1" t="s">
        <v>449</v>
      </c>
    </row>
    <row r="86" spans="1:13" x14ac:dyDescent="0.3">
      <c r="A86" s="1" t="s">
        <v>458</v>
      </c>
      <c r="B86" s="1" t="s">
        <v>202</v>
      </c>
      <c r="C86" s="1" t="s">
        <v>202</v>
      </c>
      <c r="D86" s="1" t="s">
        <v>99</v>
      </c>
      <c r="E86" s="1">
        <v>34.67</v>
      </c>
      <c r="F86" s="1">
        <f t="shared" si="3"/>
        <v>8.0481764142295056</v>
      </c>
      <c r="G86" s="1">
        <f t="shared" si="2"/>
        <v>8</v>
      </c>
      <c r="H86" s="1" t="s">
        <v>5</v>
      </c>
      <c r="I86" s="1" t="s">
        <v>208</v>
      </c>
      <c r="J86" s="1" t="s">
        <v>448</v>
      </c>
      <c r="K86" s="1" t="s">
        <v>447</v>
      </c>
      <c r="L86" s="7">
        <v>4.0000000000000001E-3</v>
      </c>
      <c r="M86" s="1" t="s">
        <v>449</v>
      </c>
    </row>
    <row r="87" spans="1:13" x14ac:dyDescent="0.3">
      <c r="A87" s="1" t="s">
        <v>472</v>
      </c>
      <c r="B87" s="1" t="s">
        <v>205</v>
      </c>
      <c r="C87" s="1" t="s">
        <v>200</v>
      </c>
      <c r="D87" s="1" t="s">
        <v>107</v>
      </c>
      <c r="E87" s="1">
        <v>34.200000000000003</v>
      </c>
      <c r="F87" s="1">
        <f t="shared" si="3"/>
        <v>11.181126901399688</v>
      </c>
      <c r="G87" s="1">
        <f t="shared" si="2"/>
        <v>11</v>
      </c>
      <c r="H87" s="1" t="s">
        <v>5</v>
      </c>
      <c r="I87" s="1" t="s">
        <v>208</v>
      </c>
      <c r="J87" s="1" t="s">
        <v>448</v>
      </c>
      <c r="K87" s="1" t="s">
        <v>447</v>
      </c>
      <c r="L87" s="7">
        <v>4.0000000000000001E-3</v>
      </c>
      <c r="M87" s="1" t="s">
        <v>449</v>
      </c>
    </row>
    <row r="88" spans="1:13" x14ac:dyDescent="0.3">
      <c r="A88" s="1" t="s">
        <v>472</v>
      </c>
      <c r="B88" s="1" t="s">
        <v>205</v>
      </c>
      <c r="C88" s="1" t="s">
        <v>201</v>
      </c>
      <c r="D88" s="1" t="s">
        <v>118</v>
      </c>
      <c r="E88" s="1">
        <v>35.700000000000003</v>
      </c>
      <c r="F88" s="1">
        <f t="shared" si="3"/>
        <v>3.9154249973264403</v>
      </c>
      <c r="G88" s="1">
        <f t="shared" si="2"/>
        <v>4</v>
      </c>
      <c r="H88" s="1" t="s">
        <v>5</v>
      </c>
      <c r="I88" s="1" t="s">
        <v>208</v>
      </c>
      <c r="J88" s="1" t="s">
        <v>448</v>
      </c>
      <c r="K88" s="1" t="s">
        <v>447</v>
      </c>
      <c r="L88" s="7">
        <v>4.0000000000000001E-3</v>
      </c>
      <c r="M88" s="1" t="s">
        <v>449</v>
      </c>
    </row>
    <row r="89" spans="1:13" x14ac:dyDescent="0.3">
      <c r="A89" s="1" t="s">
        <v>472</v>
      </c>
      <c r="B89" s="1" t="s">
        <v>205</v>
      </c>
      <c r="C89" s="1" t="s">
        <v>202</v>
      </c>
      <c r="D89" s="1" t="s">
        <v>127</v>
      </c>
      <c r="E89" s="1">
        <v>34.270000000000003</v>
      </c>
      <c r="F89" s="1">
        <f t="shared" si="3"/>
        <v>10.64680415532689</v>
      </c>
      <c r="G89" s="1">
        <f t="shared" si="2"/>
        <v>11</v>
      </c>
      <c r="H89" s="1" t="s">
        <v>5</v>
      </c>
      <c r="I89" s="1" t="s">
        <v>208</v>
      </c>
      <c r="J89" s="1" t="s">
        <v>448</v>
      </c>
      <c r="K89" s="1" t="s">
        <v>447</v>
      </c>
      <c r="L89" s="7">
        <v>4.0000000000000001E-3</v>
      </c>
      <c r="M89" s="1" t="s">
        <v>449</v>
      </c>
    </row>
    <row r="90" spans="1:13" x14ac:dyDescent="0.3">
      <c r="A90" s="1" t="s">
        <v>459</v>
      </c>
      <c r="B90" s="1" t="s">
        <v>204</v>
      </c>
      <c r="C90" s="1" t="s">
        <v>200</v>
      </c>
      <c r="D90" s="1" t="s">
        <v>137</v>
      </c>
      <c r="E90" s="1">
        <v>35.94</v>
      </c>
      <c r="F90" s="1">
        <f t="shared" si="3"/>
        <v>3.3102884779117225</v>
      </c>
      <c r="G90" s="1">
        <f t="shared" si="2"/>
        <v>3</v>
      </c>
      <c r="H90" s="1" t="s">
        <v>5</v>
      </c>
      <c r="I90" s="1" t="s">
        <v>208</v>
      </c>
      <c r="J90" s="1" t="s">
        <v>448</v>
      </c>
      <c r="K90" s="1" t="s">
        <v>447</v>
      </c>
      <c r="L90" s="7">
        <v>4.0000000000000001E-3</v>
      </c>
      <c r="M90" s="1" t="s">
        <v>449</v>
      </c>
    </row>
    <row r="91" spans="1:13" x14ac:dyDescent="0.3">
      <c r="A91" s="1" t="s">
        <v>459</v>
      </c>
      <c r="B91" s="1" t="s">
        <v>204</v>
      </c>
      <c r="C91" s="1" t="s">
        <v>201</v>
      </c>
      <c r="D91" s="1" t="s">
        <v>90</v>
      </c>
      <c r="E91" s="1">
        <v>35.57</v>
      </c>
      <c r="F91" s="1">
        <f t="shared" si="3"/>
        <v>4.2881847401274866</v>
      </c>
      <c r="G91" s="1">
        <f t="shared" si="2"/>
        <v>4</v>
      </c>
      <c r="H91" s="1" t="s">
        <v>5</v>
      </c>
      <c r="I91" s="1" t="s">
        <v>208</v>
      </c>
      <c r="J91" s="1" t="s">
        <v>448</v>
      </c>
      <c r="K91" s="1" t="s">
        <v>447</v>
      </c>
      <c r="L91" s="7">
        <v>4.0000000000000001E-3</v>
      </c>
      <c r="M91" s="1" t="s">
        <v>449</v>
      </c>
    </row>
    <row r="92" spans="1:13" x14ac:dyDescent="0.3">
      <c r="A92" s="1" t="s">
        <v>459</v>
      </c>
      <c r="B92" s="1" t="s">
        <v>204</v>
      </c>
      <c r="C92" s="1" t="s">
        <v>202</v>
      </c>
      <c r="D92" s="1" t="s">
        <v>145</v>
      </c>
      <c r="E92" s="1">
        <v>34.89</v>
      </c>
      <c r="F92" s="1">
        <f t="shared" si="3"/>
        <v>6.9001814229196157</v>
      </c>
      <c r="G92" s="1">
        <f t="shared" si="2"/>
        <v>7</v>
      </c>
      <c r="H92" s="1" t="s">
        <v>5</v>
      </c>
      <c r="I92" s="1" t="s">
        <v>208</v>
      </c>
      <c r="J92" s="1" t="s">
        <v>448</v>
      </c>
      <c r="K92" s="1" t="s">
        <v>447</v>
      </c>
      <c r="L92" s="7">
        <v>4.0000000000000001E-3</v>
      </c>
      <c r="M92" s="1" t="s">
        <v>449</v>
      </c>
    </row>
    <row r="93" spans="1:13" x14ac:dyDescent="0.3">
      <c r="A93" s="13" t="s">
        <v>253</v>
      </c>
      <c r="B93" s="13" t="s">
        <v>200</v>
      </c>
      <c r="C93" s="13" t="s">
        <v>200</v>
      </c>
      <c r="D93" s="13" t="s">
        <v>112</v>
      </c>
      <c r="E93" s="13">
        <v>34.619999999999997</v>
      </c>
      <c r="F93" s="13">
        <f t="shared" si="3"/>
        <v>8.3346565757032298</v>
      </c>
      <c r="G93" s="13">
        <f t="shared" si="2"/>
        <v>8</v>
      </c>
      <c r="H93" s="13" t="s">
        <v>5</v>
      </c>
      <c r="I93" s="13" t="s">
        <v>208</v>
      </c>
      <c r="J93" s="13" t="s">
        <v>79</v>
      </c>
      <c r="K93" s="13" t="s">
        <v>535</v>
      </c>
      <c r="L93" s="18">
        <v>1E-3</v>
      </c>
      <c r="M93" s="13"/>
    </row>
    <row r="94" spans="1:13" x14ac:dyDescent="0.3">
      <c r="A94" s="13" t="s">
        <v>253</v>
      </c>
      <c r="B94" s="13" t="s">
        <v>200</v>
      </c>
      <c r="C94" s="13" t="s">
        <v>201</v>
      </c>
      <c r="D94" s="13" t="s">
        <v>103</v>
      </c>
      <c r="E94" s="13">
        <v>34.32</v>
      </c>
      <c r="F94" s="13">
        <f t="shared" si="3"/>
        <v>10.280850483943697</v>
      </c>
      <c r="G94" s="13">
        <f t="shared" si="2"/>
        <v>10</v>
      </c>
      <c r="H94" s="13" t="s">
        <v>5</v>
      </c>
      <c r="I94" s="13" t="s">
        <v>208</v>
      </c>
      <c r="J94" s="13" t="s">
        <v>79</v>
      </c>
      <c r="K94" s="13" t="s">
        <v>535</v>
      </c>
      <c r="L94" s="18">
        <v>1E-3</v>
      </c>
      <c r="M94" s="13"/>
    </row>
    <row r="95" spans="1:13" x14ac:dyDescent="0.3">
      <c r="A95" s="13" t="s">
        <v>253</v>
      </c>
      <c r="B95" s="13" t="s">
        <v>200</v>
      </c>
      <c r="C95" s="13" t="s">
        <v>202</v>
      </c>
      <c r="D95" s="13" t="s">
        <v>93</v>
      </c>
      <c r="E95" s="13">
        <v>31.55</v>
      </c>
      <c r="F95" s="13">
        <f t="shared" si="3"/>
        <v>71.378489894665336</v>
      </c>
      <c r="G95" s="13">
        <f t="shared" si="2"/>
        <v>71</v>
      </c>
      <c r="H95" s="13" t="s">
        <v>5</v>
      </c>
      <c r="I95" s="13" t="s">
        <v>208</v>
      </c>
      <c r="J95" s="13" t="s">
        <v>79</v>
      </c>
      <c r="K95" s="13" t="s">
        <v>535</v>
      </c>
      <c r="L95" s="18">
        <v>1E-3</v>
      </c>
      <c r="M95" s="13"/>
    </row>
    <row r="96" spans="1:13" x14ac:dyDescent="0.3">
      <c r="A96" s="13" t="s">
        <v>259</v>
      </c>
      <c r="B96" s="13" t="s">
        <v>201</v>
      </c>
      <c r="C96" s="13" t="s">
        <v>200</v>
      </c>
      <c r="D96" s="13" t="s">
        <v>142</v>
      </c>
      <c r="E96" s="13">
        <v>33.76</v>
      </c>
      <c r="F96" s="13">
        <f t="shared" si="3"/>
        <v>15.211061853942995</v>
      </c>
      <c r="G96" s="13">
        <f t="shared" si="2"/>
        <v>15</v>
      </c>
      <c r="H96" s="13" t="s">
        <v>5</v>
      </c>
      <c r="I96" s="13" t="s">
        <v>208</v>
      </c>
      <c r="J96" s="13" t="s">
        <v>79</v>
      </c>
      <c r="K96" s="13" t="s">
        <v>535</v>
      </c>
      <c r="L96" s="18">
        <v>1E-3</v>
      </c>
      <c r="M96" s="13"/>
    </row>
    <row r="97" spans="1:13" x14ac:dyDescent="0.3">
      <c r="A97" s="13" t="s">
        <v>259</v>
      </c>
      <c r="B97" s="13" t="s">
        <v>201</v>
      </c>
      <c r="C97" s="13" t="s">
        <v>201</v>
      </c>
      <c r="D97" s="13" t="s">
        <v>131</v>
      </c>
      <c r="E97" s="13">
        <v>34.06</v>
      </c>
      <c r="F97" s="13">
        <f t="shared" si="3"/>
        <v>12.331565068706453</v>
      </c>
      <c r="G97" s="13">
        <f t="shared" si="2"/>
        <v>12</v>
      </c>
      <c r="H97" s="13" t="s">
        <v>5</v>
      </c>
      <c r="I97" s="13" t="s">
        <v>208</v>
      </c>
      <c r="J97" s="13" t="s">
        <v>79</v>
      </c>
      <c r="K97" s="13" t="s">
        <v>535</v>
      </c>
      <c r="L97" s="18">
        <v>1E-3</v>
      </c>
      <c r="M97" s="13"/>
    </row>
    <row r="98" spans="1:13" x14ac:dyDescent="0.3">
      <c r="A98" s="13" t="s">
        <v>259</v>
      </c>
      <c r="B98" s="13" t="s">
        <v>201</v>
      </c>
      <c r="C98" s="13" t="s">
        <v>202</v>
      </c>
      <c r="D98" s="13" t="s">
        <v>121</v>
      </c>
      <c r="E98" s="13">
        <v>33.9</v>
      </c>
      <c r="F98" s="13">
        <f t="shared" si="3"/>
        <v>13.791989252489683</v>
      </c>
      <c r="G98" s="13">
        <f t="shared" si="2"/>
        <v>14</v>
      </c>
      <c r="H98" s="13" t="s">
        <v>5</v>
      </c>
      <c r="I98" s="13" t="s">
        <v>208</v>
      </c>
      <c r="J98" s="13" t="s">
        <v>79</v>
      </c>
      <c r="K98" s="13" t="s">
        <v>535</v>
      </c>
      <c r="L98" s="18">
        <v>1E-3</v>
      </c>
      <c r="M98" s="13"/>
    </row>
    <row r="99" spans="1:13" x14ac:dyDescent="0.3">
      <c r="A99" s="13" t="s">
        <v>276</v>
      </c>
      <c r="B99" s="13" t="s">
        <v>202</v>
      </c>
      <c r="C99" s="13" t="s">
        <v>200</v>
      </c>
      <c r="D99" s="13" t="s">
        <v>17</v>
      </c>
      <c r="E99" s="13">
        <v>35.520000000000003</v>
      </c>
      <c r="F99" s="13">
        <f t="shared" si="3"/>
        <v>4.4408255115957527</v>
      </c>
      <c r="G99" s="13">
        <f t="shared" si="2"/>
        <v>4</v>
      </c>
      <c r="H99" s="13" t="s">
        <v>5</v>
      </c>
      <c r="I99" s="13" t="s">
        <v>208</v>
      </c>
      <c r="J99" s="13" t="s">
        <v>79</v>
      </c>
      <c r="K99" s="13" t="s">
        <v>535</v>
      </c>
      <c r="L99" s="18">
        <v>1E-3</v>
      </c>
      <c r="M99" s="13"/>
    </row>
    <row r="100" spans="1:13" x14ac:dyDescent="0.3">
      <c r="A100" s="13" t="s">
        <v>276</v>
      </c>
      <c r="B100" s="13" t="s">
        <v>202</v>
      </c>
      <c r="C100" s="13" t="s">
        <v>201</v>
      </c>
      <c r="D100" s="13" t="s">
        <v>19</v>
      </c>
      <c r="E100" s="13">
        <v>36</v>
      </c>
      <c r="F100" s="13">
        <f t="shared" si="3"/>
        <v>3.174224034442084</v>
      </c>
      <c r="G100" s="13">
        <f t="shared" si="2"/>
        <v>3</v>
      </c>
      <c r="H100" s="13" t="s">
        <v>5</v>
      </c>
      <c r="I100" s="13" t="s">
        <v>208</v>
      </c>
      <c r="J100" s="13" t="s">
        <v>79</v>
      </c>
      <c r="K100" s="13" t="s">
        <v>535</v>
      </c>
      <c r="L100" s="18">
        <v>1E-3</v>
      </c>
      <c r="M100" s="13"/>
    </row>
    <row r="101" spans="1:13" x14ac:dyDescent="0.3">
      <c r="A101" s="13" t="s">
        <v>276</v>
      </c>
      <c r="B101" s="13" t="s">
        <v>202</v>
      </c>
      <c r="C101" s="13" t="s">
        <v>202</v>
      </c>
      <c r="D101" s="13" t="s">
        <v>22</v>
      </c>
      <c r="E101" s="13">
        <v>35.11</v>
      </c>
      <c r="F101" s="13">
        <f t="shared" si="3"/>
        <v>5.9159368804371777</v>
      </c>
      <c r="G101" s="13">
        <f t="shared" si="2"/>
        <v>6</v>
      </c>
      <c r="H101" s="13" t="s">
        <v>5</v>
      </c>
      <c r="I101" s="13" t="s">
        <v>208</v>
      </c>
      <c r="J101" s="13" t="s">
        <v>79</v>
      </c>
      <c r="K101" s="13" t="s">
        <v>535</v>
      </c>
      <c r="L101" s="18">
        <v>1E-3</v>
      </c>
      <c r="M101" s="13"/>
    </row>
    <row r="102" spans="1:13" x14ac:dyDescent="0.3">
      <c r="A102" s="13" t="s">
        <v>277</v>
      </c>
      <c r="B102" s="13" t="s">
        <v>205</v>
      </c>
      <c r="C102" s="13" t="s">
        <v>200</v>
      </c>
      <c r="D102" s="13" t="s">
        <v>25</v>
      </c>
      <c r="E102" s="13">
        <v>35.01</v>
      </c>
      <c r="F102" s="13">
        <f t="shared" si="3"/>
        <v>6.3445960453451242</v>
      </c>
      <c r="G102" s="13">
        <f t="shared" si="2"/>
        <v>6</v>
      </c>
      <c r="H102" s="13" t="s">
        <v>5</v>
      </c>
      <c r="I102" s="13" t="s">
        <v>208</v>
      </c>
      <c r="J102" s="13" t="s">
        <v>79</v>
      </c>
      <c r="K102" s="13" t="s">
        <v>535</v>
      </c>
      <c r="L102" s="18">
        <v>1E-3</v>
      </c>
      <c r="M102" s="13"/>
    </row>
    <row r="103" spans="1:13" x14ac:dyDescent="0.3">
      <c r="A103" s="13" t="s">
        <v>277</v>
      </c>
      <c r="B103" s="13" t="s">
        <v>205</v>
      </c>
      <c r="C103" s="13" t="s">
        <v>201</v>
      </c>
      <c r="D103" s="13" t="s">
        <v>27</v>
      </c>
      <c r="E103" s="13">
        <v>35.17</v>
      </c>
      <c r="F103" s="13">
        <f t="shared" si="3"/>
        <v>5.6727711670531908</v>
      </c>
      <c r="G103" s="13">
        <f t="shared" si="2"/>
        <v>6</v>
      </c>
      <c r="H103" s="13" t="s">
        <v>5</v>
      </c>
      <c r="I103" s="13" t="s">
        <v>208</v>
      </c>
      <c r="J103" s="13" t="s">
        <v>79</v>
      </c>
      <c r="K103" s="13" t="s">
        <v>535</v>
      </c>
      <c r="L103" s="18">
        <v>1E-3</v>
      </c>
      <c r="M103" s="13"/>
    </row>
    <row r="104" spans="1:13" x14ac:dyDescent="0.3">
      <c r="A104" s="13" t="s">
        <v>277</v>
      </c>
      <c r="B104" s="13" t="s">
        <v>205</v>
      </c>
      <c r="C104" s="13" t="s">
        <v>202</v>
      </c>
      <c r="D104" s="13" t="s">
        <v>37</v>
      </c>
      <c r="E104" s="13">
        <v>35.24</v>
      </c>
      <c r="F104" s="13">
        <f t="shared" si="3"/>
        <v>5.4016812586251781</v>
      </c>
      <c r="G104" s="13">
        <f t="shared" si="2"/>
        <v>5</v>
      </c>
      <c r="H104" s="13" t="s">
        <v>5</v>
      </c>
      <c r="I104" s="13" t="s">
        <v>208</v>
      </c>
      <c r="J104" s="13" t="s">
        <v>79</v>
      </c>
      <c r="K104" s="13" t="s">
        <v>535</v>
      </c>
      <c r="L104" s="18">
        <v>1E-3</v>
      </c>
      <c r="M104" s="13"/>
    </row>
    <row r="105" spans="1:13" x14ac:dyDescent="0.3">
      <c r="A105" s="13" t="s">
        <v>278</v>
      </c>
      <c r="B105" s="13" t="s">
        <v>204</v>
      </c>
      <c r="C105" s="13" t="s">
        <v>200</v>
      </c>
      <c r="D105" s="13" t="s">
        <v>30</v>
      </c>
      <c r="E105" s="13">
        <v>36.86</v>
      </c>
      <c r="F105" s="13">
        <f t="shared" si="3"/>
        <v>1.7392649819880939</v>
      </c>
      <c r="G105" s="13">
        <f t="shared" si="2"/>
        <v>2</v>
      </c>
      <c r="H105" s="13" t="s">
        <v>5</v>
      </c>
      <c r="I105" s="13" t="s">
        <v>208</v>
      </c>
      <c r="J105" s="13" t="s">
        <v>79</v>
      </c>
      <c r="K105" s="13" t="s">
        <v>535</v>
      </c>
      <c r="L105" s="18">
        <v>1E-3</v>
      </c>
      <c r="M105" s="13"/>
    </row>
    <row r="106" spans="1:13" x14ac:dyDescent="0.3">
      <c r="A106" s="13" t="s">
        <v>278</v>
      </c>
      <c r="B106" s="13" t="s">
        <v>204</v>
      </c>
      <c r="C106" s="13" t="s">
        <v>201</v>
      </c>
      <c r="D106" s="13" t="s">
        <v>34</v>
      </c>
      <c r="E106" s="13">
        <v>34.72</v>
      </c>
      <c r="F106" s="13">
        <f t="shared" si="3"/>
        <v>7.7715431951190252</v>
      </c>
      <c r="G106" s="13">
        <f t="shared" si="2"/>
        <v>8</v>
      </c>
      <c r="H106" s="13" t="s">
        <v>5</v>
      </c>
      <c r="I106" s="13" t="s">
        <v>208</v>
      </c>
      <c r="J106" s="13" t="s">
        <v>79</v>
      </c>
      <c r="K106" s="13" t="s">
        <v>535</v>
      </c>
      <c r="L106" s="18">
        <v>1E-3</v>
      </c>
      <c r="M106" s="13"/>
    </row>
    <row r="107" spans="1:13" x14ac:dyDescent="0.3">
      <c r="A107" s="13" t="s">
        <v>278</v>
      </c>
      <c r="B107" s="13" t="s">
        <v>204</v>
      </c>
      <c r="C107" s="13" t="s">
        <v>202</v>
      </c>
      <c r="D107" s="13" t="s">
        <v>38</v>
      </c>
      <c r="E107" s="13">
        <v>34.64</v>
      </c>
      <c r="F107" s="13">
        <f t="shared" si="3"/>
        <v>8.2188607202854485</v>
      </c>
      <c r="G107" s="13">
        <f t="shared" si="2"/>
        <v>8</v>
      </c>
      <c r="H107" s="13" t="s">
        <v>5</v>
      </c>
      <c r="I107" s="13" t="s">
        <v>208</v>
      </c>
      <c r="J107" s="13" t="s">
        <v>79</v>
      </c>
      <c r="K107" s="13" t="s">
        <v>535</v>
      </c>
      <c r="L107" s="18">
        <v>1E-3</v>
      </c>
      <c r="M107" s="13"/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41AD7-100B-4D53-AD86-7285347FED80}">
  <dimension ref="A1:M112"/>
  <sheetViews>
    <sheetView workbookViewId="0">
      <selection activeCell="E13" sqref="E13"/>
    </sheetView>
  </sheetViews>
  <sheetFormatPr baseColWidth="10" defaultRowHeight="14.4" x14ac:dyDescent="0.3"/>
  <cols>
    <col min="1" max="11" width="11.5546875" style="1"/>
    <col min="12" max="12" width="15.44140625" style="1" customWidth="1"/>
    <col min="13" max="13" width="25.77734375" style="1" bestFit="1" customWidth="1"/>
    <col min="14" max="16384" width="11.5546875" style="1"/>
  </cols>
  <sheetData>
    <row r="1" spans="1:13" x14ac:dyDescent="0.3">
      <c r="A1" s="1" t="s">
        <v>193</v>
      </c>
      <c r="B1" s="1" t="s">
        <v>220</v>
      </c>
      <c r="C1" s="1" t="s">
        <v>221</v>
      </c>
      <c r="D1" s="1" t="s">
        <v>222</v>
      </c>
      <c r="E1" s="1" t="s">
        <v>1</v>
      </c>
      <c r="F1" s="1" t="s">
        <v>194</v>
      </c>
      <c r="G1" s="1" t="s">
        <v>195</v>
      </c>
      <c r="H1" s="1" t="s">
        <v>196</v>
      </c>
      <c r="I1" s="1" t="s">
        <v>212</v>
      </c>
      <c r="J1" s="1" t="s">
        <v>236</v>
      </c>
      <c r="K1" s="1" t="s">
        <v>230</v>
      </c>
      <c r="L1" s="4" t="s">
        <v>235</v>
      </c>
      <c r="M1" s="1" t="s">
        <v>197</v>
      </c>
    </row>
    <row r="2" spans="1:13" x14ac:dyDescent="0.3">
      <c r="A2" s="1" t="s">
        <v>488</v>
      </c>
      <c r="B2" s="1" t="s">
        <v>200</v>
      </c>
      <c r="C2" s="1" t="s">
        <v>200</v>
      </c>
      <c r="D2" s="1" t="s">
        <v>17</v>
      </c>
      <c r="E2" s="1">
        <v>45</v>
      </c>
      <c r="F2" s="1">
        <f>10^((E2-37.6511857678726)/(-3.2915910766764))</f>
        <v>5.8532567049197261E-3</v>
      </c>
      <c r="G2" s="1">
        <f>ROUND(F2,0)</f>
        <v>0</v>
      </c>
      <c r="H2" s="1" t="s">
        <v>5</v>
      </c>
      <c r="I2" s="1" t="s">
        <v>208</v>
      </c>
      <c r="J2" s="1" t="s">
        <v>510</v>
      </c>
      <c r="K2" s="1" t="s">
        <v>511</v>
      </c>
      <c r="L2" s="1">
        <v>30</v>
      </c>
      <c r="M2" s="1" t="s">
        <v>518</v>
      </c>
    </row>
    <row r="3" spans="1:13" x14ac:dyDescent="0.3">
      <c r="A3" s="1" t="s">
        <v>488</v>
      </c>
      <c r="B3" s="1" t="s">
        <v>200</v>
      </c>
      <c r="C3" s="1" t="s">
        <v>201</v>
      </c>
      <c r="D3" s="1" t="s">
        <v>19</v>
      </c>
      <c r="E3" s="1">
        <v>45</v>
      </c>
      <c r="F3" s="1">
        <f t="shared" ref="F3:F66" si="0">10^((E3-37.6511857678726)/(-3.2915910766764))</f>
        <v>5.8532567049197261E-3</v>
      </c>
      <c r="G3" s="1">
        <f t="shared" ref="G3:G60" si="1">ROUND(F3,0)</f>
        <v>0</v>
      </c>
      <c r="H3" s="1" t="s">
        <v>5</v>
      </c>
      <c r="I3" s="1" t="s">
        <v>208</v>
      </c>
      <c r="J3" s="1" t="s">
        <v>510</v>
      </c>
      <c r="K3" s="1" t="s">
        <v>511</v>
      </c>
      <c r="L3" s="1">
        <v>30</v>
      </c>
      <c r="M3" s="1" t="s">
        <v>518</v>
      </c>
    </row>
    <row r="4" spans="1:13" x14ac:dyDescent="0.3">
      <c r="A4" s="1" t="s">
        <v>488</v>
      </c>
      <c r="B4" s="1" t="s">
        <v>200</v>
      </c>
      <c r="C4" s="1" t="s">
        <v>202</v>
      </c>
      <c r="D4" s="1" t="s">
        <v>22</v>
      </c>
      <c r="E4" s="1">
        <v>45</v>
      </c>
      <c r="F4" s="1">
        <f t="shared" si="0"/>
        <v>5.8532567049197261E-3</v>
      </c>
      <c r="G4" s="1">
        <f t="shared" si="1"/>
        <v>0</v>
      </c>
      <c r="H4" s="1" t="s">
        <v>5</v>
      </c>
      <c r="I4" s="1" t="s">
        <v>208</v>
      </c>
      <c r="J4" s="1" t="s">
        <v>510</v>
      </c>
      <c r="K4" s="1" t="s">
        <v>511</v>
      </c>
      <c r="L4" s="1">
        <v>30</v>
      </c>
      <c r="M4" s="1" t="s">
        <v>518</v>
      </c>
    </row>
    <row r="5" spans="1:13" x14ac:dyDescent="0.3">
      <c r="A5" s="1" t="s">
        <v>500</v>
      </c>
      <c r="B5" s="1" t="s">
        <v>201</v>
      </c>
      <c r="C5" s="1" t="s">
        <v>200</v>
      </c>
      <c r="D5" s="1" t="s">
        <v>25</v>
      </c>
      <c r="E5" s="1">
        <v>45</v>
      </c>
      <c r="F5" s="1">
        <f t="shared" si="0"/>
        <v>5.8532567049197261E-3</v>
      </c>
      <c r="G5" s="1">
        <f t="shared" si="1"/>
        <v>0</v>
      </c>
      <c r="H5" s="1" t="s">
        <v>5</v>
      </c>
      <c r="I5" s="1" t="s">
        <v>208</v>
      </c>
      <c r="J5" s="1" t="s">
        <v>510</v>
      </c>
      <c r="K5" s="1" t="s">
        <v>511</v>
      </c>
      <c r="L5" s="1">
        <v>30</v>
      </c>
      <c r="M5" s="1" t="s">
        <v>518</v>
      </c>
    </row>
    <row r="6" spans="1:13" x14ac:dyDescent="0.3">
      <c r="A6" s="1" t="s">
        <v>500</v>
      </c>
      <c r="B6" s="1" t="s">
        <v>201</v>
      </c>
      <c r="C6" s="1" t="s">
        <v>201</v>
      </c>
      <c r="D6" s="1" t="s">
        <v>27</v>
      </c>
      <c r="E6" s="1">
        <v>45</v>
      </c>
      <c r="F6" s="1">
        <f t="shared" si="0"/>
        <v>5.8532567049197261E-3</v>
      </c>
      <c r="G6" s="1">
        <f t="shared" si="1"/>
        <v>0</v>
      </c>
      <c r="H6" s="1" t="s">
        <v>5</v>
      </c>
      <c r="I6" s="1" t="s">
        <v>208</v>
      </c>
      <c r="J6" s="1" t="s">
        <v>510</v>
      </c>
      <c r="K6" s="1" t="s">
        <v>511</v>
      </c>
      <c r="L6" s="1">
        <v>30</v>
      </c>
      <c r="M6" s="1" t="s">
        <v>518</v>
      </c>
    </row>
    <row r="7" spans="1:13" x14ac:dyDescent="0.3">
      <c r="A7" s="1" t="s">
        <v>500</v>
      </c>
      <c r="B7" s="1" t="s">
        <v>201</v>
      </c>
      <c r="C7" s="1" t="s">
        <v>202</v>
      </c>
      <c r="D7" s="1" t="s">
        <v>37</v>
      </c>
      <c r="E7" s="1">
        <v>45</v>
      </c>
      <c r="F7" s="1">
        <f t="shared" si="0"/>
        <v>5.8532567049197261E-3</v>
      </c>
      <c r="G7" s="1">
        <f t="shared" si="1"/>
        <v>0</v>
      </c>
      <c r="H7" s="1" t="s">
        <v>5</v>
      </c>
      <c r="I7" s="1" t="s">
        <v>208</v>
      </c>
      <c r="J7" s="1" t="s">
        <v>510</v>
      </c>
      <c r="K7" s="1" t="s">
        <v>511</v>
      </c>
      <c r="L7" s="1">
        <v>30</v>
      </c>
      <c r="M7" s="1" t="s">
        <v>518</v>
      </c>
    </row>
    <row r="8" spans="1:13" x14ac:dyDescent="0.3">
      <c r="A8" s="1" t="s">
        <v>474</v>
      </c>
      <c r="B8" s="1" t="s">
        <v>202</v>
      </c>
      <c r="C8" s="1" t="s">
        <v>200</v>
      </c>
      <c r="D8" s="1" t="s">
        <v>30</v>
      </c>
      <c r="E8" s="1">
        <v>45</v>
      </c>
      <c r="F8" s="1">
        <f t="shared" si="0"/>
        <v>5.8532567049197261E-3</v>
      </c>
      <c r="G8" s="1">
        <f t="shared" si="1"/>
        <v>0</v>
      </c>
      <c r="H8" s="1" t="s">
        <v>5</v>
      </c>
      <c r="I8" s="1" t="s">
        <v>208</v>
      </c>
      <c r="J8" s="1" t="s">
        <v>510</v>
      </c>
      <c r="K8" s="1" t="s">
        <v>511</v>
      </c>
      <c r="L8" s="1">
        <v>30</v>
      </c>
      <c r="M8" s="1" t="s">
        <v>518</v>
      </c>
    </row>
    <row r="9" spans="1:13" x14ac:dyDescent="0.3">
      <c r="A9" s="1" t="s">
        <v>474</v>
      </c>
      <c r="B9" s="1" t="s">
        <v>202</v>
      </c>
      <c r="C9" s="1" t="s">
        <v>201</v>
      </c>
      <c r="D9" s="1" t="s">
        <v>34</v>
      </c>
      <c r="E9" s="1">
        <v>45</v>
      </c>
      <c r="F9" s="1">
        <f t="shared" si="0"/>
        <v>5.8532567049197261E-3</v>
      </c>
      <c r="G9" s="1">
        <f t="shared" si="1"/>
        <v>0</v>
      </c>
      <c r="H9" s="1" t="s">
        <v>5</v>
      </c>
      <c r="I9" s="1" t="s">
        <v>208</v>
      </c>
      <c r="J9" s="1" t="s">
        <v>510</v>
      </c>
      <c r="K9" s="1" t="s">
        <v>511</v>
      </c>
      <c r="L9" s="1">
        <v>30</v>
      </c>
      <c r="M9" s="1" t="s">
        <v>518</v>
      </c>
    </row>
    <row r="10" spans="1:13" x14ac:dyDescent="0.3">
      <c r="A10" s="1" t="s">
        <v>474</v>
      </c>
      <c r="B10" s="1" t="s">
        <v>202</v>
      </c>
      <c r="C10" s="1" t="s">
        <v>202</v>
      </c>
      <c r="D10" s="1" t="s">
        <v>38</v>
      </c>
      <c r="E10" s="1">
        <v>45</v>
      </c>
      <c r="F10" s="1">
        <f t="shared" si="0"/>
        <v>5.8532567049197261E-3</v>
      </c>
      <c r="G10" s="1">
        <f t="shared" si="1"/>
        <v>0</v>
      </c>
      <c r="H10" s="1" t="s">
        <v>5</v>
      </c>
      <c r="I10" s="1" t="s">
        <v>208</v>
      </c>
      <c r="J10" s="1" t="s">
        <v>510</v>
      </c>
      <c r="K10" s="1" t="s">
        <v>511</v>
      </c>
      <c r="L10" s="1">
        <v>30</v>
      </c>
      <c r="M10" s="1" t="s">
        <v>518</v>
      </c>
    </row>
    <row r="11" spans="1:13" x14ac:dyDescent="0.3">
      <c r="A11" s="1" t="s">
        <v>492</v>
      </c>
      <c r="B11" s="1" t="s">
        <v>205</v>
      </c>
      <c r="C11" s="1" t="s">
        <v>200</v>
      </c>
      <c r="D11" s="1" t="s">
        <v>41</v>
      </c>
      <c r="E11" s="1">
        <v>45</v>
      </c>
      <c r="F11" s="1">
        <f t="shared" si="0"/>
        <v>5.8532567049197261E-3</v>
      </c>
      <c r="G11" s="1">
        <f t="shared" si="1"/>
        <v>0</v>
      </c>
      <c r="H11" s="1" t="s">
        <v>5</v>
      </c>
      <c r="I11" s="1" t="s">
        <v>208</v>
      </c>
      <c r="J11" s="1" t="s">
        <v>510</v>
      </c>
      <c r="K11" s="1" t="s">
        <v>511</v>
      </c>
      <c r="L11" s="1">
        <v>30</v>
      </c>
      <c r="M11" s="1" t="s">
        <v>518</v>
      </c>
    </row>
    <row r="12" spans="1:13" x14ac:dyDescent="0.3">
      <c r="A12" s="1" t="s">
        <v>492</v>
      </c>
      <c r="B12" s="1" t="s">
        <v>205</v>
      </c>
      <c r="C12" s="1" t="s">
        <v>201</v>
      </c>
      <c r="D12" s="1" t="s">
        <v>43</v>
      </c>
      <c r="E12" s="1">
        <v>45</v>
      </c>
      <c r="F12" s="1">
        <f t="shared" si="0"/>
        <v>5.8532567049197261E-3</v>
      </c>
      <c r="G12" s="1">
        <f t="shared" si="1"/>
        <v>0</v>
      </c>
      <c r="H12" s="1" t="s">
        <v>5</v>
      </c>
      <c r="I12" s="1" t="s">
        <v>208</v>
      </c>
      <c r="J12" s="1" t="s">
        <v>510</v>
      </c>
      <c r="K12" s="1" t="s">
        <v>511</v>
      </c>
      <c r="L12" s="1">
        <v>30</v>
      </c>
      <c r="M12" s="1" t="s">
        <v>518</v>
      </c>
    </row>
    <row r="13" spans="1:13" x14ac:dyDescent="0.3">
      <c r="A13" s="1" t="s">
        <v>492</v>
      </c>
      <c r="B13" s="1" t="s">
        <v>205</v>
      </c>
      <c r="C13" s="1" t="s">
        <v>202</v>
      </c>
      <c r="D13" s="1" t="s">
        <v>49</v>
      </c>
      <c r="E13" s="1">
        <v>45</v>
      </c>
      <c r="F13" s="1">
        <f t="shared" si="0"/>
        <v>5.8532567049197261E-3</v>
      </c>
      <c r="G13" s="1">
        <f t="shared" si="1"/>
        <v>0</v>
      </c>
      <c r="H13" s="1" t="s">
        <v>5</v>
      </c>
      <c r="I13" s="1" t="s">
        <v>208</v>
      </c>
      <c r="J13" s="1" t="s">
        <v>510</v>
      </c>
      <c r="K13" s="1" t="s">
        <v>511</v>
      </c>
      <c r="L13" s="1">
        <v>30</v>
      </c>
      <c r="M13" s="1" t="s">
        <v>518</v>
      </c>
    </row>
    <row r="14" spans="1:13" x14ac:dyDescent="0.3">
      <c r="A14" s="1" t="s">
        <v>475</v>
      </c>
      <c r="B14" s="1" t="s">
        <v>204</v>
      </c>
      <c r="C14" s="1" t="s">
        <v>200</v>
      </c>
      <c r="D14" s="1" t="s">
        <v>54</v>
      </c>
      <c r="E14" s="1">
        <v>45</v>
      </c>
      <c r="F14" s="1">
        <f t="shared" si="0"/>
        <v>5.8532567049197261E-3</v>
      </c>
      <c r="G14" s="1">
        <f t="shared" si="1"/>
        <v>0</v>
      </c>
      <c r="H14" s="1" t="s">
        <v>5</v>
      </c>
      <c r="I14" s="1" t="s">
        <v>208</v>
      </c>
      <c r="J14" s="1" t="s">
        <v>510</v>
      </c>
      <c r="K14" s="1" t="s">
        <v>511</v>
      </c>
      <c r="L14" s="1">
        <v>30</v>
      </c>
      <c r="M14" s="1" t="s">
        <v>518</v>
      </c>
    </row>
    <row r="15" spans="1:13" x14ac:dyDescent="0.3">
      <c r="A15" s="1" t="s">
        <v>475</v>
      </c>
      <c r="B15" s="1" t="s">
        <v>204</v>
      </c>
      <c r="C15" s="1" t="s">
        <v>201</v>
      </c>
      <c r="D15" s="1" t="s">
        <v>50</v>
      </c>
      <c r="E15" s="1">
        <v>45</v>
      </c>
      <c r="F15" s="1">
        <f t="shared" si="0"/>
        <v>5.8532567049197261E-3</v>
      </c>
      <c r="G15" s="1">
        <f t="shared" si="1"/>
        <v>0</v>
      </c>
      <c r="H15" s="1" t="s">
        <v>5</v>
      </c>
      <c r="I15" s="1" t="s">
        <v>208</v>
      </c>
      <c r="J15" s="1" t="s">
        <v>510</v>
      </c>
      <c r="K15" s="1" t="s">
        <v>511</v>
      </c>
      <c r="L15" s="1">
        <v>30</v>
      </c>
      <c r="M15" s="1" t="s">
        <v>518</v>
      </c>
    </row>
    <row r="16" spans="1:13" x14ac:dyDescent="0.3">
      <c r="A16" s="1" t="s">
        <v>475</v>
      </c>
      <c r="B16" s="1" t="s">
        <v>204</v>
      </c>
      <c r="C16" s="1" t="s">
        <v>202</v>
      </c>
      <c r="D16" s="1" t="s">
        <v>52</v>
      </c>
      <c r="E16" s="1">
        <v>45</v>
      </c>
      <c r="F16" s="1">
        <f t="shared" si="0"/>
        <v>5.8532567049197261E-3</v>
      </c>
      <c r="G16" s="1">
        <f t="shared" si="1"/>
        <v>0</v>
      </c>
      <c r="H16" s="1" t="s">
        <v>5</v>
      </c>
      <c r="I16" s="1" t="s">
        <v>208</v>
      </c>
      <c r="J16" s="1" t="s">
        <v>510</v>
      </c>
      <c r="K16" s="1" t="s">
        <v>511</v>
      </c>
      <c r="L16" s="1">
        <v>30</v>
      </c>
      <c r="M16" s="1" t="s">
        <v>518</v>
      </c>
    </row>
    <row r="17" spans="1:13" x14ac:dyDescent="0.3">
      <c r="A17" s="1" t="s">
        <v>485</v>
      </c>
      <c r="B17" s="1" t="s">
        <v>200</v>
      </c>
      <c r="C17" s="1" t="s">
        <v>200</v>
      </c>
      <c r="D17" s="1" t="s">
        <v>57</v>
      </c>
      <c r="E17" s="1">
        <v>45</v>
      </c>
      <c r="F17" s="1">
        <f t="shared" si="0"/>
        <v>5.8532567049197261E-3</v>
      </c>
      <c r="G17" s="1">
        <f t="shared" si="1"/>
        <v>0</v>
      </c>
      <c r="H17" s="1" t="s">
        <v>5</v>
      </c>
      <c r="I17" s="1" t="s">
        <v>208</v>
      </c>
      <c r="J17" s="1" t="s">
        <v>510</v>
      </c>
      <c r="K17" s="1" t="s">
        <v>512</v>
      </c>
      <c r="L17" s="1">
        <v>20</v>
      </c>
      <c r="M17" s="1" t="s">
        <v>518</v>
      </c>
    </row>
    <row r="18" spans="1:13" x14ac:dyDescent="0.3">
      <c r="A18" s="1" t="s">
        <v>485</v>
      </c>
      <c r="B18" s="1" t="s">
        <v>200</v>
      </c>
      <c r="C18" s="1" t="s">
        <v>201</v>
      </c>
      <c r="D18" s="1" t="s">
        <v>59</v>
      </c>
      <c r="E18" s="1">
        <v>45</v>
      </c>
      <c r="F18" s="1">
        <f t="shared" si="0"/>
        <v>5.8532567049197261E-3</v>
      </c>
      <c r="G18" s="1">
        <f t="shared" si="1"/>
        <v>0</v>
      </c>
      <c r="H18" s="1" t="s">
        <v>5</v>
      </c>
      <c r="I18" s="1" t="s">
        <v>208</v>
      </c>
      <c r="J18" s="1" t="s">
        <v>510</v>
      </c>
      <c r="K18" s="1" t="s">
        <v>512</v>
      </c>
      <c r="L18" s="1">
        <v>20</v>
      </c>
      <c r="M18" s="1" t="s">
        <v>518</v>
      </c>
    </row>
    <row r="19" spans="1:13" x14ac:dyDescent="0.3">
      <c r="A19" s="1" t="s">
        <v>485</v>
      </c>
      <c r="B19" s="1" t="s">
        <v>200</v>
      </c>
      <c r="C19" s="1" t="s">
        <v>202</v>
      </c>
      <c r="D19" s="1" t="s">
        <v>62</v>
      </c>
      <c r="E19" s="1">
        <v>45</v>
      </c>
      <c r="F19" s="1">
        <f t="shared" si="0"/>
        <v>5.8532567049197261E-3</v>
      </c>
      <c r="G19" s="1">
        <f t="shared" si="1"/>
        <v>0</v>
      </c>
      <c r="H19" s="1" t="s">
        <v>5</v>
      </c>
      <c r="I19" s="1" t="s">
        <v>208</v>
      </c>
      <c r="J19" s="1" t="s">
        <v>510</v>
      </c>
      <c r="K19" s="1" t="s">
        <v>512</v>
      </c>
      <c r="L19" s="1">
        <v>20</v>
      </c>
      <c r="M19" s="1" t="s">
        <v>518</v>
      </c>
    </row>
    <row r="20" spans="1:13" x14ac:dyDescent="0.3">
      <c r="A20" s="1" t="s">
        <v>497</v>
      </c>
      <c r="B20" s="1" t="s">
        <v>201</v>
      </c>
      <c r="C20" s="1" t="s">
        <v>200</v>
      </c>
      <c r="D20" s="1" t="s">
        <v>65</v>
      </c>
      <c r="E20" s="1">
        <v>45</v>
      </c>
      <c r="F20" s="1">
        <f t="shared" si="0"/>
        <v>5.8532567049197261E-3</v>
      </c>
      <c r="G20" s="1">
        <f t="shared" si="1"/>
        <v>0</v>
      </c>
      <c r="H20" s="1" t="s">
        <v>5</v>
      </c>
      <c r="I20" s="1" t="s">
        <v>208</v>
      </c>
      <c r="J20" s="1" t="s">
        <v>510</v>
      </c>
      <c r="K20" s="1" t="s">
        <v>512</v>
      </c>
      <c r="L20" s="1">
        <v>20</v>
      </c>
      <c r="M20" s="1" t="s">
        <v>518</v>
      </c>
    </row>
    <row r="21" spans="1:13" x14ac:dyDescent="0.3">
      <c r="A21" s="1" t="s">
        <v>497</v>
      </c>
      <c r="B21" s="1" t="s">
        <v>201</v>
      </c>
      <c r="C21" s="1" t="s">
        <v>201</v>
      </c>
      <c r="D21" s="1" t="s">
        <v>67</v>
      </c>
      <c r="E21" s="1">
        <v>45</v>
      </c>
      <c r="F21" s="1">
        <f t="shared" si="0"/>
        <v>5.8532567049197261E-3</v>
      </c>
      <c r="G21" s="1">
        <f t="shared" si="1"/>
        <v>0</v>
      </c>
      <c r="H21" s="1" t="s">
        <v>5</v>
      </c>
      <c r="I21" s="1" t="s">
        <v>208</v>
      </c>
      <c r="J21" s="1" t="s">
        <v>510</v>
      </c>
      <c r="K21" s="1" t="s">
        <v>512</v>
      </c>
      <c r="L21" s="1">
        <v>20</v>
      </c>
      <c r="M21" s="1" t="s">
        <v>518</v>
      </c>
    </row>
    <row r="22" spans="1:13" x14ac:dyDescent="0.3">
      <c r="A22" s="1" t="s">
        <v>497</v>
      </c>
      <c r="B22" s="1" t="s">
        <v>201</v>
      </c>
      <c r="C22" s="1" t="s">
        <v>202</v>
      </c>
      <c r="D22" s="1" t="s">
        <v>75</v>
      </c>
      <c r="E22" s="1">
        <v>45</v>
      </c>
      <c r="F22" s="1">
        <f t="shared" si="0"/>
        <v>5.8532567049197261E-3</v>
      </c>
      <c r="G22" s="1">
        <f t="shared" si="1"/>
        <v>0</v>
      </c>
      <c r="H22" s="1" t="s">
        <v>5</v>
      </c>
      <c r="I22" s="1" t="s">
        <v>208</v>
      </c>
      <c r="J22" s="1" t="s">
        <v>510</v>
      </c>
      <c r="K22" s="1" t="s">
        <v>512</v>
      </c>
      <c r="L22" s="1">
        <v>20</v>
      </c>
      <c r="M22" s="1" t="s">
        <v>518</v>
      </c>
    </row>
    <row r="23" spans="1:13" x14ac:dyDescent="0.3">
      <c r="A23" s="1" t="s">
        <v>476</v>
      </c>
      <c r="B23" s="1" t="s">
        <v>202</v>
      </c>
      <c r="C23" s="1" t="s">
        <v>200</v>
      </c>
      <c r="D23" s="1" t="s">
        <v>70</v>
      </c>
      <c r="E23" s="1">
        <v>45</v>
      </c>
      <c r="F23" s="1">
        <f t="shared" si="0"/>
        <v>5.8532567049197261E-3</v>
      </c>
      <c r="G23" s="1">
        <f t="shared" si="1"/>
        <v>0</v>
      </c>
      <c r="H23" s="1" t="s">
        <v>5</v>
      </c>
      <c r="I23" s="1" t="s">
        <v>208</v>
      </c>
      <c r="J23" s="1" t="s">
        <v>510</v>
      </c>
      <c r="K23" s="1" t="s">
        <v>512</v>
      </c>
      <c r="L23" s="1">
        <v>20</v>
      </c>
      <c r="M23" s="1" t="s">
        <v>518</v>
      </c>
    </row>
    <row r="24" spans="1:13" x14ac:dyDescent="0.3">
      <c r="A24" s="1" t="s">
        <v>476</v>
      </c>
      <c r="B24" s="1" t="s">
        <v>202</v>
      </c>
      <c r="C24" s="1" t="s">
        <v>201</v>
      </c>
      <c r="D24" s="1" t="s">
        <v>10</v>
      </c>
      <c r="E24" s="1">
        <v>45</v>
      </c>
      <c r="F24" s="1">
        <f t="shared" si="0"/>
        <v>5.8532567049197261E-3</v>
      </c>
      <c r="G24" s="1">
        <f t="shared" si="1"/>
        <v>0</v>
      </c>
      <c r="H24" s="1" t="s">
        <v>5</v>
      </c>
      <c r="I24" s="1" t="s">
        <v>208</v>
      </c>
      <c r="J24" s="1" t="s">
        <v>510</v>
      </c>
      <c r="K24" s="1" t="s">
        <v>512</v>
      </c>
      <c r="L24" s="1">
        <v>20</v>
      </c>
      <c r="M24" s="1" t="s">
        <v>518</v>
      </c>
    </row>
    <row r="25" spans="1:13" x14ac:dyDescent="0.3">
      <c r="A25" s="1" t="s">
        <v>476</v>
      </c>
      <c r="B25" s="1" t="s">
        <v>202</v>
      </c>
      <c r="C25" s="1" t="s">
        <v>202</v>
      </c>
      <c r="D25" s="1" t="s">
        <v>76</v>
      </c>
      <c r="E25" s="1">
        <v>45</v>
      </c>
      <c r="F25" s="1">
        <f t="shared" si="0"/>
        <v>5.8532567049197261E-3</v>
      </c>
      <c r="G25" s="1">
        <f t="shared" si="1"/>
        <v>0</v>
      </c>
      <c r="H25" s="1" t="s">
        <v>5</v>
      </c>
      <c r="I25" s="1" t="s">
        <v>208</v>
      </c>
      <c r="J25" s="1" t="s">
        <v>510</v>
      </c>
      <c r="K25" s="1" t="s">
        <v>512</v>
      </c>
      <c r="L25" s="1">
        <v>20</v>
      </c>
      <c r="M25" s="1" t="s">
        <v>518</v>
      </c>
    </row>
    <row r="26" spans="1:13" x14ac:dyDescent="0.3">
      <c r="A26" s="1" t="s">
        <v>489</v>
      </c>
      <c r="B26" s="1" t="s">
        <v>205</v>
      </c>
      <c r="C26" s="1" t="s">
        <v>200</v>
      </c>
      <c r="D26" s="1" t="s">
        <v>18</v>
      </c>
      <c r="E26" s="1">
        <v>45</v>
      </c>
      <c r="F26" s="1">
        <f t="shared" si="0"/>
        <v>5.8532567049197261E-3</v>
      </c>
      <c r="G26" s="1">
        <f t="shared" si="1"/>
        <v>0</v>
      </c>
      <c r="H26" s="1" t="s">
        <v>5</v>
      </c>
      <c r="I26" s="1" t="s">
        <v>208</v>
      </c>
      <c r="J26" s="1" t="s">
        <v>510</v>
      </c>
      <c r="K26" s="1" t="s">
        <v>512</v>
      </c>
      <c r="L26" s="1">
        <v>20</v>
      </c>
      <c r="M26" s="1" t="s">
        <v>518</v>
      </c>
    </row>
    <row r="27" spans="1:13" x14ac:dyDescent="0.3">
      <c r="A27" s="1" t="s">
        <v>489</v>
      </c>
      <c r="B27" s="1" t="s">
        <v>205</v>
      </c>
      <c r="C27" s="1" t="s">
        <v>201</v>
      </c>
      <c r="D27" s="1" t="s">
        <v>20</v>
      </c>
      <c r="E27" s="1">
        <v>45</v>
      </c>
      <c r="F27" s="1">
        <f t="shared" si="0"/>
        <v>5.8532567049197261E-3</v>
      </c>
      <c r="G27" s="1">
        <f t="shared" si="1"/>
        <v>0</v>
      </c>
      <c r="H27" s="1" t="s">
        <v>5</v>
      </c>
      <c r="I27" s="1" t="s">
        <v>208</v>
      </c>
      <c r="J27" s="1" t="s">
        <v>510</v>
      </c>
      <c r="K27" s="1" t="s">
        <v>512</v>
      </c>
      <c r="L27" s="1">
        <v>20</v>
      </c>
      <c r="M27" s="1" t="s">
        <v>518</v>
      </c>
    </row>
    <row r="28" spans="1:13" x14ac:dyDescent="0.3">
      <c r="A28" s="1" t="s">
        <v>489</v>
      </c>
      <c r="B28" s="1" t="s">
        <v>205</v>
      </c>
      <c r="C28" s="1" t="s">
        <v>202</v>
      </c>
      <c r="D28" s="1" t="s">
        <v>21</v>
      </c>
      <c r="E28" s="1">
        <v>45</v>
      </c>
      <c r="F28" s="1">
        <f t="shared" si="0"/>
        <v>5.8532567049197261E-3</v>
      </c>
      <c r="G28" s="1">
        <f t="shared" si="1"/>
        <v>0</v>
      </c>
      <c r="H28" s="1" t="s">
        <v>5</v>
      </c>
      <c r="I28" s="1" t="s">
        <v>208</v>
      </c>
      <c r="J28" s="1" t="s">
        <v>510</v>
      </c>
      <c r="K28" s="1" t="s">
        <v>512</v>
      </c>
      <c r="L28" s="1">
        <v>20</v>
      </c>
      <c r="M28" s="1" t="s">
        <v>518</v>
      </c>
    </row>
    <row r="29" spans="1:13" x14ac:dyDescent="0.3">
      <c r="A29" s="1" t="s">
        <v>501</v>
      </c>
      <c r="B29" s="1" t="s">
        <v>204</v>
      </c>
      <c r="C29" s="1" t="s">
        <v>200</v>
      </c>
      <c r="D29" s="1" t="s">
        <v>26</v>
      </c>
      <c r="E29" s="1">
        <v>45</v>
      </c>
      <c r="F29" s="1">
        <f t="shared" si="0"/>
        <v>5.8532567049197261E-3</v>
      </c>
      <c r="G29" s="1">
        <f t="shared" si="1"/>
        <v>0</v>
      </c>
      <c r="H29" s="1" t="s">
        <v>5</v>
      </c>
      <c r="I29" s="1" t="s">
        <v>208</v>
      </c>
      <c r="J29" s="1" t="s">
        <v>510</v>
      </c>
      <c r="K29" s="1" t="s">
        <v>512</v>
      </c>
      <c r="L29" s="1">
        <v>20</v>
      </c>
      <c r="M29" s="1" t="s">
        <v>518</v>
      </c>
    </row>
    <row r="30" spans="1:13" x14ac:dyDescent="0.3">
      <c r="A30" s="1" t="s">
        <v>501</v>
      </c>
      <c r="B30" s="1" t="s">
        <v>204</v>
      </c>
      <c r="C30" s="1" t="s">
        <v>201</v>
      </c>
      <c r="D30" s="1" t="s">
        <v>28</v>
      </c>
      <c r="E30" s="1">
        <v>45</v>
      </c>
      <c r="F30" s="1">
        <f t="shared" si="0"/>
        <v>5.8532567049197261E-3</v>
      </c>
      <c r="G30" s="1">
        <f t="shared" si="1"/>
        <v>0</v>
      </c>
      <c r="H30" s="1" t="s">
        <v>5</v>
      </c>
      <c r="I30" s="1" t="s">
        <v>208</v>
      </c>
      <c r="J30" s="1" t="s">
        <v>510</v>
      </c>
      <c r="K30" s="1" t="s">
        <v>512</v>
      </c>
      <c r="L30" s="1">
        <v>20</v>
      </c>
      <c r="M30" s="1" t="s">
        <v>518</v>
      </c>
    </row>
    <row r="31" spans="1:13" x14ac:dyDescent="0.3">
      <c r="A31" s="1" t="s">
        <v>501</v>
      </c>
      <c r="B31" s="1" t="s">
        <v>204</v>
      </c>
      <c r="C31" s="1" t="s">
        <v>202</v>
      </c>
      <c r="D31" s="1" t="s">
        <v>29</v>
      </c>
      <c r="E31" s="1">
        <v>45</v>
      </c>
      <c r="F31" s="1">
        <f t="shared" si="0"/>
        <v>5.8532567049197261E-3</v>
      </c>
      <c r="G31" s="1">
        <f t="shared" si="1"/>
        <v>0</v>
      </c>
      <c r="H31" s="1" t="s">
        <v>5</v>
      </c>
      <c r="I31" s="1" t="s">
        <v>208</v>
      </c>
      <c r="J31" s="1" t="s">
        <v>510</v>
      </c>
      <c r="K31" s="1" t="s">
        <v>512</v>
      </c>
      <c r="L31" s="1">
        <v>20</v>
      </c>
      <c r="M31" s="1" t="s">
        <v>518</v>
      </c>
    </row>
    <row r="32" spans="1:13" x14ac:dyDescent="0.3">
      <c r="A32" s="1" t="s">
        <v>477</v>
      </c>
      <c r="B32" s="1" t="s">
        <v>200</v>
      </c>
      <c r="C32" s="1" t="s">
        <v>201</v>
      </c>
      <c r="D32" s="1" t="s">
        <v>35</v>
      </c>
      <c r="E32" s="1">
        <v>35.35</v>
      </c>
      <c r="F32" s="1">
        <f t="shared" si="0"/>
        <v>5.0016173735255398</v>
      </c>
      <c r="G32" s="1">
        <f t="shared" si="1"/>
        <v>5</v>
      </c>
      <c r="H32" s="1" t="s">
        <v>5</v>
      </c>
      <c r="I32" s="1" t="s">
        <v>208</v>
      </c>
      <c r="J32" s="1" t="s">
        <v>510</v>
      </c>
      <c r="K32" s="1" t="s">
        <v>513</v>
      </c>
      <c r="L32" s="1">
        <v>10</v>
      </c>
      <c r="M32" s="1" t="s">
        <v>518</v>
      </c>
    </row>
    <row r="33" spans="1:13" x14ac:dyDescent="0.3">
      <c r="A33" s="1" t="s">
        <v>477</v>
      </c>
      <c r="B33" s="1" t="s">
        <v>200</v>
      </c>
      <c r="C33" s="1" t="s">
        <v>202</v>
      </c>
      <c r="D33" s="1" t="s">
        <v>36</v>
      </c>
      <c r="E33" s="1">
        <v>36.119999999999997</v>
      </c>
      <c r="F33" s="1">
        <f t="shared" si="0"/>
        <v>2.9186434416153899</v>
      </c>
      <c r="G33" s="1">
        <f t="shared" si="1"/>
        <v>3</v>
      </c>
      <c r="H33" s="1" t="s">
        <v>5</v>
      </c>
      <c r="I33" s="1" t="s">
        <v>208</v>
      </c>
      <c r="J33" s="1" t="s">
        <v>510</v>
      </c>
      <c r="K33" s="1" t="s">
        <v>513</v>
      </c>
      <c r="L33" s="1">
        <v>10</v>
      </c>
      <c r="M33" s="1" t="s">
        <v>518</v>
      </c>
    </row>
    <row r="34" spans="1:13" x14ac:dyDescent="0.3">
      <c r="A34" s="1" t="s">
        <v>493</v>
      </c>
      <c r="B34" s="1" t="s">
        <v>201</v>
      </c>
      <c r="C34" s="1" t="s">
        <v>200</v>
      </c>
      <c r="D34" s="1" t="s">
        <v>42</v>
      </c>
      <c r="E34" s="1">
        <v>36.619999999999997</v>
      </c>
      <c r="F34" s="1">
        <f t="shared" si="0"/>
        <v>2.0572109146652879</v>
      </c>
      <c r="G34" s="1">
        <f t="shared" si="1"/>
        <v>2</v>
      </c>
      <c r="H34" s="1" t="s">
        <v>5</v>
      </c>
      <c r="I34" s="1" t="s">
        <v>208</v>
      </c>
      <c r="J34" s="1" t="s">
        <v>510</v>
      </c>
      <c r="K34" s="1" t="s">
        <v>513</v>
      </c>
      <c r="L34" s="1">
        <v>10</v>
      </c>
      <c r="M34" s="1" t="s">
        <v>518</v>
      </c>
    </row>
    <row r="35" spans="1:13" x14ac:dyDescent="0.3">
      <c r="A35" s="1" t="s">
        <v>493</v>
      </c>
      <c r="B35" s="1" t="s">
        <v>201</v>
      </c>
      <c r="C35" s="1" t="s">
        <v>201</v>
      </c>
      <c r="D35" s="1" t="s">
        <v>44</v>
      </c>
      <c r="E35" s="1">
        <v>35.71</v>
      </c>
      <c r="F35" s="1">
        <f t="shared" si="0"/>
        <v>3.8881307837951957</v>
      </c>
      <c r="G35" s="1">
        <f t="shared" si="1"/>
        <v>4</v>
      </c>
      <c r="H35" s="1" t="s">
        <v>5</v>
      </c>
      <c r="I35" s="1" t="s">
        <v>208</v>
      </c>
      <c r="J35" s="1" t="s">
        <v>510</v>
      </c>
      <c r="K35" s="1" t="s">
        <v>513</v>
      </c>
      <c r="L35" s="1">
        <v>10</v>
      </c>
      <c r="M35" s="1" t="s">
        <v>518</v>
      </c>
    </row>
    <row r="36" spans="1:13" x14ac:dyDescent="0.3">
      <c r="A36" s="1" t="s">
        <v>493</v>
      </c>
      <c r="B36" s="1" t="s">
        <v>201</v>
      </c>
      <c r="C36" s="1" t="s">
        <v>202</v>
      </c>
      <c r="D36" s="1" t="s">
        <v>45</v>
      </c>
      <c r="E36" s="1">
        <v>37.68</v>
      </c>
      <c r="F36" s="1">
        <f t="shared" si="0"/>
        <v>0.98004520506991977</v>
      </c>
      <c r="G36" s="1">
        <f t="shared" si="1"/>
        <v>1</v>
      </c>
      <c r="H36" s="1" t="s">
        <v>5</v>
      </c>
      <c r="I36" s="1" t="s">
        <v>208</v>
      </c>
      <c r="J36" s="1" t="s">
        <v>510</v>
      </c>
      <c r="K36" s="1" t="s">
        <v>513</v>
      </c>
      <c r="L36" s="1">
        <v>10</v>
      </c>
      <c r="M36" s="1" t="s">
        <v>518</v>
      </c>
    </row>
    <row r="37" spans="1:13" x14ac:dyDescent="0.3">
      <c r="A37" s="1" t="s">
        <v>478</v>
      </c>
      <c r="B37" s="1" t="s">
        <v>202</v>
      </c>
      <c r="C37" s="1" t="s">
        <v>200</v>
      </c>
      <c r="D37" s="1" t="s">
        <v>46</v>
      </c>
      <c r="E37" s="1">
        <v>38.03</v>
      </c>
      <c r="F37" s="1">
        <f t="shared" si="0"/>
        <v>0.76721052568958326</v>
      </c>
      <c r="G37" s="1">
        <f t="shared" si="1"/>
        <v>1</v>
      </c>
      <c r="H37" s="1" t="s">
        <v>5</v>
      </c>
      <c r="I37" s="1" t="s">
        <v>208</v>
      </c>
      <c r="J37" s="1" t="s">
        <v>510</v>
      </c>
      <c r="K37" s="1" t="s">
        <v>513</v>
      </c>
      <c r="L37" s="1">
        <v>10</v>
      </c>
      <c r="M37" s="1" t="s">
        <v>518</v>
      </c>
    </row>
    <row r="38" spans="1:13" x14ac:dyDescent="0.3">
      <c r="A38" s="1" t="s">
        <v>478</v>
      </c>
      <c r="B38" s="1" t="s">
        <v>202</v>
      </c>
      <c r="C38" s="1" t="s">
        <v>201</v>
      </c>
      <c r="D38" s="1" t="s">
        <v>51</v>
      </c>
      <c r="E38" s="1">
        <v>37.85</v>
      </c>
      <c r="F38" s="1">
        <f t="shared" si="0"/>
        <v>0.87016047493529192</v>
      </c>
      <c r="G38" s="1">
        <f t="shared" si="1"/>
        <v>1</v>
      </c>
      <c r="H38" s="1" t="s">
        <v>5</v>
      </c>
      <c r="I38" s="1" t="s">
        <v>208</v>
      </c>
      <c r="J38" s="1" t="s">
        <v>510</v>
      </c>
      <c r="K38" s="1" t="s">
        <v>513</v>
      </c>
      <c r="L38" s="1">
        <v>10</v>
      </c>
      <c r="M38" s="1" t="s">
        <v>518</v>
      </c>
    </row>
    <row r="39" spans="1:13" x14ac:dyDescent="0.3">
      <c r="A39" s="1" t="s">
        <v>478</v>
      </c>
      <c r="B39" s="1" t="s">
        <v>202</v>
      </c>
      <c r="C39" s="1" t="s">
        <v>202</v>
      </c>
      <c r="D39" s="1" t="s">
        <v>53</v>
      </c>
      <c r="E39" s="1">
        <v>35.590000000000003</v>
      </c>
      <c r="F39" s="1">
        <f t="shared" si="0"/>
        <v>4.228607717887594</v>
      </c>
      <c r="G39" s="1">
        <f t="shared" si="1"/>
        <v>4</v>
      </c>
      <c r="H39" s="1" t="s">
        <v>5</v>
      </c>
      <c r="I39" s="1" t="s">
        <v>208</v>
      </c>
      <c r="J39" s="1" t="s">
        <v>510</v>
      </c>
      <c r="K39" s="1" t="s">
        <v>513</v>
      </c>
      <c r="L39" s="1">
        <v>10</v>
      </c>
      <c r="M39" s="1" t="s">
        <v>518</v>
      </c>
    </row>
    <row r="40" spans="1:13" x14ac:dyDescent="0.3">
      <c r="A40" s="1" t="s">
        <v>486</v>
      </c>
      <c r="B40" s="1" t="s">
        <v>205</v>
      </c>
      <c r="C40" s="1" t="s">
        <v>201</v>
      </c>
      <c r="D40" s="1" t="s">
        <v>60</v>
      </c>
      <c r="E40" s="1">
        <v>36.799999999999997</v>
      </c>
      <c r="F40" s="1">
        <f t="shared" si="0"/>
        <v>1.813819304320933</v>
      </c>
      <c r="G40" s="1">
        <f t="shared" si="1"/>
        <v>2</v>
      </c>
      <c r="H40" s="1" t="s">
        <v>5</v>
      </c>
      <c r="I40" s="1" t="s">
        <v>208</v>
      </c>
      <c r="J40" s="1" t="s">
        <v>510</v>
      </c>
      <c r="K40" s="1" t="s">
        <v>513</v>
      </c>
      <c r="L40" s="1">
        <v>10</v>
      </c>
      <c r="M40" s="1" t="s">
        <v>518</v>
      </c>
    </row>
    <row r="41" spans="1:13" x14ac:dyDescent="0.3">
      <c r="A41" s="1" t="s">
        <v>486</v>
      </c>
      <c r="B41" s="1" t="s">
        <v>205</v>
      </c>
      <c r="C41" s="1" t="s">
        <v>202</v>
      </c>
      <c r="D41" s="1" t="s">
        <v>61</v>
      </c>
      <c r="E41" s="1">
        <v>36.64</v>
      </c>
      <c r="F41" s="1">
        <f t="shared" si="0"/>
        <v>2.0286294733695667</v>
      </c>
      <c r="G41" s="1">
        <f t="shared" si="1"/>
        <v>2</v>
      </c>
      <c r="H41" s="1" t="s">
        <v>5</v>
      </c>
      <c r="I41" s="1" t="s">
        <v>208</v>
      </c>
      <c r="J41" s="1" t="s">
        <v>510</v>
      </c>
      <c r="K41" s="1" t="s">
        <v>513</v>
      </c>
      <c r="L41" s="1">
        <v>10</v>
      </c>
      <c r="M41" s="1" t="s">
        <v>518</v>
      </c>
    </row>
    <row r="42" spans="1:13" x14ac:dyDescent="0.3">
      <c r="A42" s="1" t="s">
        <v>498</v>
      </c>
      <c r="B42" s="1" t="s">
        <v>204</v>
      </c>
      <c r="C42" s="1" t="s">
        <v>202</v>
      </c>
      <c r="D42" s="1" t="s">
        <v>69</v>
      </c>
      <c r="E42" s="1">
        <v>36.58</v>
      </c>
      <c r="F42" s="1">
        <f t="shared" si="0"/>
        <v>2.1155875258904717</v>
      </c>
      <c r="G42" s="1">
        <f t="shared" si="1"/>
        <v>2</v>
      </c>
      <c r="H42" s="1" t="s">
        <v>5</v>
      </c>
      <c r="I42" s="1" t="s">
        <v>208</v>
      </c>
      <c r="J42" s="1" t="s">
        <v>510</v>
      </c>
      <c r="K42" s="1" t="s">
        <v>514</v>
      </c>
      <c r="L42" s="1">
        <v>4</v>
      </c>
      <c r="M42" s="1" t="s">
        <v>518</v>
      </c>
    </row>
    <row r="43" spans="1:13" x14ac:dyDescent="0.3">
      <c r="A43" s="1" t="s">
        <v>479</v>
      </c>
      <c r="B43" s="1" t="s">
        <v>200</v>
      </c>
      <c r="C43" s="1" t="s">
        <v>200</v>
      </c>
      <c r="D43" s="1" t="s">
        <v>73</v>
      </c>
      <c r="E43" s="1">
        <v>35.36</v>
      </c>
      <c r="F43" s="1">
        <f t="shared" si="0"/>
        <v>4.9667513723410437</v>
      </c>
      <c r="G43" s="1">
        <f t="shared" si="1"/>
        <v>5</v>
      </c>
      <c r="H43" s="1" t="s">
        <v>5</v>
      </c>
      <c r="I43" s="1" t="s">
        <v>208</v>
      </c>
      <c r="J43" s="1" t="s">
        <v>510</v>
      </c>
      <c r="K43" s="1" t="s">
        <v>514</v>
      </c>
      <c r="L43" s="1">
        <v>4</v>
      </c>
      <c r="M43" s="1" t="s">
        <v>518</v>
      </c>
    </row>
    <row r="44" spans="1:13" x14ac:dyDescent="0.3">
      <c r="A44" s="1" t="s">
        <v>479</v>
      </c>
      <c r="B44" s="1" t="s">
        <v>200</v>
      </c>
      <c r="C44" s="1" t="s">
        <v>201</v>
      </c>
      <c r="D44" s="1" t="s">
        <v>74</v>
      </c>
      <c r="E44" s="1">
        <v>36.75</v>
      </c>
      <c r="F44" s="1">
        <f t="shared" si="0"/>
        <v>1.8783834018806267</v>
      </c>
      <c r="G44" s="1">
        <f t="shared" si="1"/>
        <v>2</v>
      </c>
      <c r="H44" s="1" t="s">
        <v>5</v>
      </c>
      <c r="I44" s="1" t="s">
        <v>208</v>
      </c>
      <c r="J44" s="1" t="s">
        <v>510</v>
      </c>
      <c r="K44" s="1" t="s">
        <v>514</v>
      </c>
      <c r="L44" s="1">
        <v>4</v>
      </c>
      <c r="M44" s="1" t="s">
        <v>518</v>
      </c>
    </row>
    <row r="45" spans="1:13" x14ac:dyDescent="0.3">
      <c r="A45" s="1" t="s">
        <v>479</v>
      </c>
      <c r="B45" s="1" t="s">
        <v>200</v>
      </c>
      <c r="C45" s="1" t="s">
        <v>202</v>
      </c>
      <c r="D45" s="1" t="s">
        <v>13</v>
      </c>
      <c r="E45" s="1">
        <v>35.840000000000003</v>
      </c>
      <c r="F45" s="1">
        <f t="shared" si="0"/>
        <v>3.550146597297382</v>
      </c>
      <c r="G45" s="1">
        <f t="shared" si="1"/>
        <v>4</v>
      </c>
      <c r="H45" s="1" t="s">
        <v>5</v>
      </c>
      <c r="I45" s="1" t="s">
        <v>208</v>
      </c>
      <c r="J45" s="1" t="s">
        <v>510</v>
      </c>
      <c r="K45" s="1" t="s">
        <v>514</v>
      </c>
      <c r="L45" s="1">
        <v>4</v>
      </c>
      <c r="M45" s="1" t="s">
        <v>518</v>
      </c>
    </row>
    <row r="46" spans="1:13" x14ac:dyDescent="0.3">
      <c r="A46" s="1" t="s">
        <v>494</v>
      </c>
      <c r="B46" s="1" t="s">
        <v>201</v>
      </c>
      <c r="C46" s="1" t="s">
        <v>200</v>
      </c>
      <c r="D46" s="1" t="s">
        <v>115</v>
      </c>
      <c r="E46" s="1">
        <v>34.39</v>
      </c>
      <c r="F46" s="1">
        <f t="shared" si="0"/>
        <v>9.7895500711152739</v>
      </c>
      <c r="G46" s="1">
        <f t="shared" si="1"/>
        <v>10</v>
      </c>
      <c r="H46" s="1" t="s">
        <v>5</v>
      </c>
      <c r="I46" s="1" t="s">
        <v>208</v>
      </c>
      <c r="J46" s="1" t="s">
        <v>510</v>
      </c>
      <c r="K46" s="1" t="s">
        <v>514</v>
      </c>
      <c r="L46" s="1">
        <v>4</v>
      </c>
      <c r="M46" s="1" t="s">
        <v>518</v>
      </c>
    </row>
    <row r="47" spans="1:13" x14ac:dyDescent="0.3">
      <c r="A47" s="1" t="s">
        <v>494</v>
      </c>
      <c r="B47" s="1" t="s">
        <v>201</v>
      </c>
      <c r="C47" s="1" t="s">
        <v>201</v>
      </c>
      <c r="D47" s="1" t="s">
        <v>135</v>
      </c>
      <c r="E47" s="1">
        <v>34.44</v>
      </c>
      <c r="F47" s="1">
        <f t="shared" si="0"/>
        <v>9.4530620755206662</v>
      </c>
      <c r="G47" s="1">
        <f t="shared" si="1"/>
        <v>9</v>
      </c>
      <c r="H47" s="1" t="s">
        <v>5</v>
      </c>
      <c r="I47" s="1" t="s">
        <v>208</v>
      </c>
      <c r="J47" s="1" t="s">
        <v>510</v>
      </c>
      <c r="K47" s="1" t="s">
        <v>514</v>
      </c>
      <c r="L47" s="1">
        <v>4</v>
      </c>
      <c r="M47" s="1" t="s">
        <v>518</v>
      </c>
    </row>
    <row r="48" spans="1:13" x14ac:dyDescent="0.3">
      <c r="A48" s="1" t="s">
        <v>494</v>
      </c>
      <c r="B48" s="1" t="s">
        <v>201</v>
      </c>
      <c r="C48" s="1" t="s">
        <v>202</v>
      </c>
      <c r="D48" s="1" t="s">
        <v>143</v>
      </c>
      <c r="E48" s="1">
        <v>34.869999999999997</v>
      </c>
      <c r="F48" s="1">
        <f t="shared" si="0"/>
        <v>6.9973983532944999</v>
      </c>
      <c r="G48" s="1">
        <f t="shared" si="1"/>
        <v>7</v>
      </c>
      <c r="H48" s="1" t="s">
        <v>5</v>
      </c>
      <c r="I48" s="1" t="s">
        <v>208</v>
      </c>
      <c r="J48" s="1" t="s">
        <v>510</v>
      </c>
      <c r="K48" s="1" t="s">
        <v>514</v>
      </c>
      <c r="L48" s="1">
        <v>4</v>
      </c>
      <c r="M48" s="1" t="s">
        <v>518</v>
      </c>
    </row>
    <row r="49" spans="1:13" x14ac:dyDescent="0.3">
      <c r="A49" s="1" t="s">
        <v>480</v>
      </c>
      <c r="B49" s="1" t="s">
        <v>202</v>
      </c>
      <c r="C49" s="1" t="s">
        <v>201</v>
      </c>
      <c r="D49" s="1" t="s">
        <v>97</v>
      </c>
      <c r="E49" s="1">
        <v>36.83</v>
      </c>
      <c r="F49" s="1">
        <f t="shared" si="0"/>
        <v>1.7761510069978299</v>
      </c>
      <c r="G49" s="1">
        <f t="shared" si="1"/>
        <v>2</v>
      </c>
      <c r="H49" s="1" t="s">
        <v>5</v>
      </c>
      <c r="I49" s="1" t="s">
        <v>208</v>
      </c>
      <c r="J49" s="1" t="s">
        <v>510</v>
      </c>
      <c r="K49" s="1" t="s">
        <v>514</v>
      </c>
      <c r="L49" s="1">
        <v>4</v>
      </c>
      <c r="M49" s="1" t="s">
        <v>518</v>
      </c>
    </row>
    <row r="50" spans="1:13" x14ac:dyDescent="0.3">
      <c r="A50" s="1" t="s">
        <v>480</v>
      </c>
      <c r="B50" s="1" t="s">
        <v>202</v>
      </c>
      <c r="C50" s="1" t="s">
        <v>202</v>
      </c>
      <c r="D50" s="1" t="s">
        <v>149</v>
      </c>
      <c r="E50" s="1">
        <v>36.92</v>
      </c>
      <c r="F50" s="1">
        <f t="shared" si="0"/>
        <v>1.6677751032661856</v>
      </c>
      <c r="G50" s="1">
        <f t="shared" si="1"/>
        <v>2</v>
      </c>
      <c r="H50" s="1" t="s">
        <v>5</v>
      </c>
      <c r="I50" s="1" t="s">
        <v>208</v>
      </c>
      <c r="J50" s="1" t="s">
        <v>510</v>
      </c>
      <c r="K50" s="1" t="s">
        <v>514</v>
      </c>
      <c r="L50" s="1">
        <v>4</v>
      </c>
      <c r="M50" s="1" t="s">
        <v>518</v>
      </c>
    </row>
    <row r="51" spans="1:13" x14ac:dyDescent="0.3">
      <c r="A51" s="1" t="s">
        <v>490</v>
      </c>
      <c r="B51" s="1" t="s">
        <v>205</v>
      </c>
      <c r="C51" s="1" t="s">
        <v>200</v>
      </c>
      <c r="D51" s="1" t="s">
        <v>106</v>
      </c>
      <c r="E51" s="1">
        <v>35.15</v>
      </c>
      <c r="F51" s="1">
        <f t="shared" si="0"/>
        <v>5.7526950655391396</v>
      </c>
      <c r="G51" s="1">
        <f t="shared" si="1"/>
        <v>6</v>
      </c>
      <c r="H51" s="1" t="s">
        <v>5</v>
      </c>
      <c r="I51" s="1" t="s">
        <v>208</v>
      </c>
      <c r="J51" s="1" t="s">
        <v>510</v>
      </c>
      <c r="K51" s="1" t="s">
        <v>514</v>
      </c>
      <c r="L51" s="1">
        <v>4</v>
      </c>
      <c r="M51" s="1" t="s">
        <v>518</v>
      </c>
    </row>
    <row r="52" spans="1:13" x14ac:dyDescent="0.3">
      <c r="A52" s="1" t="s">
        <v>490</v>
      </c>
      <c r="B52" s="1" t="s">
        <v>205</v>
      </c>
      <c r="C52" s="1" t="s">
        <v>201</v>
      </c>
      <c r="D52" s="1" t="s">
        <v>117</v>
      </c>
      <c r="E52" s="1">
        <v>36.479999999999997</v>
      </c>
      <c r="F52" s="1">
        <f t="shared" si="0"/>
        <v>2.2688795573076259</v>
      </c>
      <c r="G52" s="1">
        <f t="shared" si="1"/>
        <v>2</v>
      </c>
      <c r="H52" s="1" t="s">
        <v>5</v>
      </c>
      <c r="I52" s="1" t="s">
        <v>208</v>
      </c>
      <c r="J52" s="1" t="s">
        <v>510</v>
      </c>
      <c r="K52" s="1" t="s">
        <v>514</v>
      </c>
      <c r="L52" s="1">
        <v>4</v>
      </c>
      <c r="M52" s="1" t="s">
        <v>518</v>
      </c>
    </row>
    <row r="53" spans="1:13" x14ac:dyDescent="0.3">
      <c r="A53" s="1" t="s">
        <v>502</v>
      </c>
      <c r="B53" s="1" t="s">
        <v>204</v>
      </c>
      <c r="C53" s="1" t="s">
        <v>200</v>
      </c>
      <c r="D53" s="1" t="s">
        <v>136</v>
      </c>
      <c r="E53" s="1">
        <v>35.75</v>
      </c>
      <c r="F53" s="1">
        <f t="shared" si="0"/>
        <v>3.7808433771620216</v>
      </c>
      <c r="G53" s="1">
        <f t="shared" si="1"/>
        <v>4</v>
      </c>
      <c r="H53" s="1" t="s">
        <v>5</v>
      </c>
      <c r="I53" s="1" t="s">
        <v>208</v>
      </c>
      <c r="J53" s="1" t="s">
        <v>510</v>
      </c>
      <c r="K53" s="1" t="s">
        <v>514</v>
      </c>
      <c r="L53" s="1">
        <v>4</v>
      </c>
      <c r="M53" s="1" t="s">
        <v>518</v>
      </c>
    </row>
    <row r="54" spans="1:13" x14ac:dyDescent="0.3">
      <c r="A54" s="1" t="s">
        <v>502</v>
      </c>
      <c r="B54" s="1" t="s">
        <v>204</v>
      </c>
      <c r="C54" s="1" t="s">
        <v>201</v>
      </c>
      <c r="D54" s="1" t="s">
        <v>144</v>
      </c>
      <c r="E54" s="1">
        <v>34.5</v>
      </c>
      <c r="F54" s="1">
        <f t="shared" si="0"/>
        <v>9.0645081355930301</v>
      </c>
      <c r="G54" s="1">
        <f t="shared" si="1"/>
        <v>9</v>
      </c>
      <c r="H54" s="1" t="s">
        <v>5</v>
      </c>
      <c r="I54" s="1" t="s">
        <v>208</v>
      </c>
      <c r="J54" s="1" t="s">
        <v>510</v>
      </c>
      <c r="K54" s="1" t="s">
        <v>514</v>
      </c>
      <c r="L54" s="1">
        <v>4</v>
      </c>
      <c r="M54" s="1" t="s">
        <v>518</v>
      </c>
    </row>
    <row r="55" spans="1:13" x14ac:dyDescent="0.3">
      <c r="A55" s="1" t="s">
        <v>502</v>
      </c>
      <c r="B55" s="1" t="s">
        <v>204</v>
      </c>
      <c r="C55" s="1" t="s">
        <v>202</v>
      </c>
      <c r="D55" s="1" t="s">
        <v>150</v>
      </c>
      <c r="E55" s="1">
        <v>34.700000000000003</v>
      </c>
      <c r="F55" s="1">
        <f t="shared" si="0"/>
        <v>7.8810367761421922</v>
      </c>
      <c r="G55" s="1">
        <f t="shared" si="1"/>
        <v>8</v>
      </c>
      <c r="H55" s="1" t="s">
        <v>5</v>
      </c>
      <c r="I55" s="1" t="s">
        <v>208</v>
      </c>
      <c r="J55" s="1" t="s">
        <v>510</v>
      </c>
      <c r="K55" s="1" t="s">
        <v>514</v>
      </c>
      <c r="L55" s="1">
        <v>4</v>
      </c>
      <c r="M55" s="1" t="s">
        <v>518</v>
      </c>
    </row>
    <row r="56" spans="1:13" x14ac:dyDescent="0.3">
      <c r="A56" s="1" t="s">
        <v>481</v>
      </c>
      <c r="B56" s="1" t="s">
        <v>200</v>
      </c>
      <c r="C56" s="1" t="s">
        <v>200</v>
      </c>
      <c r="D56" s="1" t="s">
        <v>88</v>
      </c>
      <c r="E56" s="1">
        <v>37.369999999999997</v>
      </c>
      <c r="F56" s="1">
        <f t="shared" si="0"/>
        <v>1.2173781038596836</v>
      </c>
      <c r="G56" s="1">
        <f t="shared" si="1"/>
        <v>1</v>
      </c>
      <c r="H56" s="1" t="s">
        <v>5</v>
      </c>
      <c r="I56" s="1" t="s">
        <v>208</v>
      </c>
      <c r="J56" s="1" t="s">
        <v>510</v>
      </c>
      <c r="K56" s="1" t="s">
        <v>515</v>
      </c>
      <c r="L56" s="1">
        <v>2</v>
      </c>
      <c r="M56" s="1" t="s">
        <v>518</v>
      </c>
    </row>
    <row r="57" spans="1:13" x14ac:dyDescent="0.3">
      <c r="A57" s="1" t="s">
        <v>481</v>
      </c>
      <c r="B57" s="1" t="s">
        <v>200</v>
      </c>
      <c r="C57" s="1" t="s">
        <v>201</v>
      </c>
      <c r="D57" s="1" t="s">
        <v>99</v>
      </c>
      <c r="E57" s="1">
        <v>37.15</v>
      </c>
      <c r="F57" s="1">
        <f t="shared" si="0"/>
        <v>1.4199153822447375</v>
      </c>
      <c r="G57" s="1">
        <f t="shared" si="1"/>
        <v>1</v>
      </c>
      <c r="H57" s="1" t="s">
        <v>5</v>
      </c>
      <c r="I57" s="1" t="s">
        <v>208</v>
      </c>
      <c r="J57" s="1" t="s">
        <v>510</v>
      </c>
      <c r="K57" s="1" t="s">
        <v>515</v>
      </c>
      <c r="L57" s="1">
        <v>2</v>
      </c>
      <c r="M57" s="1" t="s">
        <v>518</v>
      </c>
    </row>
    <row r="58" spans="1:13" x14ac:dyDescent="0.3">
      <c r="A58" s="1" t="s">
        <v>481</v>
      </c>
      <c r="B58" s="1" t="s">
        <v>200</v>
      </c>
      <c r="C58" s="1" t="s">
        <v>202</v>
      </c>
      <c r="D58" s="1" t="s">
        <v>107</v>
      </c>
      <c r="E58" s="1">
        <v>36.15</v>
      </c>
      <c r="F58" s="1">
        <f t="shared" si="0"/>
        <v>2.8580308278467581</v>
      </c>
      <c r="G58" s="1">
        <f t="shared" si="1"/>
        <v>3</v>
      </c>
      <c r="H58" s="1" t="s">
        <v>5</v>
      </c>
      <c r="I58" s="1" t="s">
        <v>208</v>
      </c>
      <c r="J58" s="1" t="s">
        <v>510</v>
      </c>
      <c r="K58" s="1" t="s">
        <v>515</v>
      </c>
      <c r="L58" s="1">
        <v>2</v>
      </c>
      <c r="M58" s="1" t="s">
        <v>518</v>
      </c>
    </row>
    <row r="59" spans="1:13" x14ac:dyDescent="0.3">
      <c r="A59" s="1" t="s">
        <v>495</v>
      </c>
      <c r="B59" s="1" t="s">
        <v>201</v>
      </c>
      <c r="C59" s="1" t="s">
        <v>200</v>
      </c>
      <c r="D59" s="1" t="s">
        <v>118</v>
      </c>
      <c r="E59" s="1">
        <v>35.35</v>
      </c>
      <c r="F59" s="1">
        <f t="shared" si="0"/>
        <v>5.0016173735255398</v>
      </c>
      <c r="G59" s="1">
        <f t="shared" si="1"/>
        <v>5</v>
      </c>
      <c r="H59" s="1" t="s">
        <v>5</v>
      </c>
      <c r="I59" s="1" t="s">
        <v>208</v>
      </c>
      <c r="J59" s="1" t="s">
        <v>510</v>
      </c>
      <c r="K59" s="1" t="s">
        <v>515</v>
      </c>
      <c r="L59" s="1">
        <v>2</v>
      </c>
      <c r="M59" s="1" t="s">
        <v>518</v>
      </c>
    </row>
    <row r="60" spans="1:13" x14ac:dyDescent="0.3">
      <c r="A60" s="1" t="s">
        <v>495</v>
      </c>
      <c r="B60" s="1" t="s">
        <v>201</v>
      </c>
      <c r="C60" s="1" t="s">
        <v>201</v>
      </c>
      <c r="D60" s="1" t="s">
        <v>127</v>
      </c>
      <c r="E60" s="1">
        <v>34.65</v>
      </c>
      <c r="F60" s="1">
        <f t="shared" si="0"/>
        <v>8.1615674916739405</v>
      </c>
      <c r="G60" s="1">
        <f t="shared" si="1"/>
        <v>8</v>
      </c>
      <c r="H60" s="1" t="s">
        <v>5</v>
      </c>
      <c r="I60" s="1" t="s">
        <v>208</v>
      </c>
      <c r="J60" s="1" t="s">
        <v>510</v>
      </c>
      <c r="K60" s="1" t="s">
        <v>515</v>
      </c>
      <c r="L60" s="1">
        <v>2</v>
      </c>
      <c r="M60" s="1" t="s">
        <v>518</v>
      </c>
    </row>
    <row r="61" spans="1:13" x14ac:dyDescent="0.3">
      <c r="A61" s="1" t="s">
        <v>495</v>
      </c>
      <c r="B61" s="1" t="s">
        <v>201</v>
      </c>
      <c r="C61" s="1" t="s">
        <v>202</v>
      </c>
      <c r="D61" s="1" t="s">
        <v>137</v>
      </c>
      <c r="E61" s="1">
        <v>35.6</v>
      </c>
      <c r="F61" s="1">
        <f t="shared" si="0"/>
        <v>4.1991303247385234</v>
      </c>
      <c r="G61" s="1">
        <f t="shared" ref="G61:G112" si="2">ROUND(F61,0)</f>
        <v>4</v>
      </c>
      <c r="H61" s="1" t="s">
        <v>5</v>
      </c>
      <c r="I61" s="1" t="s">
        <v>208</v>
      </c>
      <c r="J61" s="1" t="s">
        <v>510</v>
      </c>
      <c r="K61" s="1" t="s">
        <v>515</v>
      </c>
      <c r="L61" s="1">
        <v>2</v>
      </c>
      <c r="M61" s="1" t="s">
        <v>518</v>
      </c>
    </row>
    <row r="62" spans="1:13" x14ac:dyDescent="0.3">
      <c r="A62" s="1" t="s">
        <v>482</v>
      </c>
      <c r="B62" s="1" t="s">
        <v>202</v>
      </c>
      <c r="C62" s="1" t="s">
        <v>200</v>
      </c>
      <c r="D62" s="1" t="s">
        <v>90</v>
      </c>
      <c r="E62" s="1">
        <v>34.89</v>
      </c>
      <c r="F62" s="1">
        <f t="shared" si="0"/>
        <v>6.9001814229196157</v>
      </c>
      <c r="G62" s="1">
        <f t="shared" si="2"/>
        <v>7</v>
      </c>
      <c r="H62" s="1" t="s">
        <v>5</v>
      </c>
      <c r="I62" s="1" t="s">
        <v>208</v>
      </c>
      <c r="J62" s="1" t="s">
        <v>510</v>
      </c>
      <c r="K62" s="1" t="s">
        <v>515</v>
      </c>
      <c r="L62" s="1">
        <v>2</v>
      </c>
      <c r="M62" s="1" t="s">
        <v>518</v>
      </c>
    </row>
    <row r="63" spans="1:13" x14ac:dyDescent="0.3">
      <c r="A63" s="1" t="s">
        <v>482</v>
      </c>
      <c r="B63" s="1" t="s">
        <v>202</v>
      </c>
      <c r="C63" s="1" t="s">
        <v>201</v>
      </c>
      <c r="D63" s="1" t="s">
        <v>145</v>
      </c>
      <c r="E63" s="1">
        <v>34.29</v>
      </c>
      <c r="F63" s="1">
        <f t="shared" si="0"/>
        <v>10.498884947926653</v>
      </c>
      <c r="G63" s="1">
        <f t="shared" si="2"/>
        <v>10</v>
      </c>
      <c r="H63" s="1" t="s">
        <v>5</v>
      </c>
      <c r="I63" s="1" t="s">
        <v>208</v>
      </c>
      <c r="J63" s="1" t="s">
        <v>510</v>
      </c>
      <c r="K63" s="1" t="s">
        <v>515</v>
      </c>
      <c r="L63" s="1">
        <v>2</v>
      </c>
      <c r="M63" s="1" t="s">
        <v>518</v>
      </c>
    </row>
    <row r="64" spans="1:13" x14ac:dyDescent="0.3">
      <c r="A64" s="1" t="s">
        <v>482</v>
      </c>
      <c r="B64" s="1" t="s">
        <v>202</v>
      </c>
      <c r="C64" s="1" t="s">
        <v>202</v>
      </c>
      <c r="D64" s="1" t="s">
        <v>151</v>
      </c>
      <c r="E64" s="1">
        <v>34.340000000000003</v>
      </c>
      <c r="F64" s="1">
        <f t="shared" si="0"/>
        <v>10.138015579422131</v>
      </c>
      <c r="G64" s="1">
        <f t="shared" si="2"/>
        <v>10</v>
      </c>
      <c r="H64" s="1" t="s">
        <v>5</v>
      </c>
      <c r="I64" s="1" t="s">
        <v>208</v>
      </c>
      <c r="J64" s="1" t="s">
        <v>510</v>
      </c>
      <c r="K64" s="1" t="s">
        <v>515</v>
      </c>
      <c r="L64" s="1">
        <v>2</v>
      </c>
      <c r="M64" s="1" t="s">
        <v>518</v>
      </c>
    </row>
    <row r="65" spans="1:13" x14ac:dyDescent="0.3">
      <c r="A65" s="1" t="s">
        <v>487</v>
      </c>
      <c r="B65" s="1" t="s">
        <v>205</v>
      </c>
      <c r="C65" s="1" t="s">
        <v>200</v>
      </c>
      <c r="D65" s="1" t="s">
        <v>100</v>
      </c>
      <c r="E65" s="1">
        <v>35.54</v>
      </c>
      <c r="F65" s="1">
        <f t="shared" si="0"/>
        <v>4.3791278058528178</v>
      </c>
      <c r="G65" s="1">
        <f t="shared" si="2"/>
        <v>4</v>
      </c>
      <c r="H65" s="1" t="s">
        <v>5</v>
      </c>
      <c r="I65" s="1" t="s">
        <v>208</v>
      </c>
      <c r="J65" s="1" t="s">
        <v>510</v>
      </c>
      <c r="K65" s="1" t="s">
        <v>515</v>
      </c>
      <c r="L65" s="1">
        <v>2</v>
      </c>
      <c r="M65" s="1" t="s">
        <v>518</v>
      </c>
    </row>
    <row r="66" spans="1:13" x14ac:dyDescent="0.3">
      <c r="A66" s="1" t="s">
        <v>487</v>
      </c>
      <c r="B66" s="1" t="s">
        <v>205</v>
      </c>
      <c r="C66" s="1" t="s">
        <v>201</v>
      </c>
      <c r="D66" s="1" t="s">
        <v>109</v>
      </c>
      <c r="E66" s="1">
        <v>33.840000000000003</v>
      </c>
      <c r="F66" s="1">
        <f t="shared" si="0"/>
        <v>14.383188651655241</v>
      </c>
      <c r="G66" s="1">
        <f t="shared" si="2"/>
        <v>14</v>
      </c>
      <c r="H66" s="1" t="s">
        <v>5</v>
      </c>
      <c r="I66" s="1" t="s">
        <v>208</v>
      </c>
      <c r="J66" s="1" t="s">
        <v>510</v>
      </c>
      <c r="K66" s="1" t="s">
        <v>515</v>
      </c>
      <c r="L66" s="1">
        <v>2</v>
      </c>
      <c r="M66" s="1" t="s">
        <v>518</v>
      </c>
    </row>
    <row r="67" spans="1:13" x14ac:dyDescent="0.3">
      <c r="A67" s="1" t="s">
        <v>487</v>
      </c>
      <c r="B67" s="1" t="s">
        <v>205</v>
      </c>
      <c r="C67" s="1" t="s">
        <v>202</v>
      </c>
      <c r="D67" s="1" t="s">
        <v>119</v>
      </c>
      <c r="E67" s="1">
        <v>33.76</v>
      </c>
      <c r="F67" s="1">
        <f t="shared" ref="F67:F112" si="3">10^((E67-37.6511857678726)/(-3.2915910766764))</f>
        <v>15.211061853942995</v>
      </c>
      <c r="G67" s="1">
        <f t="shared" si="2"/>
        <v>15</v>
      </c>
      <c r="H67" s="1" t="s">
        <v>5</v>
      </c>
      <c r="I67" s="1" t="s">
        <v>208</v>
      </c>
      <c r="J67" s="1" t="s">
        <v>510</v>
      </c>
      <c r="K67" s="1" t="s">
        <v>515</v>
      </c>
      <c r="L67" s="1">
        <v>2</v>
      </c>
      <c r="M67" s="1" t="s">
        <v>518</v>
      </c>
    </row>
    <row r="68" spans="1:13" x14ac:dyDescent="0.3">
      <c r="A68" s="1" t="s">
        <v>499</v>
      </c>
      <c r="B68" s="1" t="s">
        <v>204</v>
      </c>
      <c r="C68" s="1" t="s">
        <v>200</v>
      </c>
      <c r="D68" s="1" t="s">
        <v>128</v>
      </c>
      <c r="E68" s="1">
        <v>34.4</v>
      </c>
      <c r="F68" s="1">
        <f t="shared" si="3"/>
        <v>9.7213076529363356</v>
      </c>
      <c r="G68" s="1">
        <f t="shared" si="2"/>
        <v>10</v>
      </c>
      <c r="H68" s="1" t="s">
        <v>5</v>
      </c>
      <c r="I68" s="1" t="s">
        <v>208</v>
      </c>
      <c r="J68" s="1" t="s">
        <v>510</v>
      </c>
      <c r="K68" s="1" t="s">
        <v>515</v>
      </c>
      <c r="L68" s="1">
        <v>2</v>
      </c>
      <c r="M68" s="1" t="s">
        <v>518</v>
      </c>
    </row>
    <row r="69" spans="1:13" x14ac:dyDescent="0.3">
      <c r="A69" s="1" t="s">
        <v>499</v>
      </c>
      <c r="B69" s="1" t="s">
        <v>204</v>
      </c>
      <c r="C69" s="1" t="s">
        <v>201</v>
      </c>
      <c r="D69" s="1" t="s">
        <v>139</v>
      </c>
      <c r="E69" s="1">
        <v>34.06</v>
      </c>
      <c r="F69" s="1">
        <f t="shared" si="3"/>
        <v>12.331565068706453</v>
      </c>
      <c r="G69" s="1">
        <f t="shared" si="2"/>
        <v>12</v>
      </c>
      <c r="H69" s="1" t="s">
        <v>5</v>
      </c>
      <c r="I69" s="1" t="s">
        <v>208</v>
      </c>
      <c r="J69" s="1" t="s">
        <v>510</v>
      </c>
      <c r="K69" s="1" t="s">
        <v>515</v>
      </c>
      <c r="L69" s="1">
        <v>2</v>
      </c>
      <c r="M69" s="1" t="s">
        <v>518</v>
      </c>
    </row>
    <row r="70" spans="1:13" x14ac:dyDescent="0.3">
      <c r="A70" s="1" t="s">
        <v>499</v>
      </c>
      <c r="B70" s="1" t="s">
        <v>204</v>
      </c>
      <c r="C70" s="1" t="s">
        <v>202</v>
      </c>
      <c r="D70" s="1" t="s">
        <v>146</v>
      </c>
      <c r="E70" s="1">
        <v>34.04</v>
      </c>
      <c r="F70" s="1">
        <f t="shared" si="3"/>
        <v>12.505304979184125</v>
      </c>
      <c r="G70" s="1">
        <f t="shared" si="2"/>
        <v>13</v>
      </c>
      <c r="H70" s="1" t="s">
        <v>5</v>
      </c>
      <c r="I70" s="1" t="s">
        <v>208</v>
      </c>
      <c r="J70" s="1" t="s">
        <v>510</v>
      </c>
      <c r="K70" s="1" t="s">
        <v>515</v>
      </c>
      <c r="L70" s="1">
        <v>2</v>
      </c>
      <c r="M70" s="1" t="s">
        <v>518</v>
      </c>
    </row>
    <row r="71" spans="1:13" x14ac:dyDescent="0.3">
      <c r="A71" s="1" t="s">
        <v>483</v>
      </c>
      <c r="B71" s="1" t="s">
        <v>200</v>
      </c>
      <c r="C71" s="1" t="s">
        <v>200</v>
      </c>
      <c r="D71" s="1" t="s">
        <v>91</v>
      </c>
      <c r="E71" s="1">
        <v>37.200000000000003</v>
      </c>
      <c r="F71" s="1">
        <f t="shared" si="3"/>
        <v>1.3711098214769057</v>
      </c>
      <c r="G71" s="1">
        <f t="shared" si="2"/>
        <v>1</v>
      </c>
      <c r="H71" s="1" t="s">
        <v>5</v>
      </c>
      <c r="I71" s="1" t="s">
        <v>208</v>
      </c>
      <c r="J71" s="1" t="s">
        <v>510</v>
      </c>
      <c r="K71" s="1" t="s">
        <v>516</v>
      </c>
      <c r="L71" s="1">
        <v>0.4</v>
      </c>
      <c r="M71" s="1" t="s">
        <v>518</v>
      </c>
    </row>
    <row r="72" spans="1:13" x14ac:dyDescent="0.3">
      <c r="A72" s="1" t="s">
        <v>483</v>
      </c>
      <c r="B72" s="1" t="s">
        <v>200</v>
      </c>
      <c r="C72" s="1" t="s">
        <v>201</v>
      </c>
      <c r="D72" s="1" t="s">
        <v>102</v>
      </c>
      <c r="E72" s="1">
        <v>36.6</v>
      </c>
      <c r="F72" s="1">
        <f t="shared" si="3"/>
        <v>2.0861950410236312</v>
      </c>
      <c r="G72" s="1">
        <f t="shared" si="2"/>
        <v>2</v>
      </c>
      <c r="H72" s="1" t="s">
        <v>5</v>
      </c>
      <c r="I72" s="1" t="s">
        <v>208</v>
      </c>
      <c r="J72" s="1" t="s">
        <v>510</v>
      </c>
      <c r="K72" s="1" t="s">
        <v>516</v>
      </c>
      <c r="L72" s="1">
        <v>0.4</v>
      </c>
      <c r="M72" s="1" t="s">
        <v>518</v>
      </c>
    </row>
    <row r="73" spans="1:13" x14ac:dyDescent="0.3">
      <c r="A73" s="1" t="s">
        <v>483</v>
      </c>
      <c r="B73" s="1" t="s">
        <v>200</v>
      </c>
      <c r="C73" s="1" t="s">
        <v>202</v>
      </c>
      <c r="D73" s="1" t="s">
        <v>152</v>
      </c>
      <c r="E73" s="1">
        <v>35.67</v>
      </c>
      <c r="F73" s="1">
        <f t="shared" si="3"/>
        <v>3.9984626401645325</v>
      </c>
      <c r="G73" s="1">
        <f t="shared" si="2"/>
        <v>4</v>
      </c>
      <c r="H73" s="1" t="s">
        <v>5</v>
      </c>
      <c r="I73" s="1" t="s">
        <v>208</v>
      </c>
      <c r="J73" s="1" t="s">
        <v>510</v>
      </c>
      <c r="K73" s="1" t="s">
        <v>516</v>
      </c>
      <c r="L73" s="1">
        <v>0.4</v>
      </c>
      <c r="M73" s="1" t="s">
        <v>518</v>
      </c>
    </row>
    <row r="74" spans="1:13" x14ac:dyDescent="0.3">
      <c r="A74" s="1" t="s">
        <v>491</v>
      </c>
      <c r="B74" s="1" t="s">
        <v>201</v>
      </c>
      <c r="C74" s="1" t="s">
        <v>200</v>
      </c>
      <c r="D74" s="1" t="s">
        <v>110</v>
      </c>
      <c r="E74" s="1">
        <v>35.4</v>
      </c>
      <c r="F74" s="1">
        <f t="shared" si="3"/>
        <v>4.8297009736376086</v>
      </c>
      <c r="G74" s="1">
        <f t="shared" si="2"/>
        <v>5</v>
      </c>
      <c r="H74" s="1" t="s">
        <v>5</v>
      </c>
      <c r="I74" s="1" t="s">
        <v>208</v>
      </c>
      <c r="J74" s="1" t="s">
        <v>510</v>
      </c>
      <c r="K74" s="1" t="s">
        <v>516</v>
      </c>
      <c r="L74" s="1">
        <v>0.4</v>
      </c>
      <c r="M74" s="1" t="s">
        <v>518</v>
      </c>
    </row>
    <row r="75" spans="1:13" x14ac:dyDescent="0.3">
      <c r="A75" s="1" t="s">
        <v>491</v>
      </c>
      <c r="B75" s="1" t="s">
        <v>201</v>
      </c>
      <c r="C75" s="1" t="s">
        <v>201</v>
      </c>
      <c r="D75" s="1" t="s">
        <v>120</v>
      </c>
      <c r="E75" s="1">
        <v>37.4</v>
      </c>
      <c r="F75" s="1">
        <f t="shared" si="3"/>
        <v>1.1920963350188836</v>
      </c>
      <c r="G75" s="1">
        <f t="shared" si="2"/>
        <v>1</v>
      </c>
      <c r="H75" s="1" t="s">
        <v>5</v>
      </c>
      <c r="I75" s="1" t="s">
        <v>208</v>
      </c>
      <c r="J75" s="1" t="s">
        <v>510</v>
      </c>
      <c r="K75" s="1" t="s">
        <v>516</v>
      </c>
      <c r="L75" s="1">
        <v>0.4</v>
      </c>
      <c r="M75" s="1" t="s">
        <v>518</v>
      </c>
    </row>
    <row r="76" spans="1:13" x14ac:dyDescent="0.3">
      <c r="A76" s="1" t="s">
        <v>491</v>
      </c>
      <c r="B76" s="1" t="s">
        <v>201</v>
      </c>
      <c r="C76" s="1" t="s">
        <v>202</v>
      </c>
      <c r="D76" s="1" t="s">
        <v>130</v>
      </c>
      <c r="E76" s="1">
        <v>35.53</v>
      </c>
      <c r="F76" s="1">
        <f t="shared" si="3"/>
        <v>4.4098687598124195</v>
      </c>
      <c r="G76" s="1">
        <f t="shared" si="2"/>
        <v>4</v>
      </c>
      <c r="H76" s="1" t="s">
        <v>5</v>
      </c>
      <c r="I76" s="1" t="s">
        <v>208</v>
      </c>
      <c r="J76" s="1" t="s">
        <v>510</v>
      </c>
      <c r="K76" s="1" t="s">
        <v>516</v>
      </c>
      <c r="L76" s="1">
        <v>0.4</v>
      </c>
      <c r="M76" s="1" t="s">
        <v>518</v>
      </c>
    </row>
    <row r="77" spans="1:13" x14ac:dyDescent="0.3">
      <c r="A77" s="1" t="s">
        <v>503</v>
      </c>
      <c r="B77" s="1" t="s">
        <v>202</v>
      </c>
      <c r="C77" s="1" t="s">
        <v>201</v>
      </c>
      <c r="D77" s="1" t="s">
        <v>147</v>
      </c>
      <c r="E77" s="1">
        <v>36.700000000000003</v>
      </c>
      <c r="F77" s="1">
        <f t="shared" si="3"/>
        <v>1.9452457011871904</v>
      </c>
      <c r="G77" s="1">
        <f t="shared" si="2"/>
        <v>2</v>
      </c>
      <c r="H77" s="1" t="s">
        <v>5</v>
      </c>
      <c r="I77" s="1" t="s">
        <v>208</v>
      </c>
      <c r="J77" s="1" t="s">
        <v>510</v>
      </c>
      <c r="K77" s="1" t="s">
        <v>516</v>
      </c>
      <c r="L77" s="1">
        <v>0.4</v>
      </c>
      <c r="M77" s="1" t="s">
        <v>518</v>
      </c>
    </row>
    <row r="78" spans="1:13" x14ac:dyDescent="0.3">
      <c r="A78" s="1" t="s">
        <v>503</v>
      </c>
      <c r="B78" s="1" t="s">
        <v>202</v>
      </c>
      <c r="C78" s="1" t="s">
        <v>202</v>
      </c>
      <c r="D78" s="1" t="s">
        <v>153</v>
      </c>
      <c r="E78" s="1">
        <v>35.92</v>
      </c>
      <c r="F78" s="1">
        <f t="shared" si="3"/>
        <v>3.3569272638730396</v>
      </c>
      <c r="G78" s="1">
        <f t="shared" si="2"/>
        <v>3</v>
      </c>
      <c r="H78" s="1" t="s">
        <v>5</v>
      </c>
      <c r="I78" s="1" t="s">
        <v>208</v>
      </c>
      <c r="J78" s="1" t="s">
        <v>510</v>
      </c>
      <c r="K78" s="1" t="s">
        <v>516</v>
      </c>
      <c r="L78" s="1">
        <v>0.4</v>
      </c>
      <c r="M78" s="1" t="s">
        <v>518</v>
      </c>
    </row>
    <row r="79" spans="1:13" x14ac:dyDescent="0.3">
      <c r="A79" s="1" t="s">
        <v>484</v>
      </c>
      <c r="B79" s="1" t="s">
        <v>205</v>
      </c>
      <c r="C79" s="1" t="s">
        <v>200</v>
      </c>
      <c r="D79" s="1" t="s">
        <v>93</v>
      </c>
      <c r="E79" s="1">
        <v>37</v>
      </c>
      <c r="F79" s="1">
        <f t="shared" si="3"/>
        <v>1.577005219566137</v>
      </c>
      <c r="G79" s="1">
        <f t="shared" si="2"/>
        <v>2</v>
      </c>
      <c r="H79" s="1" t="s">
        <v>5</v>
      </c>
      <c r="I79" s="1" t="s">
        <v>208</v>
      </c>
      <c r="J79" s="1" t="s">
        <v>510</v>
      </c>
      <c r="K79" s="1" t="s">
        <v>516</v>
      </c>
      <c r="L79" s="1">
        <v>0.4</v>
      </c>
      <c r="M79" s="1" t="s">
        <v>518</v>
      </c>
    </row>
    <row r="80" spans="1:13" x14ac:dyDescent="0.3">
      <c r="A80" s="1" t="s">
        <v>484</v>
      </c>
      <c r="B80" s="1" t="s">
        <v>205</v>
      </c>
      <c r="C80" s="1" t="s">
        <v>202</v>
      </c>
      <c r="D80" s="1" t="s">
        <v>112</v>
      </c>
      <c r="E80" s="1">
        <v>35.799999999999997</v>
      </c>
      <c r="F80" s="1">
        <f t="shared" si="3"/>
        <v>3.6508876181744738</v>
      </c>
      <c r="G80" s="1">
        <f t="shared" si="2"/>
        <v>4</v>
      </c>
      <c r="H80" s="1" t="s">
        <v>5</v>
      </c>
      <c r="I80" s="1" t="s">
        <v>208</v>
      </c>
      <c r="J80" s="1" t="s">
        <v>510</v>
      </c>
      <c r="K80" s="1" t="s">
        <v>516</v>
      </c>
      <c r="L80" s="1">
        <v>0.4</v>
      </c>
      <c r="M80" s="1" t="s">
        <v>518</v>
      </c>
    </row>
    <row r="81" spans="1:13" x14ac:dyDescent="0.3">
      <c r="A81" s="1" t="s">
        <v>496</v>
      </c>
      <c r="B81" s="1" t="s">
        <v>204</v>
      </c>
      <c r="C81" s="1" t="s">
        <v>200</v>
      </c>
      <c r="D81" s="1" t="s">
        <v>121</v>
      </c>
      <c r="E81" s="1">
        <v>35.369999999999997</v>
      </c>
      <c r="F81" s="1">
        <f t="shared" si="3"/>
        <v>4.9321284201440667</v>
      </c>
      <c r="G81" s="1">
        <f t="shared" si="2"/>
        <v>5</v>
      </c>
      <c r="H81" s="1" t="s">
        <v>5</v>
      </c>
      <c r="I81" s="1" t="s">
        <v>208</v>
      </c>
      <c r="J81" s="1" t="s">
        <v>510</v>
      </c>
      <c r="K81" s="1" t="s">
        <v>516</v>
      </c>
      <c r="L81" s="1">
        <v>0.4</v>
      </c>
      <c r="M81" s="1" t="s">
        <v>518</v>
      </c>
    </row>
    <row r="82" spans="1:13" x14ac:dyDescent="0.3">
      <c r="A82" s="1" t="s">
        <v>496</v>
      </c>
      <c r="B82" s="1" t="s">
        <v>204</v>
      </c>
      <c r="C82" s="1" t="s">
        <v>201</v>
      </c>
      <c r="D82" s="1" t="s">
        <v>131</v>
      </c>
      <c r="E82" s="1">
        <v>35.869999999999997</v>
      </c>
      <c r="F82" s="1">
        <f t="shared" si="3"/>
        <v>3.4764193096623912</v>
      </c>
      <c r="G82" s="1">
        <f t="shared" si="2"/>
        <v>3</v>
      </c>
      <c r="H82" s="1" t="s">
        <v>5</v>
      </c>
      <c r="I82" s="1" t="s">
        <v>208</v>
      </c>
      <c r="J82" s="1" t="s">
        <v>510</v>
      </c>
      <c r="K82" s="1" t="s">
        <v>516</v>
      </c>
      <c r="L82" s="1">
        <v>0.4</v>
      </c>
      <c r="M82" s="1" t="s">
        <v>518</v>
      </c>
    </row>
    <row r="83" spans="1:13" x14ac:dyDescent="0.3">
      <c r="A83" s="1" t="s">
        <v>496</v>
      </c>
      <c r="B83" s="1" t="s">
        <v>204</v>
      </c>
      <c r="C83" s="1" t="s">
        <v>202</v>
      </c>
      <c r="D83" s="1" t="s">
        <v>142</v>
      </c>
      <c r="E83" s="1">
        <v>34.86</v>
      </c>
      <c r="F83" s="1">
        <f t="shared" si="3"/>
        <v>7.0465192536546404</v>
      </c>
      <c r="G83" s="1">
        <f t="shared" si="2"/>
        <v>7</v>
      </c>
      <c r="H83" s="1" t="s">
        <v>5</v>
      </c>
      <c r="I83" s="1" t="s">
        <v>208</v>
      </c>
      <c r="J83" s="1" t="s">
        <v>510</v>
      </c>
      <c r="K83" s="1" t="s">
        <v>516</v>
      </c>
      <c r="L83" s="1">
        <v>0.4</v>
      </c>
      <c r="M83" s="1" t="s">
        <v>518</v>
      </c>
    </row>
    <row r="84" spans="1:13" x14ac:dyDescent="0.3">
      <c r="A84" s="1" t="s">
        <v>507</v>
      </c>
      <c r="B84" s="1" t="s">
        <v>200</v>
      </c>
      <c r="C84" s="1" t="s">
        <v>200</v>
      </c>
      <c r="D84" s="1" t="s">
        <v>17</v>
      </c>
      <c r="E84" s="1">
        <v>36.909999999999997</v>
      </c>
      <c r="F84" s="1">
        <f t="shared" si="3"/>
        <v>1.6794826852180047</v>
      </c>
      <c r="G84" s="1">
        <f t="shared" si="2"/>
        <v>2</v>
      </c>
      <c r="H84" s="1" t="s">
        <v>5</v>
      </c>
      <c r="I84" s="1" t="s">
        <v>208</v>
      </c>
      <c r="J84" s="1" t="s">
        <v>510</v>
      </c>
      <c r="K84" s="1" t="s">
        <v>517</v>
      </c>
      <c r="L84" s="1">
        <v>4.0000000000000008E-2</v>
      </c>
      <c r="M84" s="1" t="s">
        <v>518</v>
      </c>
    </row>
    <row r="85" spans="1:13" x14ac:dyDescent="0.3">
      <c r="A85" s="1" t="s">
        <v>507</v>
      </c>
      <c r="B85" s="1" t="s">
        <v>200</v>
      </c>
      <c r="C85" s="1" t="s">
        <v>201</v>
      </c>
      <c r="D85" s="1" t="s">
        <v>19</v>
      </c>
      <c r="E85" s="1">
        <v>35.549999999999997</v>
      </c>
      <c r="F85" s="1">
        <f t="shared" si="3"/>
        <v>4.3486011454021209</v>
      </c>
      <c r="G85" s="1">
        <f t="shared" si="2"/>
        <v>4</v>
      </c>
      <c r="H85" s="1" t="s">
        <v>5</v>
      </c>
      <c r="I85" s="1" t="s">
        <v>208</v>
      </c>
      <c r="J85" s="1" t="s">
        <v>510</v>
      </c>
      <c r="K85" s="1" t="s">
        <v>517</v>
      </c>
      <c r="L85" s="1">
        <v>4.0000000000000008E-2</v>
      </c>
      <c r="M85" s="1" t="s">
        <v>518</v>
      </c>
    </row>
    <row r="86" spans="1:13" x14ac:dyDescent="0.3">
      <c r="A86" s="1" t="s">
        <v>507</v>
      </c>
      <c r="B86" s="1" t="s">
        <v>200</v>
      </c>
      <c r="C86" s="1" t="s">
        <v>202</v>
      </c>
      <c r="D86" s="1" t="s">
        <v>22</v>
      </c>
      <c r="E86" s="1">
        <v>35.76</v>
      </c>
      <c r="F86" s="1">
        <f t="shared" si="3"/>
        <v>3.7544873247449999</v>
      </c>
      <c r="G86" s="1">
        <f t="shared" si="2"/>
        <v>4</v>
      </c>
      <c r="H86" s="1" t="s">
        <v>5</v>
      </c>
      <c r="I86" s="1" t="s">
        <v>208</v>
      </c>
      <c r="J86" s="1" t="s">
        <v>510</v>
      </c>
      <c r="K86" s="1" t="s">
        <v>517</v>
      </c>
      <c r="L86" s="1">
        <v>4.0000000000000008E-2</v>
      </c>
      <c r="M86" s="1" t="s">
        <v>518</v>
      </c>
    </row>
    <row r="87" spans="1:13" x14ac:dyDescent="0.3">
      <c r="A87" s="1" t="s">
        <v>509</v>
      </c>
      <c r="B87" s="1" t="s">
        <v>201</v>
      </c>
      <c r="C87" s="1" t="s">
        <v>200</v>
      </c>
      <c r="D87" s="1" t="s">
        <v>25</v>
      </c>
      <c r="E87" s="1">
        <v>36.61</v>
      </c>
      <c r="F87" s="1">
        <f t="shared" si="3"/>
        <v>2.0716522894816136</v>
      </c>
      <c r="G87" s="1">
        <f t="shared" si="2"/>
        <v>2</v>
      </c>
      <c r="H87" s="1" t="s">
        <v>5</v>
      </c>
      <c r="I87" s="1" t="s">
        <v>208</v>
      </c>
      <c r="J87" s="1" t="s">
        <v>510</v>
      </c>
      <c r="K87" s="1" t="s">
        <v>517</v>
      </c>
      <c r="L87" s="1">
        <v>4.0000000000000008E-2</v>
      </c>
      <c r="M87" s="1" t="s">
        <v>518</v>
      </c>
    </row>
    <row r="88" spans="1:13" x14ac:dyDescent="0.3">
      <c r="A88" s="1" t="s">
        <v>509</v>
      </c>
      <c r="B88" s="1" t="s">
        <v>201</v>
      </c>
      <c r="C88" s="1" t="s">
        <v>201</v>
      </c>
      <c r="D88" s="1" t="s">
        <v>27</v>
      </c>
      <c r="E88" s="1">
        <v>38.25</v>
      </c>
      <c r="F88" s="1">
        <f t="shared" si="3"/>
        <v>0.65777532006776551</v>
      </c>
      <c r="G88" s="1">
        <f t="shared" si="2"/>
        <v>1</v>
      </c>
      <c r="H88" s="1" t="s">
        <v>5</v>
      </c>
      <c r="I88" s="1" t="s">
        <v>208</v>
      </c>
      <c r="J88" s="1" t="s">
        <v>510</v>
      </c>
      <c r="K88" s="1" t="s">
        <v>517</v>
      </c>
      <c r="L88" s="1">
        <v>4.0000000000000008E-2</v>
      </c>
      <c r="M88" s="1" t="s">
        <v>518</v>
      </c>
    </row>
    <row r="89" spans="1:13" x14ac:dyDescent="0.3">
      <c r="A89" s="1" t="s">
        <v>504</v>
      </c>
      <c r="B89" s="1" t="s">
        <v>202</v>
      </c>
      <c r="C89" s="1" t="s">
        <v>200</v>
      </c>
      <c r="D89" s="1" t="s">
        <v>30</v>
      </c>
      <c r="E89" s="1">
        <v>35.97</v>
      </c>
      <c r="F89" s="1">
        <f t="shared" si="3"/>
        <v>3.2415424179739025</v>
      </c>
      <c r="G89" s="1">
        <f t="shared" si="2"/>
        <v>3</v>
      </c>
      <c r="H89" s="1" t="s">
        <v>5</v>
      </c>
      <c r="I89" s="1" t="s">
        <v>208</v>
      </c>
      <c r="J89" s="1" t="s">
        <v>510</v>
      </c>
      <c r="K89" s="1" t="s">
        <v>517</v>
      </c>
      <c r="L89" s="1">
        <v>4.0000000000000008E-2</v>
      </c>
      <c r="M89" s="1" t="s">
        <v>518</v>
      </c>
    </row>
    <row r="90" spans="1:13" x14ac:dyDescent="0.3">
      <c r="A90" s="1" t="s">
        <v>504</v>
      </c>
      <c r="B90" s="1" t="s">
        <v>202</v>
      </c>
      <c r="C90" s="1" t="s">
        <v>201</v>
      </c>
      <c r="D90" s="1" t="s">
        <v>34</v>
      </c>
      <c r="E90" s="1">
        <v>34.6</v>
      </c>
      <c r="F90" s="1">
        <f t="shared" si="3"/>
        <v>8.4520838835312553</v>
      </c>
      <c r="G90" s="1">
        <f t="shared" si="2"/>
        <v>8</v>
      </c>
      <c r="H90" s="1" t="s">
        <v>5</v>
      </c>
      <c r="I90" s="1" t="s">
        <v>208</v>
      </c>
      <c r="J90" s="1" t="s">
        <v>510</v>
      </c>
      <c r="K90" s="1" t="s">
        <v>517</v>
      </c>
      <c r="L90" s="1">
        <v>4.0000000000000008E-2</v>
      </c>
      <c r="M90" s="1" t="s">
        <v>518</v>
      </c>
    </row>
    <row r="91" spans="1:13" x14ac:dyDescent="0.3">
      <c r="A91" s="1" t="s">
        <v>504</v>
      </c>
      <c r="B91" s="1" t="s">
        <v>202</v>
      </c>
      <c r="C91" s="1" t="s">
        <v>202</v>
      </c>
      <c r="D91" s="1" t="s">
        <v>38</v>
      </c>
      <c r="E91" s="1">
        <v>36.82</v>
      </c>
      <c r="F91" s="1">
        <f t="shared" si="3"/>
        <v>1.7886193748446062</v>
      </c>
      <c r="G91" s="1">
        <f t="shared" si="2"/>
        <v>2</v>
      </c>
      <c r="H91" s="1" t="s">
        <v>5</v>
      </c>
      <c r="I91" s="1" t="s">
        <v>208</v>
      </c>
      <c r="J91" s="1" t="s">
        <v>510</v>
      </c>
      <c r="K91" s="1" t="s">
        <v>517</v>
      </c>
      <c r="L91" s="1">
        <v>4.0000000000000008E-2</v>
      </c>
      <c r="M91" s="1" t="s">
        <v>518</v>
      </c>
    </row>
    <row r="92" spans="1:13" x14ac:dyDescent="0.3">
      <c r="A92" s="1" t="s">
        <v>508</v>
      </c>
      <c r="B92" s="1" t="s">
        <v>205</v>
      </c>
      <c r="C92" s="1" t="s">
        <v>200</v>
      </c>
      <c r="D92" s="1" t="s">
        <v>41</v>
      </c>
      <c r="E92" s="1">
        <v>36.19</v>
      </c>
      <c r="F92" s="1">
        <f t="shared" si="3"/>
        <v>2.779167555840758</v>
      </c>
      <c r="G92" s="1">
        <f t="shared" si="2"/>
        <v>3</v>
      </c>
      <c r="H92" s="1" t="s">
        <v>5</v>
      </c>
      <c r="I92" s="1" t="s">
        <v>208</v>
      </c>
      <c r="J92" s="1" t="s">
        <v>510</v>
      </c>
      <c r="K92" s="1" t="s">
        <v>517</v>
      </c>
      <c r="L92" s="1">
        <v>4.0000000000000008E-2</v>
      </c>
      <c r="M92" s="1" t="s">
        <v>518</v>
      </c>
    </row>
    <row r="93" spans="1:13" x14ac:dyDescent="0.3">
      <c r="A93" s="1" t="s">
        <v>508</v>
      </c>
      <c r="B93" s="1" t="s">
        <v>205</v>
      </c>
      <c r="C93" s="1" t="s">
        <v>201</v>
      </c>
      <c r="D93" s="1" t="s">
        <v>43</v>
      </c>
      <c r="E93" s="1">
        <v>36.79</v>
      </c>
      <c r="F93" s="1">
        <f t="shared" si="3"/>
        <v>1.8265520991141437</v>
      </c>
      <c r="G93" s="1">
        <f t="shared" si="2"/>
        <v>2</v>
      </c>
      <c r="H93" s="1" t="s">
        <v>5</v>
      </c>
      <c r="I93" s="1" t="s">
        <v>208</v>
      </c>
      <c r="J93" s="1" t="s">
        <v>510</v>
      </c>
      <c r="K93" s="1" t="s">
        <v>517</v>
      </c>
      <c r="L93" s="1">
        <v>4.0000000000000008E-2</v>
      </c>
      <c r="M93" s="1" t="s">
        <v>518</v>
      </c>
    </row>
    <row r="94" spans="1:13" x14ac:dyDescent="0.3">
      <c r="A94" s="1" t="s">
        <v>508</v>
      </c>
      <c r="B94" s="1" t="s">
        <v>205</v>
      </c>
      <c r="C94" s="1" t="s">
        <v>202</v>
      </c>
      <c r="D94" s="1" t="s">
        <v>49</v>
      </c>
      <c r="E94" s="1">
        <v>37.119999999999997</v>
      </c>
      <c r="F94" s="1">
        <f t="shared" si="3"/>
        <v>1.4500286972620502</v>
      </c>
      <c r="G94" s="1">
        <f t="shared" si="2"/>
        <v>1</v>
      </c>
      <c r="H94" s="1" t="s">
        <v>5</v>
      </c>
      <c r="I94" s="1" t="s">
        <v>208</v>
      </c>
      <c r="J94" s="1" t="s">
        <v>510</v>
      </c>
      <c r="K94" s="1" t="s">
        <v>517</v>
      </c>
      <c r="L94" s="1">
        <v>4.0000000000000008E-2</v>
      </c>
      <c r="M94" s="1" t="s">
        <v>518</v>
      </c>
    </row>
    <row r="95" spans="1:13" x14ac:dyDescent="0.3">
      <c r="A95" s="1" t="s">
        <v>506</v>
      </c>
      <c r="B95" s="1" t="s">
        <v>204</v>
      </c>
      <c r="C95" s="1" t="s">
        <v>200</v>
      </c>
      <c r="D95" s="1" t="s">
        <v>54</v>
      </c>
      <c r="E95" s="1">
        <v>38.049999999999997</v>
      </c>
      <c r="F95" s="1">
        <f t="shared" si="3"/>
        <v>0.75655144234274196</v>
      </c>
      <c r="G95" s="1">
        <f t="shared" si="2"/>
        <v>1</v>
      </c>
      <c r="H95" s="1" t="s">
        <v>5</v>
      </c>
      <c r="I95" s="1" t="s">
        <v>208</v>
      </c>
      <c r="J95" s="1" t="s">
        <v>510</v>
      </c>
      <c r="K95" s="1" t="s">
        <v>517</v>
      </c>
      <c r="L95" s="1">
        <v>4.0000000000000008E-2</v>
      </c>
      <c r="M95" s="1" t="s">
        <v>518</v>
      </c>
    </row>
    <row r="96" spans="1:13" x14ac:dyDescent="0.3">
      <c r="A96" s="1" t="s">
        <v>506</v>
      </c>
      <c r="B96" s="1" t="s">
        <v>204</v>
      </c>
      <c r="C96" s="1" t="s">
        <v>201</v>
      </c>
      <c r="D96" s="1" t="s">
        <v>50</v>
      </c>
      <c r="E96" s="1">
        <v>34.81</v>
      </c>
      <c r="F96" s="1">
        <f t="shared" si="3"/>
        <v>7.2973447661328761</v>
      </c>
      <c r="G96" s="1">
        <f t="shared" si="2"/>
        <v>7</v>
      </c>
      <c r="H96" s="1" t="s">
        <v>5</v>
      </c>
      <c r="I96" s="1" t="s">
        <v>208</v>
      </c>
      <c r="J96" s="1" t="s">
        <v>510</v>
      </c>
      <c r="K96" s="1" t="s">
        <v>517</v>
      </c>
      <c r="L96" s="1">
        <v>4.0000000000000008E-2</v>
      </c>
      <c r="M96" s="1" t="s">
        <v>518</v>
      </c>
    </row>
    <row r="97" spans="1:13" x14ac:dyDescent="0.3">
      <c r="A97" s="1" t="s">
        <v>506</v>
      </c>
      <c r="B97" s="1" t="s">
        <v>204</v>
      </c>
      <c r="C97" s="1" t="s">
        <v>202</v>
      </c>
      <c r="D97" s="1" t="s">
        <v>52</v>
      </c>
      <c r="E97" s="1">
        <v>37.6</v>
      </c>
      <c r="F97" s="1">
        <f t="shared" si="3"/>
        <v>1.0364550305931737</v>
      </c>
      <c r="G97" s="1">
        <f t="shared" si="2"/>
        <v>1</v>
      </c>
      <c r="H97" s="1" t="s">
        <v>5</v>
      </c>
      <c r="I97" s="1" t="s">
        <v>208</v>
      </c>
      <c r="J97" s="1" t="s">
        <v>510</v>
      </c>
      <c r="K97" s="1" t="s">
        <v>517</v>
      </c>
      <c r="L97" s="1">
        <v>4.0000000000000008E-2</v>
      </c>
      <c r="M97" s="1" t="s">
        <v>518</v>
      </c>
    </row>
    <row r="98" spans="1:13" x14ac:dyDescent="0.3">
      <c r="A98" s="13" t="s">
        <v>253</v>
      </c>
      <c r="B98" s="13" t="s">
        <v>200</v>
      </c>
      <c r="C98" s="13" t="s">
        <v>200</v>
      </c>
      <c r="D98" s="13" t="s">
        <v>112</v>
      </c>
      <c r="E98" s="13">
        <v>34.619999999999997</v>
      </c>
      <c r="F98" s="13">
        <f t="shared" si="3"/>
        <v>8.3346565757032298</v>
      </c>
      <c r="G98" s="13">
        <f t="shared" si="2"/>
        <v>8</v>
      </c>
      <c r="H98" s="13" t="s">
        <v>5</v>
      </c>
      <c r="I98" s="13" t="s">
        <v>208</v>
      </c>
      <c r="J98" s="13" t="s">
        <v>79</v>
      </c>
      <c r="K98" s="13" t="s">
        <v>535</v>
      </c>
      <c r="L98" s="18">
        <v>0.01</v>
      </c>
      <c r="M98" s="13"/>
    </row>
    <row r="99" spans="1:13" x14ac:dyDescent="0.3">
      <c r="A99" s="13" t="s">
        <v>253</v>
      </c>
      <c r="B99" s="13" t="s">
        <v>200</v>
      </c>
      <c r="C99" s="13" t="s">
        <v>201</v>
      </c>
      <c r="D99" s="13" t="s">
        <v>103</v>
      </c>
      <c r="E99" s="13">
        <v>34.32</v>
      </c>
      <c r="F99" s="13">
        <f t="shared" si="3"/>
        <v>10.280850483943697</v>
      </c>
      <c r="G99" s="13">
        <f t="shared" si="2"/>
        <v>10</v>
      </c>
      <c r="H99" s="13" t="s">
        <v>5</v>
      </c>
      <c r="I99" s="13" t="s">
        <v>208</v>
      </c>
      <c r="J99" s="13" t="s">
        <v>79</v>
      </c>
      <c r="K99" s="13" t="s">
        <v>535</v>
      </c>
      <c r="L99" s="18">
        <v>0.01</v>
      </c>
      <c r="M99" s="13"/>
    </row>
    <row r="100" spans="1:13" x14ac:dyDescent="0.3">
      <c r="A100" s="13" t="s">
        <v>253</v>
      </c>
      <c r="B100" s="13" t="s">
        <v>200</v>
      </c>
      <c r="C100" s="13" t="s">
        <v>202</v>
      </c>
      <c r="D100" s="13" t="s">
        <v>93</v>
      </c>
      <c r="E100" s="13">
        <v>31.55</v>
      </c>
      <c r="F100" s="13">
        <f t="shared" si="3"/>
        <v>71.378489894665336</v>
      </c>
      <c r="G100" s="13">
        <f t="shared" si="2"/>
        <v>71</v>
      </c>
      <c r="H100" s="13" t="s">
        <v>5</v>
      </c>
      <c r="I100" s="13" t="s">
        <v>208</v>
      </c>
      <c r="J100" s="13" t="s">
        <v>79</v>
      </c>
      <c r="K100" s="13" t="s">
        <v>535</v>
      </c>
      <c r="L100" s="18">
        <v>0.01</v>
      </c>
      <c r="M100" s="13"/>
    </row>
    <row r="101" spans="1:13" x14ac:dyDescent="0.3">
      <c r="A101" s="13" t="s">
        <v>259</v>
      </c>
      <c r="B101" s="13" t="s">
        <v>201</v>
      </c>
      <c r="C101" s="13" t="s">
        <v>200</v>
      </c>
      <c r="D101" s="13" t="s">
        <v>142</v>
      </c>
      <c r="E101" s="13">
        <v>33.76</v>
      </c>
      <c r="F101" s="13">
        <f t="shared" si="3"/>
        <v>15.211061853942995</v>
      </c>
      <c r="G101" s="13">
        <f t="shared" si="2"/>
        <v>15</v>
      </c>
      <c r="H101" s="13" t="s">
        <v>5</v>
      </c>
      <c r="I101" s="13" t="s">
        <v>208</v>
      </c>
      <c r="J101" s="13" t="s">
        <v>79</v>
      </c>
      <c r="K101" s="13" t="s">
        <v>535</v>
      </c>
      <c r="L101" s="18">
        <v>0.01</v>
      </c>
      <c r="M101" s="13"/>
    </row>
    <row r="102" spans="1:13" x14ac:dyDescent="0.3">
      <c r="A102" s="13" t="s">
        <v>259</v>
      </c>
      <c r="B102" s="13" t="s">
        <v>201</v>
      </c>
      <c r="C102" s="13" t="s">
        <v>201</v>
      </c>
      <c r="D102" s="13" t="s">
        <v>131</v>
      </c>
      <c r="E102" s="13">
        <v>34.06</v>
      </c>
      <c r="F102" s="13">
        <f t="shared" si="3"/>
        <v>12.331565068706453</v>
      </c>
      <c r="G102" s="13">
        <f t="shared" si="2"/>
        <v>12</v>
      </c>
      <c r="H102" s="13" t="s">
        <v>5</v>
      </c>
      <c r="I102" s="13" t="s">
        <v>208</v>
      </c>
      <c r="J102" s="13" t="s">
        <v>79</v>
      </c>
      <c r="K102" s="13" t="s">
        <v>535</v>
      </c>
      <c r="L102" s="18">
        <v>0.01</v>
      </c>
      <c r="M102" s="13"/>
    </row>
    <row r="103" spans="1:13" x14ac:dyDescent="0.3">
      <c r="A103" s="13" t="s">
        <v>259</v>
      </c>
      <c r="B103" s="13" t="s">
        <v>201</v>
      </c>
      <c r="C103" s="13" t="s">
        <v>202</v>
      </c>
      <c r="D103" s="13" t="s">
        <v>121</v>
      </c>
      <c r="E103" s="13">
        <v>33.9</v>
      </c>
      <c r="F103" s="13">
        <f t="shared" si="3"/>
        <v>13.791989252489683</v>
      </c>
      <c r="G103" s="13">
        <f t="shared" si="2"/>
        <v>14</v>
      </c>
      <c r="H103" s="13" t="s">
        <v>5</v>
      </c>
      <c r="I103" s="13" t="s">
        <v>208</v>
      </c>
      <c r="J103" s="13" t="s">
        <v>79</v>
      </c>
      <c r="K103" s="13" t="s">
        <v>535</v>
      </c>
      <c r="L103" s="18">
        <v>0.01</v>
      </c>
      <c r="M103" s="13"/>
    </row>
    <row r="104" spans="1:13" x14ac:dyDescent="0.3">
      <c r="A104" s="13" t="s">
        <v>276</v>
      </c>
      <c r="B104" s="13" t="s">
        <v>202</v>
      </c>
      <c r="C104" s="13" t="s">
        <v>200</v>
      </c>
      <c r="D104" s="13" t="s">
        <v>17</v>
      </c>
      <c r="E104" s="13">
        <v>35.520000000000003</v>
      </c>
      <c r="F104" s="13">
        <f t="shared" si="3"/>
        <v>4.4408255115957527</v>
      </c>
      <c r="G104" s="13">
        <f t="shared" si="2"/>
        <v>4</v>
      </c>
      <c r="H104" s="13" t="s">
        <v>5</v>
      </c>
      <c r="I104" s="13" t="s">
        <v>208</v>
      </c>
      <c r="J104" s="13" t="s">
        <v>79</v>
      </c>
      <c r="K104" s="13" t="s">
        <v>535</v>
      </c>
      <c r="L104" s="18">
        <v>0.01</v>
      </c>
      <c r="M104" s="13"/>
    </row>
    <row r="105" spans="1:13" x14ac:dyDescent="0.3">
      <c r="A105" s="13" t="s">
        <v>276</v>
      </c>
      <c r="B105" s="13" t="s">
        <v>202</v>
      </c>
      <c r="C105" s="13" t="s">
        <v>201</v>
      </c>
      <c r="D105" s="13" t="s">
        <v>19</v>
      </c>
      <c r="E105" s="13">
        <v>36</v>
      </c>
      <c r="F105" s="13">
        <f t="shared" si="3"/>
        <v>3.174224034442084</v>
      </c>
      <c r="G105" s="13">
        <f t="shared" si="2"/>
        <v>3</v>
      </c>
      <c r="H105" s="13" t="s">
        <v>5</v>
      </c>
      <c r="I105" s="13" t="s">
        <v>208</v>
      </c>
      <c r="J105" s="13" t="s">
        <v>79</v>
      </c>
      <c r="K105" s="13" t="s">
        <v>535</v>
      </c>
      <c r="L105" s="18">
        <v>0.01</v>
      </c>
      <c r="M105" s="13"/>
    </row>
    <row r="106" spans="1:13" x14ac:dyDescent="0.3">
      <c r="A106" s="13" t="s">
        <v>276</v>
      </c>
      <c r="B106" s="13" t="s">
        <v>202</v>
      </c>
      <c r="C106" s="13" t="s">
        <v>202</v>
      </c>
      <c r="D106" s="13" t="s">
        <v>22</v>
      </c>
      <c r="E106" s="13">
        <v>35.11</v>
      </c>
      <c r="F106" s="13">
        <f t="shared" si="3"/>
        <v>5.9159368804371777</v>
      </c>
      <c r="G106" s="13">
        <f t="shared" si="2"/>
        <v>6</v>
      </c>
      <c r="H106" s="13" t="s">
        <v>5</v>
      </c>
      <c r="I106" s="13" t="s">
        <v>208</v>
      </c>
      <c r="J106" s="13" t="s">
        <v>79</v>
      </c>
      <c r="K106" s="13" t="s">
        <v>535</v>
      </c>
      <c r="L106" s="18">
        <v>0.01</v>
      </c>
      <c r="M106" s="13"/>
    </row>
    <row r="107" spans="1:13" x14ac:dyDescent="0.3">
      <c r="A107" s="13" t="s">
        <v>277</v>
      </c>
      <c r="B107" s="13" t="s">
        <v>205</v>
      </c>
      <c r="C107" s="13" t="s">
        <v>200</v>
      </c>
      <c r="D107" s="13" t="s">
        <v>25</v>
      </c>
      <c r="E107" s="13">
        <v>35.01</v>
      </c>
      <c r="F107" s="13">
        <f t="shared" si="3"/>
        <v>6.3445960453451242</v>
      </c>
      <c r="G107" s="13">
        <f t="shared" si="2"/>
        <v>6</v>
      </c>
      <c r="H107" s="13" t="s">
        <v>5</v>
      </c>
      <c r="I107" s="13" t="s">
        <v>208</v>
      </c>
      <c r="J107" s="13" t="s">
        <v>79</v>
      </c>
      <c r="K107" s="13" t="s">
        <v>535</v>
      </c>
      <c r="L107" s="18">
        <v>0.01</v>
      </c>
      <c r="M107" s="13"/>
    </row>
    <row r="108" spans="1:13" x14ac:dyDescent="0.3">
      <c r="A108" s="13" t="s">
        <v>277</v>
      </c>
      <c r="B108" s="13" t="s">
        <v>205</v>
      </c>
      <c r="C108" s="13" t="s">
        <v>201</v>
      </c>
      <c r="D108" s="13" t="s">
        <v>27</v>
      </c>
      <c r="E108" s="13">
        <v>35.17</v>
      </c>
      <c r="F108" s="13">
        <f t="shared" si="3"/>
        <v>5.6727711670531908</v>
      </c>
      <c r="G108" s="13">
        <f t="shared" si="2"/>
        <v>6</v>
      </c>
      <c r="H108" s="13" t="s">
        <v>5</v>
      </c>
      <c r="I108" s="13" t="s">
        <v>208</v>
      </c>
      <c r="J108" s="13" t="s">
        <v>79</v>
      </c>
      <c r="K108" s="13" t="s">
        <v>535</v>
      </c>
      <c r="L108" s="18">
        <v>0.01</v>
      </c>
      <c r="M108" s="13"/>
    </row>
    <row r="109" spans="1:13" x14ac:dyDescent="0.3">
      <c r="A109" s="13" t="s">
        <v>277</v>
      </c>
      <c r="B109" s="13" t="s">
        <v>205</v>
      </c>
      <c r="C109" s="13" t="s">
        <v>202</v>
      </c>
      <c r="D109" s="13" t="s">
        <v>37</v>
      </c>
      <c r="E109" s="13">
        <v>35.24</v>
      </c>
      <c r="F109" s="13">
        <f t="shared" si="3"/>
        <v>5.4016812586251781</v>
      </c>
      <c r="G109" s="13">
        <f t="shared" si="2"/>
        <v>5</v>
      </c>
      <c r="H109" s="13" t="s">
        <v>5</v>
      </c>
      <c r="I109" s="13" t="s">
        <v>208</v>
      </c>
      <c r="J109" s="13" t="s">
        <v>79</v>
      </c>
      <c r="K109" s="13" t="s">
        <v>535</v>
      </c>
      <c r="L109" s="18">
        <v>0.01</v>
      </c>
      <c r="M109" s="13"/>
    </row>
    <row r="110" spans="1:13" x14ac:dyDescent="0.3">
      <c r="A110" s="13" t="s">
        <v>278</v>
      </c>
      <c r="B110" s="13" t="s">
        <v>204</v>
      </c>
      <c r="C110" s="13" t="s">
        <v>200</v>
      </c>
      <c r="D110" s="13" t="s">
        <v>30</v>
      </c>
      <c r="E110" s="13">
        <v>36.86</v>
      </c>
      <c r="F110" s="13">
        <f t="shared" si="3"/>
        <v>1.7392649819880939</v>
      </c>
      <c r="G110" s="13">
        <f t="shared" si="2"/>
        <v>2</v>
      </c>
      <c r="H110" s="13" t="s">
        <v>5</v>
      </c>
      <c r="I110" s="13" t="s">
        <v>208</v>
      </c>
      <c r="J110" s="13" t="s">
        <v>79</v>
      </c>
      <c r="K110" s="13" t="s">
        <v>535</v>
      </c>
      <c r="L110" s="18">
        <v>0.01</v>
      </c>
      <c r="M110" s="13"/>
    </row>
    <row r="111" spans="1:13" x14ac:dyDescent="0.3">
      <c r="A111" s="13" t="s">
        <v>278</v>
      </c>
      <c r="B111" s="13" t="s">
        <v>204</v>
      </c>
      <c r="C111" s="13" t="s">
        <v>201</v>
      </c>
      <c r="D111" s="13" t="s">
        <v>34</v>
      </c>
      <c r="E111" s="13">
        <v>34.72</v>
      </c>
      <c r="F111" s="13">
        <f t="shared" si="3"/>
        <v>7.7715431951190252</v>
      </c>
      <c r="G111" s="13">
        <f t="shared" si="2"/>
        <v>8</v>
      </c>
      <c r="H111" s="13" t="s">
        <v>5</v>
      </c>
      <c r="I111" s="13" t="s">
        <v>208</v>
      </c>
      <c r="J111" s="13" t="s">
        <v>79</v>
      </c>
      <c r="K111" s="13" t="s">
        <v>535</v>
      </c>
      <c r="L111" s="18">
        <v>0.01</v>
      </c>
      <c r="M111" s="13"/>
    </row>
    <row r="112" spans="1:13" x14ac:dyDescent="0.3">
      <c r="A112" s="13" t="s">
        <v>278</v>
      </c>
      <c r="B112" s="13" t="s">
        <v>204</v>
      </c>
      <c r="C112" s="13" t="s">
        <v>202</v>
      </c>
      <c r="D112" s="13" t="s">
        <v>38</v>
      </c>
      <c r="E112" s="13">
        <v>34.64</v>
      </c>
      <c r="F112" s="13">
        <f t="shared" si="3"/>
        <v>8.2188607202854485</v>
      </c>
      <c r="G112" s="13">
        <f t="shared" si="2"/>
        <v>8</v>
      </c>
      <c r="H112" s="13" t="s">
        <v>5</v>
      </c>
      <c r="I112" s="13" t="s">
        <v>208</v>
      </c>
      <c r="J112" s="13" t="s">
        <v>79</v>
      </c>
      <c r="K112" s="13" t="s">
        <v>535</v>
      </c>
      <c r="L112" s="18">
        <v>0.01</v>
      </c>
      <c r="M112" s="13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BF5D4-A1A3-49F1-A067-37D6BAFEC3ED}">
  <dimension ref="A1:O56"/>
  <sheetViews>
    <sheetView workbookViewId="0">
      <selection activeCell="E2" sqref="E2"/>
    </sheetView>
  </sheetViews>
  <sheetFormatPr baseColWidth="10" defaultRowHeight="14.4" x14ac:dyDescent="0.3"/>
  <cols>
    <col min="1" max="1" width="11.5546875" style="1"/>
    <col min="2" max="2" width="12.44140625" style="1" bestFit="1" customWidth="1"/>
    <col min="3" max="9" width="11.5546875" style="1"/>
    <col min="10" max="10" width="34.6640625" style="1" bestFit="1" customWidth="1"/>
    <col min="11" max="12" width="11.5546875" style="1"/>
    <col min="13" max="13" width="11.77734375" style="1" bestFit="1" customWidth="1"/>
    <col min="14" max="14" width="11.77734375" style="1" customWidth="1"/>
    <col min="15" max="15" width="24.77734375" style="1" bestFit="1" customWidth="1"/>
    <col min="16" max="16384" width="11.5546875" style="1"/>
  </cols>
  <sheetData>
    <row r="1" spans="1:15" x14ac:dyDescent="0.3">
      <c r="A1" s="1" t="s">
        <v>193</v>
      </c>
      <c r="B1" s="1" t="s">
        <v>220</v>
      </c>
      <c r="C1" s="1" t="s">
        <v>221</v>
      </c>
      <c r="D1" s="1" t="s">
        <v>222</v>
      </c>
      <c r="E1" s="1" t="s">
        <v>1</v>
      </c>
      <c r="F1" s="1" t="s">
        <v>194</v>
      </c>
      <c r="G1" s="1" t="s">
        <v>195</v>
      </c>
      <c r="H1" s="1" t="s">
        <v>196</v>
      </c>
      <c r="I1" s="1" t="s">
        <v>212</v>
      </c>
      <c r="J1" s="1" t="s">
        <v>197</v>
      </c>
      <c r="K1" s="1" t="s">
        <v>198</v>
      </c>
      <c r="L1" s="1" t="s">
        <v>233</v>
      </c>
      <c r="M1" s="1" t="s">
        <v>215</v>
      </c>
      <c r="N1" s="1" t="s">
        <v>192</v>
      </c>
      <c r="O1" s="1" t="s">
        <v>213</v>
      </c>
    </row>
    <row r="2" spans="1:15" x14ac:dyDescent="0.3">
      <c r="A2" s="1" t="s">
        <v>185</v>
      </c>
      <c r="B2" s="1" t="s">
        <v>200</v>
      </c>
      <c r="C2" s="1" t="s">
        <v>200</v>
      </c>
      <c r="D2" s="1" t="s">
        <v>65</v>
      </c>
      <c r="E2" s="1">
        <v>31.28</v>
      </c>
      <c r="F2" s="1">
        <f>10^((E2-36.9717139394082)/(-3.27010148674411))</f>
        <v>55.021355315761433</v>
      </c>
      <c r="G2" s="1">
        <f>ROUND(F2,0)</f>
        <v>55</v>
      </c>
      <c r="H2" s="1" t="s">
        <v>5</v>
      </c>
      <c r="I2" s="1" t="s">
        <v>169</v>
      </c>
      <c r="J2" s="1" t="s">
        <v>209</v>
      </c>
      <c r="K2" s="1" t="s">
        <v>203</v>
      </c>
      <c r="L2" s="1" t="s">
        <v>11</v>
      </c>
      <c r="M2" s="1" t="s">
        <v>211</v>
      </c>
      <c r="N2" s="1" t="s">
        <v>214</v>
      </c>
    </row>
    <row r="3" spans="1:15" x14ac:dyDescent="0.3">
      <c r="A3" s="1" t="s">
        <v>185</v>
      </c>
      <c r="B3" s="1" t="s">
        <v>200</v>
      </c>
      <c r="C3" s="1" t="s">
        <v>201</v>
      </c>
      <c r="D3" s="1" t="s">
        <v>67</v>
      </c>
      <c r="E3" s="1">
        <v>31.06</v>
      </c>
      <c r="F3" s="1">
        <f t="shared" ref="F3:F37" si="0">10^((E3-36.9717139394082)/(-3.27010148674411))</f>
        <v>64.240288616741196</v>
      </c>
      <c r="G3" s="1">
        <f t="shared" ref="G3:G37" si="1">ROUND(F3,0)</f>
        <v>64</v>
      </c>
      <c r="H3" s="1" t="s">
        <v>5</v>
      </c>
      <c r="I3" s="1" t="s">
        <v>169</v>
      </c>
      <c r="J3" s="1" t="s">
        <v>209</v>
      </c>
      <c r="K3" s="1" t="s">
        <v>203</v>
      </c>
      <c r="L3" s="1" t="s">
        <v>11</v>
      </c>
      <c r="M3" s="1" t="s">
        <v>211</v>
      </c>
      <c r="N3" s="1" t="s">
        <v>214</v>
      </c>
    </row>
    <row r="4" spans="1:15" x14ac:dyDescent="0.3">
      <c r="A4" s="1" t="s">
        <v>185</v>
      </c>
      <c r="B4" s="1" t="s">
        <v>200</v>
      </c>
      <c r="C4" s="1" t="s">
        <v>202</v>
      </c>
      <c r="D4" s="1" t="s">
        <v>75</v>
      </c>
      <c r="E4" s="1">
        <v>30.72</v>
      </c>
      <c r="F4" s="1">
        <f t="shared" si="0"/>
        <v>81.616842970801457</v>
      </c>
      <c r="G4" s="1">
        <f t="shared" si="1"/>
        <v>82</v>
      </c>
      <c r="H4" s="1" t="s">
        <v>5</v>
      </c>
      <c r="I4" s="1" t="s">
        <v>169</v>
      </c>
      <c r="J4" s="1" t="s">
        <v>209</v>
      </c>
      <c r="K4" s="1" t="s">
        <v>203</v>
      </c>
      <c r="L4" s="1" t="s">
        <v>11</v>
      </c>
      <c r="M4" s="1" t="s">
        <v>211</v>
      </c>
      <c r="N4" s="1" t="s">
        <v>214</v>
      </c>
    </row>
    <row r="5" spans="1:15" x14ac:dyDescent="0.3">
      <c r="A5" s="1" t="s">
        <v>170</v>
      </c>
      <c r="B5" s="1" t="s">
        <v>201</v>
      </c>
      <c r="C5" s="1" t="s">
        <v>200</v>
      </c>
      <c r="D5" s="1" t="s">
        <v>70</v>
      </c>
      <c r="E5" s="1">
        <v>30.9</v>
      </c>
      <c r="F5" s="1">
        <f t="shared" si="0"/>
        <v>71.901115551562867</v>
      </c>
      <c r="G5" s="1">
        <f t="shared" si="1"/>
        <v>72</v>
      </c>
      <c r="H5" s="1" t="s">
        <v>5</v>
      </c>
      <c r="I5" s="1" t="s">
        <v>169</v>
      </c>
      <c r="J5" s="1" t="s">
        <v>209</v>
      </c>
      <c r="K5" s="1" t="s">
        <v>203</v>
      </c>
      <c r="L5" s="1" t="s">
        <v>11</v>
      </c>
      <c r="M5" s="1" t="s">
        <v>211</v>
      </c>
      <c r="N5" s="1" t="s">
        <v>214</v>
      </c>
    </row>
    <row r="6" spans="1:15" x14ac:dyDescent="0.3">
      <c r="A6" s="1" t="s">
        <v>170</v>
      </c>
      <c r="B6" s="1" t="s">
        <v>201</v>
      </c>
      <c r="C6" s="1" t="s">
        <v>201</v>
      </c>
      <c r="D6" s="1" t="s">
        <v>10</v>
      </c>
      <c r="E6" s="1">
        <v>31.23</v>
      </c>
      <c r="F6" s="1">
        <f t="shared" si="0"/>
        <v>56.992975238636554</v>
      </c>
      <c r="G6" s="1">
        <f t="shared" si="1"/>
        <v>57</v>
      </c>
      <c r="H6" s="1" t="s">
        <v>5</v>
      </c>
      <c r="I6" s="1" t="s">
        <v>169</v>
      </c>
      <c r="J6" s="1" t="s">
        <v>209</v>
      </c>
      <c r="K6" s="1" t="s">
        <v>203</v>
      </c>
      <c r="L6" s="1" t="s">
        <v>11</v>
      </c>
      <c r="M6" s="1" t="s">
        <v>211</v>
      </c>
      <c r="N6" s="1" t="s">
        <v>214</v>
      </c>
    </row>
    <row r="7" spans="1:15" x14ac:dyDescent="0.3">
      <c r="A7" s="1" t="s">
        <v>170</v>
      </c>
      <c r="B7" s="1" t="s">
        <v>201</v>
      </c>
      <c r="C7" s="1" t="s">
        <v>202</v>
      </c>
      <c r="D7" s="1" t="s">
        <v>76</v>
      </c>
      <c r="E7" s="1">
        <v>30.9</v>
      </c>
      <c r="F7" s="1">
        <f t="shared" si="0"/>
        <v>71.901115551562867</v>
      </c>
      <c r="G7" s="1">
        <f t="shared" si="1"/>
        <v>72</v>
      </c>
      <c r="H7" s="1" t="s">
        <v>5</v>
      </c>
      <c r="I7" s="1" t="s">
        <v>169</v>
      </c>
      <c r="J7" s="1" t="s">
        <v>209</v>
      </c>
      <c r="K7" s="1" t="s">
        <v>203</v>
      </c>
      <c r="L7" s="1" t="s">
        <v>11</v>
      </c>
      <c r="M7" s="1" t="s">
        <v>211</v>
      </c>
      <c r="N7" s="1" t="s">
        <v>214</v>
      </c>
    </row>
    <row r="8" spans="1:15" x14ac:dyDescent="0.3">
      <c r="A8" s="1" t="s">
        <v>180</v>
      </c>
      <c r="B8" s="1" t="s">
        <v>202</v>
      </c>
      <c r="C8" s="1" t="s">
        <v>200</v>
      </c>
      <c r="D8" s="1" t="s">
        <v>18</v>
      </c>
      <c r="E8" s="1">
        <v>30.57</v>
      </c>
      <c r="F8" s="1">
        <f t="shared" si="0"/>
        <v>90.708905718866532</v>
      </c>
      <c r="G8" s="1">
        <f t="shared" si="1"/>
        <v>91</v>
      </c>
      <c r="H8" s="1" t="s">
        <v>5</v>
      </c>
      <c r="I8" s="1" t="s">
        <v>169</v>
      </c>
      <c r="J8" s="1" t="s">
        <v>209</v>
      </c>
      <c r="K8" s="1" t="s">
        <v>203</v>
      </c>
      <c r="L8" s="1" t="s">
        <v>11</v>
      </c>
      <c r="M8" s="1" t="s">
        <v>211</v>
      </c>
      <c r="N8" s="1" t="s">
        <v>214</v>
      </c>
    </row>
    <row r="9" spans="1:15" x14ac:dyDescent="0.3">
      <c r="A9" s="1" t="s">
        <v>180</v>
      </c>
      <c r="B9" s="1" t="s">
        <v>202</v>
      </c>
      <c r="C9" s="1" t="s">
        <v>201</v>
      </c>
      <c r="D9" s="1" t="s">
        <v>20</v>
      </c>
      <c r="E9" s="1">
        <v>30.74</v>
      </c>
      <c r="F9" s="1">
        <f t="shared" si="0"/>
        <v>80.47551667151042</v>
      </c>
      <c r="G9" s="1">
        <f t="shared" si="1"/>
        <v>80</v>
      </c>
      <c r="H9" s="1" t="s">
        <v>5</v>
      </c>
      <c r="I9" s="1" t="s">
        <v>169</v>
      </c>
      <c r="J9" s="1" t="s">
        <v>209</v>
      </c>
      <c r="K9" s="1" t="s">
        <v>203</v>
      </c>
      <c r="L9" s="1" t="s">
        <v>11</v>
      </c>
      <c r="M9" s="1" t="s">
        <v>211</v>
      </c>
      <c r="N9" s="1" t="s">
        <v>214</v>
      </c>
    </row>
    <row r="10" spans="1:15" x14ac:dyDescent="0.3">
      <c r="A10" s="1" t="s">
        <v>180</v>
      </c>
      <c r="B10" s="1" t="s">
        <v>202</v>
      </c>
      <c r="C10" s="1" t="s">
        <v>202</v>
      </c>
      <c r="D10" s="1" t="s">
        <v>21</v>
      </c>
      <c r="E10" s="1">
        <v>30.61</v>
      </c>
      <c r="F10" s="1">
        <f t="shared" si="0"/>
        <v>88.189705336964394</v>
      </c>
      <c r="G10" s="1">
        <f t="shared" si="1"/>
        <v>88</v>
      </c>
      <c r="H10" s="1" t="s">
        <v>5</v>
      </c>
      <c r="I10" s="1" t="s">
        <v>169</v>
      </c>
      <c r="J10" s="1" t="s">
        <v>209</v>
      </c>
      <c r="K10" s="1" t="s">
        <v>203</v>
      </c>
      <c r="L10" s="1" t="s">
        <v>11</v>
      </c>
      <c r="M10" s="1" t="s">
        <v>211</v>
      </c>
      <c r="N10" s="1" t="s">
        <v>214</v>
      </c>
    </row>
    <row r="11" spans="1:15" x14ac:dyDescent="0.3">
      <c r="A11" s="1" t="s">
        <v>219</v>
      </c>
      <c r="B11" s="1" t="s">
        <v>205</v>
      </c>
      <c r="C11" s="1" t="s">
        <v>200</v>
      </c>
      <c r="D11" s="1" t="s">
        <v>26</v>
      </c>
      <c r="E11" s="1">
        <v>31.08</v>
      </c>
      <c r="F11" s="1">
        <f t="shared" si="0"/>
        <v>63.341955280096897</v>
      </c>
      <c r="G11" s="1">
        <f t="shared" si="1"/>
        <v>63</v>
      </c>
      <c r="H11" s="1" t="s">
        <v>5</v>
      </c>
      <c r="I11" s="1" t="s">
        <v>169</v>
      </c>
      <c r="J11" s="1" t="s">
        <v>209</v>
      </c>
      <c r="K11" s="1" t="s">
        <v>203</v>
      </c>
      <c r="L11" s="1" t="s">
        <v>11</v>
      </c>
      <c r="M11" s="1" t="s">
        <v>211</v>
      </c>
      <c r="N11" s="1" t="s">
        <v>214</v>
      </c>
      <c r="O11" s="1" t="s">
        <v>216</v>
      </c>
    </row>
    <row r="12" spans="1:15" x14ac:dyDescent="0.3">
      <c r="A12" s="1" t="s">
        <v>219</v>
      </c>
      <c r="B12" s="1" t="s">
        <v>205</v>
      </c>
      <c r="C12" s="1" t="s">
        <v>201</v>
      </c>
      <c r="D12" s="1" t="s">
        <v>28</v>
      </c>
      <c r="E12" s="1">
        <v>30.8</v>
      </c>
      <c r="F12" s="1">
        <f t="shared" si="0"/>
        <v>77.146409681643078</v>
      </c>
      <c r="G12" s="1">
        <f t="shared" si="1"/>
        <v>77</v>
      </c>
      <c r="H12" s="1" t="s">
        <v>5</v>
      </c>
      <c r="I12" s="1" t="s">
        <v>169</v>
      </c>
      <c r="J12" s="1" t="s">
        <v>209</v>
      </c>
      <c r="K12" s="1" t="s">
        <v>203</v>
      </c>
      <c r="L12" s="1" t="s">
        <v>11</v>
      </c>
      <c r="M12" s="1" t="s">
        <v>211</v>
      </c>
      <c r="N12" s="1" t="s">
        <v>214</v>
      </c>
      <c r="O12" s="1" t="s">
        <v>216</v>
      </c>
    </row>
    <row r="13" spans="1:15" x14ac:dyDescent="0.3">
      <c r="A13" s="1" t="s">
        <v>219</v>
      </c>
      <c r="B13" s="1" t="s">
        <v>205</v>
      </c>
      <c r="C13" s="1" t="s">
        <v>202</v>
      </c>
      <c r="D13" s="1" t="s">
        <v>29</v>
      </c>
      <c r="E13" s="1">
        <v>31.59</v>
      </c>
      <c r="F13" s="1">
        <f t="shared" si="0"/>
        <v>44.231635988871652</v>
      </c>
      <c r="G13" s="1">
        <f t="shared" si="1"/>
        <v>44</v>
      </c>
      <c r="H13" s="1" t="s">
        <v>5</v>
      </c>
      <c r="I13" s="1" t="s">
        <v>169</v>
      </c>
      <c r="J13" s="1" t="s">
        <v>209</v>
      </c>
      <c r="K13" s="1" t="s">
        <v>203</v>
      </c>
      <c r="L13" s="1" t="s">
        <v>11</v>
      </c>
      <c r="M13" s="1" t="s">
        <v>211</v>
      </c>
      <c r="N13" s="1" t="s">
        <v>214</v>
      </c>
      <c r="O13" s="1" t="s">
        <v>216</v>
      </c>
    </row>
    <row r="14" spans="1:15" x14ac:dyDescent="0.3">
      <c r="A14" s="1" t="s">
        <v>188</v>
      </c>
      <c r="B14" s="1" t="s">
        <v>204</v>
      </c>
      <c r="C14" s="1" t="s">
        <v>200</v>
      </c>
      <c r="D14" s="1" t="s">
        <v>33</v>
      </c>
      <c r="E14" s="1">
        <v>31.43</v>
      </c>
      <c r="F14" s="1">
        <f t="shared" si="0"/>
        <v>49.506377364589419</v>
      </c>
      <c r="G14" s="1">
        <f t="shared" si="1"/>
        <v>50</v>
      </c>
      <c r="H14" s="1" t="s">
        <v>5</v>
      </c>
      <c r="I14" s="1" t="s">
        <v>169</v>
      </c>
      <c r="J14" s="1" t="s">
        <v>209</v>
      </c>
      <c r="K14" s="1" t="s">
        <v>203</v>
      </c>
      <c r="L14" s="1" t="s">
        <v>11</v>
      </c>
      <c r="M14" s="1" t="s">
        <v>211</v>
      </c>
      <c r="N14" s="1" t="s">
        <v>214</v>
      </c>
      <c r="O14" s="1" t="s">
        <v>217</v>
      </c>
    </row>
    <row r="15" spans="1:15" x14ac:dyDescent="0.3">
      <c r="A15" s="1" t="s">
        <v>188</v>
      </c>
      <c r="B15" s="1" t="s">
        <v>204</v>
      </c>
      <c r="C15" s="1" t="s">
        <v>201</v>
      </c>
      <c r="D15" s="1" t="s">
        <v>35</v>
      </c>
      <c r="E15" s="1">
        <v>30.75</v>
      </c>
      <c r="F15" s="1">
        <f t="shared" si="0"/>
        <v>79.910852640812536</v>
      </c>
      <c r="G15" s="1">
        <f t="shared" si="1"/>
        <v>80</v>
      </c>
      <c r="H15" s="1" t="s">
        <v>5</v>
      </c>
      <c r="I15" s="1" t="s">
        <v>169</v>
      </c>
      <c r="J15" s="1" t="s">
        <v>209</v>
      </c>
      <c r="K15" s="1" t="s">
        <v>203</v>
      </c>
      <c r="L15" s="1" t="s">
        <v>11</v>
      </c>
      <c r="M15" s="1" t="s">
        <v>211</v>
      </c>
      <c r="N15" s="1" t="s">
        <v>214</v>
      </c>
      <c r="O15" s="1" t="s">
        <v>217</v>
      </c>
    </row>
    <row r="16" spans="1:15" x14ac:dyDescent="0.3">
      <c r="A16" s="1" t="s">
        <v>188</v>
      </c>
      <c r="B16" s="1" t="s">
        <v>204</v>
      </c>
      <c r="C16" s="1" t="s">
        <v>202</v>
      </c>
      <c r="D16" s="1" t="s">
        <v>36</v>
      </c>
      <c r="E16" s="1">
        <v>31.02</v>
      </c>
      <c r="F16" s="1">
        <f t="shared" si="0"/>
        <v>66.07535722252058</v>
      </c>
      <c r="G16" s="1">
        <f t="shared" si="1"/>
        <v>66</v>
      </c>
      <c r="H16" s="1" t="s">
        <v>5</v>
      </c>
      <c r="I16" s="1" t="s">
        <v>169</v>
      </c>
      <c r="J16" s="1" t="s">
        <v>209</v>
      </c>
      <c r="K16" s="1" t="s">
        <v>203</v>
      </c>
      <c r="L16" s="1" t="s">
        <v>11</v>
      </c>
      <c r="M16" s="1" t="s">
        <v>211</v>
      </c>
      <c r="N16" s="1" t="s">
        <v>214</v>
      </c>
      <c r="O16" s="1" t="s">
        <v>217</v>
      </c>
    </row>
    <row r="17" spans="1:15" x14ac:dyDescent="0.3">
      <c r="A17" s="1" t="s">
        <v>171</v>
      </c>
      <c r="B17" s="1" t="s">
        <v>206</v>
      </c>
      <c r="C17" s="1" t="s">
        <v>200</v>
      </c>
      <c r="D17" s="1" t="s">
        <v>42</v>
      </c>
      <c r="E17" s="2">
        <v>45</v>
      </c>
      <c r="F17" s="1">
        <f t="shared" si="0"/>
        <v>3.5070571458050604E-3</v>
      </c>
      <c r="G17" s="1">
        <f t="shared" si="1"/>
        <v>0</v>
      </c>
      <c r="H17" s="1" t="s">
        <v>207</v>
      </c>
      <c r="I17" s="1" t="s">
        <v>169</v>
      </c>
      <c r="J17" s="1" t="s">
        <v>209</v>
      </c>
      <c r="K17" s="1" t="s">
        <v>203</v>
      </c>
      <c r="L17" s="1" t="s">
        <v>11</v>
      </c>
      <c r="M17" s="1" t="s">
        <v>211</v>
      </c>
      <c r="N17" s="1" t="s">
        <v>214</v>
      </c>
      <c r="O17" s="1" t="s">
        <v>218</v>
      </c>
    </row>
    <row r="18" spans="1:15" x14ac:dyDescent="0.3">
      <c r="A18" s="1" t="s">
        <v>171</v>
      </c>
      <c r="B18" s="1" t="s">
        <v>206</v>
      </c>
      <c r="C18" s="1" t="s">
        <v>201</v>
      </c>
      <c r="D18" s="1" t="s">
        <v>44</v>
      </c>
      <c r="E18" s="2">
        <v>45</v>
      </c>
      <c r="F18" s="1">
        <f t="shared" si="0"/>
        <v>3.5070571458050604E-3</v>
      </c>
      <c r="G18" s="1">
        <f t="shared" si="1"/>
        <v>0</v>
      </c>
      <c r="H18" s="1" t="s">
        <v>207</v>
      </c>
      <c r="I18" s="1" t="s">
        <v>169</v>
      </c>
      <c r="J18" s="1" t="s">
        <v>209</v>
      </c>
      <c r="K18" s="1" t="s">
        <v>203</v>
      </c>
      <c r="L18" s="1" t="s">
        <v>11</v>
      </c>
      <c r="M18" s="1" t="s">
        <v>211</v>
      </c>
      <c r="N18" s="1" t="s">
        <v>214</v>
      </c>
      <c r="O18" s="1" t="s">
        <v>218</v>
      </c>
    </row>
    <row r="19" spans="1:15" x14ac:dyDescent="0.3">
      <c r="A19" s="1" t="s">
        <v>171</v>
      </c>
      <c r="B19" s="1" t="s">
        <v>206</v>
      </c>
      <c r="C19" s="1" t="s">
        <v>202</v>
      </c>
      <c r="D19" s="1" t="s">
        <v>45</v>
      </c>
      <c r="E19" s="2">
        <v>45</v>
      </c>
      <c r="F19" s="1">
        <f t="shared" si="0"/>
        <v>3.5070571458050604E-3</v>
      </c>
      <c r="G19" s="1">
        <f t="shared" si="1"/>
        <v>0</v>
      </c>
      <c r="H19" s="1" t="s">
        <v>207</v>
      </c>
      <c r="I19" s="1" t="s">
        <v>169</v>
      </c>
      <c r="J19" s="1" t="s">
        <v>209</v>
      </c>
      <c r="K19" s="1" t="s">
        <v>203</v>
      </c>
      <c r="L19" s="1" t="s">
        <v>11</v>
      </c>
      <c r="M19" s="1" t="s">
        <v>211</v>
      </c>
      <c r="N19" s="1" t="s">
        <v>214</v>
      </c>
      <c r="O19" s="1" t="s">
        <v>218</v>
      </c>
    </row>
    <row r="20" spans="1:15" x14ac:dyDescent="0.3">
      <c r="A20" s="3" t="s">
        <v>157</v>
      </c>
      <c r="B20" s="3" t="s">
        <v>200</v>
      </c>
      <c r="C20" s="3" t="s">
        <v>200</v>
      </c>
      <c r="D20" s="3" t="s">
        <v>17</v>
      </c>
      <c r="E20" s="1">
        <v>38.409999999999997</v>
      </c>
      <c r="F20" s="3">
        <f t="shared" si="0"/>
        <v>0.36322089015393888</v>
      </c>
      <c r="G20" s="3">
        <f t="shared" si="1"/>
        <v>0</v>
      </c>
      <c r="H20" s="3" t="s">
        <v>5</v>
      </c>
      <c r="I20" s="3" t="s">
        <v>208</v>
      </c>
      <c r="J20" s="3" t="s">
        <v>209</v>
      </c>
      <c r="K20" s="3" t="s">
        <v>203</v>
      </c>
      <c r="L20" s="3" t="s">
        <v>11</v>
      </c>
      <c r="M20" s="3" t="s">
        <v>248</v>
      </c>
      <c r="N20" s="3" t="s">
        <v>214</v>
      </c>
      <c r="O20" s="3" t="s">
        <v>210</v>
      </c>
    </row>
    <row r="21" spans="1:15" x14ac:dyDescent="0.3">
      <c r="A21" s="3" t="s">
        <v>157</v>
      </c>
      <c r="B21" s="3" t="s">
        <v>200</v>
      </c>
      <c r="C21" s="3" t="s">
        <v>201</v>
      </c>
      <c r="D21" s="3" t="s">
        <v>19</v>
      </c>
      <c r="E21" s="1">
        <v>40.200000000000003</v>
      </c>
      <c r="F21" s="3">
        <f t="shared" si="0"/>
        <v>0.10298813538105915</v>
      </c>
      <c r="G21" s="3">
        <f t="shared" si="1"/>
        <v>0</v>
      </c>
      <c r="H21" s="3" t="s">
        <v>5</v>
      </c>
      <c r="I21" s="3" t="s">
        <v>208</v>
      </c>
      <c r="J21" s="3" t="s">
        <v>209</v>
      </c>
      <c r="K21" s="3" t="s">
        <v>203</v>
      </c>
      <c r="L21" s="3" t="s">
        <v>11</v>
      </c>
      <c r="M21" s="3" t="s">
        <v>248</v>
      </c>
      <c r="N21" s="3" t="s">
        <v>214</v>
      </c>
      <c r="O21" s="3" t="s">
        <v>210</v>
      </c>
    </row>
    <row r="22" spans="1:15" x14ac:dyDescent="0.3">
      <c r="A22" s="3" t="s">
        <v>157</v>
      </c>
      <c r="B22" s="3" t="s">
        <v>200</v>
      </c>
      <c r="C22" s="3" t="s">
        <v>202</v>
      </c>
      <c r="D22" s="3" t="s">
        <v>22</v>
      </c>
      <c r="E22" s="1">
        <v>39.83</v>
      </c>
      <c r="F22" s="3">
        <f t="shared" si="0"/>
        <v>0.13363909647954783</v>
      </c>
      <c r="G22" s="3">
        <f t="shared" si="1"/>
        <v>0</v>
      </c>
      <c r="H22" s="3" t="s">
        <v>5</v>
      </c>
      <c r="I22" s="3" t="s">
        <v>208</v>
      </c>
      <c r="J22" s="3" t="s">
        <v>209</v>
      </c>
      <c r="K22" s="3" t="s">
        <v>203</v>
      </c>
      <c r="L22" s="3" t="s">
        <v>11</v>
      </c>
      <c r="M22" s="3" t="s">
        <v>248</v>
      </c>
      <c r="N22" s="3" t="s">
        <v>214</v>
      </c>
      <c r="O22" s="3" t="s">
        <v>210</v>
      </c>
    </row>
    <row r="23" spans="1:15" x14ac:dyDescent="0.3">
      <c r="A23" s="3" t="s">
        <v>163</v>
      </c>
      <c r="B23" s="3" t="s">
        <v>201</v>
      </c>
      <c r="C23" s="3" t="s">
        <v>200</v>
      </c>
      <c r="D23" s="3" t="s">
        <v>25</v>
      </c>
      <c r="E23" s="1">
        <v>36.89</v>
      </c>
      <c r="F23" s="3">
        <f t="shared" si="0"/>
        <v>1.059224937232444</v>
      </c>
      <c r="G23" s="3">
        <f t="shared" si="1"/>
        <v>1</v>
      </c>
      <c r="H23" s="3" t="s">
        <v>5</v>
      </c>
      <c r="I23" s="3" t="s">
        <v>208</v>
      </c>
      <c r="J23" s="3" t="s">
        <v>209</v>
      </c>
      <c r="K23" s="3" t="s">
        <v>203</v>
      </c>
      <c r="L23" s="3" t="s">
        <v>11</v>
      </c>
      <c r="M23" s="3" t="s">
        <v>248</v>
      </c>
      <c r="N23" s="3" t="s">
        <v>214</v>
      </c>
      <c r="O23" s="3" t="s">
        <v>210</v>
      </c>
    </row>
    <row r="24" spans="1:15" x14ac:dyDescent="0.3">
      <c r="A24" s="3" t="s">
        <v>163</v>
      </c>
      <c r="B24" s="3" t="s">
        <v>201</v>
      </c>
      <c r="C24" s="3" t="s">
        <v>201</v>
      </c>
      <c r="D24" s="3" t="s">
        <v>27</v>
      </c>
      <c r="E24" s="1">
        <v>33.75</v>
      </c>
      <c r="F24" s="3">
        <f t="shared" si="0"/>
        <v>9.6650263890014223</v>
      </c>
      <c r="G24" s="3">
        <f t="shared" si="1"/>
        <v>10</v>
      </c>
      <c r="H24" s="3" t="s">
        <v>5</v>
      </c>
      <c r="I24" s="3" t="s">
        <v>208</v>
      </c>
      <c r="J24" s="3" t="s">
        <v>209</v>
      </c>
      <c r="K24" s="3" t="s">
        <v>203</v>
      </c>
      <c r="L24" s="3" t="s">
        <v>11</v>
      </c>
      <c r="M24" s="3" t="s">
        <v>248</v>
      </c>
      <c r="N24" s="3" t="s">
        <v>214</v>
      </c>
      <c r="O24" s="3" t="s">
        <v>210</v>
      </c>
    </row>
    <row r="25" spans="1:15" x14ac:dyDescent="0.3">
      <c r="A25" s="3" t="s">
        <v>163</v>
      </c>
      <c r="B25" s="3" t="s">
        <v>201</v>
      </c>
      <c r="C25" s="3" t="s">
        <v>202</v>
      </c>
      <c r="D25" s="3" t="s">
        <v>37</v>
      </c>
      <c r="E25" s="1">
        <v>31.63</v>
      </c>
      <c r="F25" s="3">
        <f t="shared" si="0"/>
        <v>43.003219072227644</v>
      </c>
      <c r="G25" s="3">
        <f t="shared" si="1"/>
        <v>43</v>
      </c>
      <c r="H25" s="3" t="s">
        <v>5</v>
      </c>
      <c r="I25" s="3" t="s">
        <v>208</v>
      </c>
      <c r="J25" s="3" t="s">
        <v>209</v>
      </c>
      <c r="K25" s="3" t="s">
        <v>203</v>
      </c>
      <c r="L25" s="3" t="s">
        <v>11</v>
      </c>
      <c r="M25" s="3" t="s">
        <v>248</v>
      </c>
      <c r="N25" s="3" t="s">
        <v>214</v>
      </c>
      <c r="O25" s="3" t="s">
        <v>210</v>
      </c>
    </row>
    <row r="26" spans="1:15" x14ac:dyDescent="0.3">
      <c r="A26" s="3" t="s">
        <v>168</v>
      </c>
      <c r="B26" s="3" t="s">
        <v>202</v>
      </c>
      <c r="C26" s="3" t="s">
        <v>200</v>
      </c>
      <c r="D26" s="3" t="s">
        <v>30</v>
      </c>
      <c r="E26" s="1">
        <v>32.880000000000003</v>
      </c>
      <c r="F26" s="3">
        <f t="shared" si="0"/>
        <v>17.83404397020816</v>
      </c>
      <c r="G26" s="3">
        <f t="shared" si="1"/>
        <v>18</v>
      </c>
      <c r="H26" s="3" t="s">
        <v>5</v>
      </c>
      <c r="I26" s="3" t="s">
        <v>208</v>
      </c>
      <c r="J26" s="3" t="s">
        <v>209</v>
      </c>
      <c r="K26" s="3" t="s">
        <v>203</v>
      </c>
      <c r="L26" s="3" t="s">
        <v>11</v>
      </c>
      <c r="M26" s="3" t="s">
        <v>248</v>
      </c>
      <c r="N26" s="3" t="s">
        <v>214</v>
      </c>
      <c r="O26" s="3" t="s">
        <v>210</v>
      </c>
    </row>
    <row r="27" spans="1:15" x14ac:dyDescent="0.3">
      <c r="A27" s="3" t="s">
        <v>168</v>
      </c>
      <c r="B27" s="3" t="s">
        <v>202</v>
      </c>
      <c r="C27" s="3" t="s">
        <v>201</v>
      </c>
      <c r="D27" s="3" t="s">
        <v>34</v>
      </c>
      <c r="E27" s="1">
        <v>33.049999999999997</v>
      </c>
      <c r="F27" s="3">
        <f t="shared" si="0"/>
        <v>15.822083746584447</v>
      </c>
      <c r="G27" s="3">
        <f t="shared" si="1"/>
        <v>16</v>
      </c>
      <c r="H27" s="3" t="s">
        <v>5</v>
      </c>
      <c r="I27" s="3" t="s">
        <v>208</v>
      </c>
      <c r="J27" s="3" t="s">
        <v>209</v>
      </c>
      <c r="K27" s="3" t="s">
        <v>203</v>
      </c>
      <c r="L27" s="3" t="s">
        <v>11</v>
      </c>
      <c r="M27" s="3" t="s">
        <v>248</v>
      </c>
      <c r="N27" s="3" t="s">
        <v>214</v>
      </c>
      <c r="O27" s="3" t="s">
        <v>210</v>
      </c>
    </row>
    <row r="28" spans="1:15" x14ac:dyDescent="0.3">
      <c r="A28" s="3" t="s">
        <v>168</v>
      </c>
      <c r="B28" s="3" t="s">
        <v>202</v>
      </c>
      <c r="C28" s="3" t="s">
        <v>202</v>
      </c>
      <c r="D28" s="3" t="s">
        <v>38</v>
      </c>
      <c r="E28" s="1">
        <v>33.76</v>
      </c>
      <c r="F28" s="3">
        <f t="shared" si="0"/>
        <v>9.5972108224373702</v>
      </c>
      <c r="G28" s="3">
        <f t="shared" si="1"/>
        <v>10</v>
      </c>
      <c r="H28" s="3" t="s">
        <v>5</v>
      </c>
      <c r="I28" s="3" t="s">
        <v>208</v>
      </c>
      <c r="J28" s="3" t="s">
        <v>209</v>
      </c>
      <c r="K28" s="3" t="s">
        <v>203</v>
      </c>
      <c r="L28" s="3" t="s">
        <v>11</v>
      </c>
      <c r="M28" s="3" t="s">
        <v>248</v>
      </c>
      <c r="N28" s="3" t="s">
        <v>214</v>
      </c>
      <c r="O28" s="3" t="s">
        <v>210</v>
      </c>
    </row>
    <row r="29" spans="1:15" x14ac:dyDescent="0.3">
      <c r="A29" s="3" t="s">
        <v>158</v>
      </c>
      <c r="B29" s="3" t="s">
        <v>205</v>
      </c>
      <c r="C29" s="3" t="s">
        <v>200</v>
      </c>
      <c r="D29" s="3" t="s">
        <v>41</v>
      </c>
      <c r="E29" s="1">
        <v>33.619999999999997</v>
      </c>
      <c r="F29" s="3">
        <f t="shared" si="0"/>
        <v>10.591492475894466</v>
      </c>
      <c r="G29" s="3">
        <f t="shared" si="1"/>
        <v>11</v>
      </c>
      <c r="H29" s="3" t="s">
        <v>5</v>
      </c>
      <c r="I29" s="3" t="s">
        <v>208</v>
      </c>
      <c r="J29" s="3" t="s">
        <v>209</v>
      </c>
      <c r="K29" s="3" t="s">
        <v>203</v>
      </c>
      <c r="L29" s="3" t="s">
        <v>11</v>
      </c>
      <c r="M29" s="3" t="s">
        <v>248</v>
      </c>
      <c r="N29" s="3" t="s">
        <v>214</v>
      </c>
      <c r="O29" s="3" t="s">
        <v>210</v>
      </c>
    </row>
    <row r="30" spans="1:15" x14ac:dyDescent="0.3">
      <c r="A30" s="3" t="s">
        <v>158</v>
      </c>
      <c r="B30" s="3" t="s">
        <v>205</v>
      </c>
      <c r="C30" s="3" t="s">
        <v>201</v>
      </c>
      <c r="D30" s="3" t="s">
        <v>43</v>
      </c>
      <c r="E30" s="1">
        <v>32.6</v>
      </c>
      <c r="F30" s="3">
        <f t="shared" si="0"/>
        <v>21.720713487959365</v>
      </c>
      <c r="G30" s="3">
        <f t="shared" si="1"/>
        <v>22</v>
      </c>
      <c r="H30" s="3" t="s">
        <v>5</v>
      </c>
      <c r="I30" s="3" t="s">
        <v>208</v>
      </c>
      <c r="J30" s="3" t="s">
        <v>209</v>
      </c>
      <c r="K30" s="3" t="s">
        <v>203</v>
      </c>
      <c r="L30" s="3" t="s">
        <v>11</v>
      </c>
      <c r="M30" s="3" t="s">
        <v>248</v>
      </c>
      <c r="N30" s="3" t="s">
        <v>214</v>
      </c>
      <c r="O30" s="3" t="s">
        <v>210</v>
      </c>
    </row>
    <row r="31" spans="1:15" x14ac:dyDescent="0.3">
      <c r="A31" s="3" t="s">
        <v>158</v>
      </c>
      <c r="B31" s="3" t="s">
        <v>205</v>
      </c>
      <c r="C31" s="3" t="s">
        <v>202</v>
      </c>
      <c r="D31" s="3" t="s">
        <v>49</v>
      </c>
      <c r="E31" s="1">
        <v>32.51</v>
      </c>
      <c r="F31" s="3">
        <f t="shared" si="0"/>
        <v>23.14174845419592</v>
      </c>
      <c r="G31" s="3">
        <f t="shared" si="1"/>
        <v>23</v>
      </c>
      <c r="H31" s="3" t="s">
        <v>5</v>
      </c>
      <c r="I31" s="3" t="s">
        <v>208</v>
      </c>
      <c r="J31" s="3" t="s">
        <v>209</v>
      </c>
      <c r="K31" s="3" t="s">
        <v>203</v>
      </c>
      <c r="L31" s="3" t="s">
        <v>11</v>
      </c>
      <c r="M31" s="3" t="s">
        <v>248</v>
      </c>
      <c r="N31" s="3" t="s">
        <v>214</v>
      </c>
      <c r="O31" s="3" t="s">
        <v>210</v>
      </c>
    </row>
    <row r="32" spans="1:15" x14ac:dyDescent="0.3">
      <c r="A32" s="3" t="s">
        <v>165</v>
      </c>
      <c r="B32" s="3" t="s">
        <v>204</v>
      </c>
      <c r="C32" s="3" t="s">
        <v>200</v>
      </c>
      <c r="D32" s="3" t="s">
        <v>54</v>
      </c>
      <c r="E32" s="1">
        <v>31.8</v>
      </c>
      <c r="F32" s="3">
        <f t="shared" si="0"/>
        <v>38.151780643252387</v>
      </c>
      <c r="G32" s="3">
        <f t="shared" si="1"/>
        <v>38</v>
      </c>
      <c r="H32" s="3" t="s">
        <v>5</v>
      </c>
      <c r="I32" s="3" t="s">
        <v>208</v>
      </c>
      <c r="J32" s="3" t="s">
        <v>209</v>
      </c>
      <c r="K32" s="3" t="s">
        <v>203</v>
      </c>
      <c r="L32" s="3" t="s">
        <v>11</v>
      </c>
      <c r="M32" s="3" t="s">
        <v>248</v>
      </c>
      <c r="N32" s="3" t="s">
        <v>214</v>
      </c>
      <c r="O32" s="3" t="s">
        <v>210</v>
      </c>
    </row>
    <row r="33" spans="1:15" x14ac:dyDescent="0.3">
      <c r="A33" s="3" t="s">
        <v>165</v>
      </c>
      <c r="B33" s="3" t="s">
        <v>204</v>
      </c>
      <c r="C33" s="3" t="s">
        <v>201</v>
      </c>
      <c r="D33" s="3" t="s">
        <v>50</v>
      </c>
      <c r="E33" s="1">
        <v>31.67</v>
      </c>
      <c r="F33" s="3">
        <f t="shared" si="0"/>
        <v>41.808918192382976</v>
      </c>
      <c r="G33" s="3">
        <f t="shared" si="1"/>
        <v>42</v>
      </c>
      <c r="H33" s="3" t="s">
        <v>5</v>
      </c>
      <c r="I33" s="3" t="s">
        <v>208</v>
      </c>
      <c r="J33" s="3" t="s">
        <v>209</v>
      </c>
      <c r="K33" s="3" t="s">
        <v>203</v>
      </c>
      <c r="L33" s="3" t="s">
        <v>11</v>
      </c>
      <c r="M33" s="3" t="s">
        <v>248</v>
      </c>
      <c r="N33" s="3" t="s">
        <v>214</v>
      </c>
      <c r="O33" s="3" t="s">
        <v>210</v>
      </c>
    </row>
    <row r="34" spans="1:15" x14ac:dyDescent="0.3">
      <c r="A34" s="3" t="s">
        <v>165</v>
      </c>
      <c r="B34" s="3" t="s">
        <v>204</v>
      </c>
      <c r="C34" s="3" t="s">
        <v>202</v>
      </c>
      <c r="D34" s="3" t="s">
        <v>52</v>
      </c>
      <c r="E34" s="1">
        <v>31.26</v>
      </c>
      <c r="F34" s="3">
        <f t="shared" si="0"/>
        <v>55.801683575110729</v>
      </c>
      <c r="G34" s="3">
        <f t="shared" si="1"/>
        <v>56</v>
      </c>
      <c r="H34" s="3" t="s">
        <v>5</v>
      </c>
      <c r="I34" s="3" t="s">
        <v>208</v>
      </c>
      <c r="J34" s="3" t="s">
        <v>209</v>
      </c>
      <c r="K34" s="3" t="s">
        <v>203</v>
      </c>
      <c r="L34" s="3" t="s">
        <v>11</v>
      </c>
      <c r="M34" s="3" t="s">
        <v>248</v>
      </c>
      <c r="N34" s="3" t="s">
        <v>214</v>
      </c>
      <c r="O34" s="3" t="s">
        <v>210</v>
      </c>
    </row>
    <row r="35" spans="1:15" x14ac:dyDescent="0.3">
      <c r="A35" s="3" t="s">
        <v>159</v>
      </c>
      <c r="B35" s="3" t="s">
        <v>206</v>
      </c>
      <c r="C35" s="3" t="s">
        <v>200</v>
      </c>
      <c r="D35" s="3" t="s">
        <v>57</v>
      </c>
      <c r="E35" s="5">
        <v>45</v>
      </c>
      <c r="F35" s="3">
        <f t="shared" si="0"/>
        <v>3.5070571458050604E-3</v>
      </c>
      <c r="G35" s="3">
        <f t="shared" si="1"/>
        <v>0</v>
      </c>
      <c r="H35" s="3" t="s">
        <v>207</v>
      </c>
      <c r="I35" s="3" t="s">
        <v>208</v>
      </c>
      <c r="J35" s="3" t="s">
        <v>209</v>
      </c>
      <c r="K35" s="3" t="s">
        <v>203</v>
      </c>
      <c r="L35" s="3" t="s">
        <v>11</v>
      </c>
      <c r="M35" s="3" t="s">
        <v>211</v>
      </c>
      <c r="N35" s="3" t="s">
        <v>214</v>
      </c>
      <c r="O35" s="3" t="s">
        <v>210</v>
      </c>
    </row>
    <row r="36" spans="1:15" x14ac:dyDescent="0.3">
      <c r="A36" s="3" t="s">
        <v>159</v>
      </c>
      <c r="B36" s="3" t="s">
        <v>206</v>
      </c>
      <c r="C36" s="3" t="s">
        <v>201</v>
      </c>
      <c r="D36" s="3" t="s">
        <v>59</v>
      </c>
      <c r="E36" s="5">
        <v>45</v>
      </c>
      <c r="F36" s="3">
        <f t="shared" si="0"/>
        <v>3.5070571458050604E-3</v>
      </c>
      <c r="G36" s="3">
        <f t="shared" si="1"/>
        <v>0</v>
      </c>
      <c r="H36" s="3" t="s">
        <v>207</v>
      </c>
      <c r="I36" s="3" t="s">
        <v>208</v>
      </c>
      <c r="J36" s="3" t="s">
        <v>209</v>
      </c>
      <c r="K36" s="3" t="s">
        <v>203</v>
      </c>
      <c r="L36" s="3" t="s">
        <v>11</v>
      </c>
      <c r="M36" s="3" t="s">
        <v>211</v>
      </c>
      <c r="N36" s="3" t="s">
        <v>214</v>
      </c>
      <c r="O36" s="3" t="s">
        <v>210</v>
      </c>
    </row>
    <row r="37" spans="1:15" x14ac:dyDescent="0.3">
      <c r="A37" s="3" t="s">
        <v>159</v>
      </c>
      <c r="B37" s="3" t="s">
        <v>206</v>
      </c>
      <c r="C37" s="3" t="s">
        <v>202</v>
      </c>
      <c r="D37" s="3" t="s">
        <v>62</v>
      </c>
      <c r="E37" s="5">
        <v>45</v>
      </c>
      <c r="F37" s="3">
        <f t="shared" si="0"/>
        <v>3.5070571458050604E-3</v>
      </c>
      <c r="G37" s="3">
        <f t="shared" si="1"/>
        <v>0</v>
      </c>
      <c r="H37" s="3" t="s">
        <v>207</v>
      </c>
      <c r="I37" s="3" t="s">
        <v>208</v>
      </c>
      <c r="J37" s="3" t="s">
        <v>209</v>
      </c>
      <c r="K37" s="3" t="s">
        <v>203</v>
      </c>
      <c r="L37" s="3" t="s">
        <v>11</v>
      </c>
      <c r="M37" s="3" t="s">
        <v>211</v>
      </c>
      <c r="N37" s="3" t="s">
        <v>214</v>
      </c>
      <c r="O37" s="3" t="s">
        <v>210</v>
      </c>
    </row>
    <row r="39" spans="1:15" x14ac:dyDescent="0.3">
      <c r="E39"/>
    </row>
    <row r="40" spans="1:15" x14ac:dyDescent="0.3">
      <c r="E40"/>
    </row>
    <row r="41" spans="1:15" x14ac:dyDescent="0.3">
      <c r="E41"/>
    </row>
    <row r="42" spans="1:15" x14ac:dyDescent="0.3">
      <c r="E42"/>
    </row>
    <row r="43" spans="1:15" x14ac:dyDescent="0.3">
      <c r="E43"/>
    </row>
    <row r="44" spans="1:15" x14ac:dyDescent="0.3">
      <c r="E44"/>
    </row>
    <row r="45" spans="1:15" x14ac:dyDescent="0.3">
      <c r="E45"/>
    </row>
    <row r="46" spans="1:15" x14ac:dyDescent="0.3">
      <c r="E46"/>
    </row>
    <row r="47" spans="1:15" x14ac:dyDescent="0.3">
      <c r="E47"/>
    </row>
    <row r="48" spans="1:15" x14ac:dyDescent="0.3">
      <c r="E48"/>
    </row>
    <row r="49" spans="5:5" x14ac:dyDescent="0.3">
      <c r="E49"/>
    </row>
    <row r="50" spans="5:5" x14ac:dyDescent="0.3">
      <c r="E50"/>
    </row>
    <row r="51" spans="5:5" x14ac:dyDescent="0.3">
      <c r="E51"/>
    </row>
    <row r="52" spans="5:5" x14ac:dyDescent="0.3">
      <c r="E52"/>
    </row>
    <row r="53" spans="5:5" x14ac:dyDescent="0.3">
      <c r="E53"/>
    </row>
    <row r="54" spans="5:5" x14ac:dyDescent="0.3">
      <c r="E54"/>
    </row>
    <row r="55" spans="5:5" x14ac:dyDescent="0.3">
      <c r="E55"/>
    </row>
    <row r="56" spans="5:5" x14ac:dyDescent="0.3">
      <c r="E56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AB03D-9D91-4307-98C7-EB3FB51C9B09}">
  <dimension ref="A1:R49"/>
  <sheetViews>
    <sheetView workbookViewId="0">
      <selection activeCell="E2" sqref="E2"/>
    </sheetView>
  </sheetViews>
  <sheetFormatPr baseColWidth="10" defaultRowHeight="14.4" x14ac:dyDescent="0.3"/>
  <cols>
    <col min="1" max="1" width="9.33203125" style="1" bestFit="1" customWidth="1"/>
    <col min="2" max="2" width="14.33203125" style="1" bestFit="1" customWidth="1"/>
    <col min="3" max="7" width="11.5546875" style="1"/>
    <col min="8" max="8" width="14.77734375" style="1" bestFit="1" customWidth="1"/>
    <col min="9" max="9" width="11.5546875" style="1"/>
    <col min="10" max="10" width="30.77734375" style="1" bestFit="1" customWidth="1"/>
    <col min="11" max="13" width="11.5546875" style="1"/>
    <col min="14" max="14" width="37.88671875" style="1" bestFit="1" customWidth="1"/>
    <col min="15" max="17" width="11.5546875" style="1"/>
    <col min="18" max="18" width="28.33203125" style="1" bestFit="1" customWidth="1"/>
    <col min="19" max="16384" width="11.5546875" style="1"/>
  </cols>
  <sheetData>
    <row r="1" spans="1:18" x14ac:dyDescent="0.3">
      <c r="A1" s="1" t="s">
        <v>193</v>
      </c>
      <c r="B1" s="1" t="s">
        <v>220</v>
      </c>
      <c r="C1" s="1" t="s">
        <v>221</v>
      </c>
      <c r="D1" s="1" t="s">
        <v>222</v>
      </c>
      <c r="E1" s="1" t="s">
        <v>1</v>
      </c>
      <c r="F1" s="1" t="s">
        <v>194</v>
      </c>
      <c r="G1" s="1" t="s">
        <v>195</v>
      </c>
      <c r="H1" s="1" t="s">
        <v>196</v>
      </c>
      <c r="I1" s="1" t="s">
        <v>212</v>
      </c>
      <c r="J1" s="1" t="s">
        <v>236</v>
      </c>
      <c r="K1" s="1" t="s">
        <v>230</v>
      </c>
      <c r="L1" s="4" t="s">
        <v>234</v>
      </c>
      <c r="M1" s="4" t="s">
        <v>235</v>
      </c>
      <c r="N1" s="1" t="s">
        <v>197</v>
      </c>
      <c r="O1" s="1" t="s">
        <v>198</v>
      </c>
      <c r="P1" s="1" t="s">
        <v>4</v>
      </c>
      <c r="Q1" s="1" t="s">
        <v>199</v>
      </c>
      <c r="R1" s="1" t="s">
        <v>213</v>
      </c>
    </row>
    <row r="2" spans="1:18" x14ac:dyDescent="0.3">
      <c r="A2" s="1" t="s">
        <v>175</v>
      </c>
      <c r="B2" s="1" t="s">
        <v>200</v>
      </c>
      <c r="C2" s="1" t="s">
        <v>200</v>
      </c>
      <c r="D2" s="1" t="s">
        <v>88</v>
      </c>
      <c r="E2" s="1">
        <v>31.91</v>
      </c>
      <c r="F2" s="1">
        <f>10^((E2-36.9717139394082)/(-3.27010148674411))</f>
        <v>35.308292253831162</v>
      </c>
      <c r="G2" s="1">
        <f>ROUND(F2,0)</f>
        <v>35</v>
      </c>
      <c r="H2" s="1" t="s">
        <v>5</v>
      </c>
      <c r="I2" s="1" t="s">
        <v>208</v>
      </c>
      <c r="J2" s="1" t="s">
        <v>226</v>
      </c>
      <c r="K2" s="1" t="s">
        <v>231</v>
      </c>
      <c r="L2" s="1">
        <v>25</v>
      </c>
      <c r="M2" s="1">
        <v>10</v>
      </c>
      <c r="N2" s="1" t="s">
        <v>224</v>
      </c>
      <c r="O2" s="1" t="s">
        <v>203</v>
      </c>
      <c r="P2" s="1" t="s">
        <v>11</v>
      </c>
      <c r="Q2" s="1" t="s">
        <v>211</v>
      </c>
      <c r="R2" s="1" t="s">
        <v>223</v>
      </c>
    </row>
    <row r="3" spans="1:18" x14ac:dyDescent="0.3">
      <c r="A3" s="1" t="s">
        <v>175</v>
      </c>
      <c r="B3" s="1" t="s">
        <v>200</v>
      </c>
      <c r="C3" s="1" t="s">
        <v>201</v>
      </c>
      <c r="D3" s="1" t="s">
        <v>99</v>
      </c>
      <c r="E3" s="1">
        <v>32.619999999999997</v>
      </c>
      <c r="F3" s="1">
        <f t="shared" ref="F3:F49" si="0">10^((E3-36.9717139394082)/(-3.27010148674411))</f>
        <v>21.416971997345254</v>
      </c>
      <c r="G3" s="1">
        <f t="shared" ref="G3:G49" si="1">ROUND(F3,0)</f>
        <v>21</v>
      </c>
      <c r="H3" s="1" t="s">
        <v>5</v>
      </c>
      <c r="I3" s="1" t="s">
        <v>208</v>
      </c>
      <c r="J3" s="1" t="s">
        <v>226</v>
      </c>
      <c r="K3" s="1" t="s">
        <v>231</v>
      </c>
      <c r="L3" s="1">
        <v>25</v>
      </c>
      <c r="M3" s="1">
        <v>10</v>
      </c>
      <c r="N3" s="1" t="s">
        <v>224</v>
      </c>
      <c r="O3" s="1" t="s">
        <v>203</v>
      </c>
      <c r="P3" s="1" t="s">
        <v>11</v>
      </c>
      <c r="Q3" s="1" t="s">
        <v>211</v>
      </c>
      <c r="R3" s="1" t="s">
        <v>223</v>
      </c>
    </row>
    <row r="4" spans="1:18" x14ac:dyDescent="0.3">
      <c r="A4" s="1" t="s">
        <v>175</v>
      </c>
      <c r="B4" s="1" t="s">
        <v>200</v>
      </c>
      <c r="C4" s="1" t="s">
        <v>202</v>
      </c>
      <c r="D4" s="1" t="s">
        <v>107</v>
      </c>
      <c r="E4" s="1">
        <v>32.53</v>
      </c>
      <c r="F4" s="1">
        <f t="shared" si="0"/>
        <v>22.818135273864936</v>
      </c>
      <c r="G4" s="1">
        <f t="shared" si="1"/>
        <v>23</v>
      </c>
      <c r="H4" s="1" t="s">
        <v>5</v>
      </c>
      <c r="I4" s="1" t="s">
        <v>208</v>
      </c>
      <c r="J4" s="1" t="s">
        <v>226</v>
      </c>
      <c r="K4" s="1" t="s">
        <v>231</v>
      </c>
      <c r="L4" s="1">
        <v>25</v>
      </c>
      <c r="M4" s="1">
        <v>10</v>
      </c>
      <c r="N4" s="1" t="s">
        <v>224</v>
      </c>
      <c r="O4" s="1" t="s">
        <v>203</v>
      </c>
      <c r="P4" s="1" t="s">
        <v>11</v>
      </c>
      <c r="Q4" s="1" t="s">
        <v>211</v>
      </c>
      <c r="R4" s="1" t="s">
        <v>223</v>
      </c>
    </row>
    <row r="5" spans="1:18" x14ac:dyDescent="0.3">
      <c r="A5" s="1" t="s">
        <v>184</v>
      </c>
      <c r="B5" s="1" t="s">
        <v>201</v>
      </c>
      <c r="C5" s="1" t="s">
        <v>200</v>
      </c>
      <c r="D5" s="1" t="s">
        <v>118</v>
      </c>
      <c r="E5" s="1">
        <v>31.5</v>
      </c>
      <c r="F5" s="1">
        <f t="shared" si="0"/>
        <v>47.125403792073627</v>
      </c>
      <c r="G5" s="1">
        <f t="shared" si="1"/>
        <v>47</v>
      </c>
      <c r="H5" s="1" t="s">
        <v>5</v>
      </c>
      <c r="I5" s="1" t="s">
        <v>208</v>
      </c>
      <c r="J5" s="1" t="s">
        <v>226</v>
      </c>
      <c r="K5" s="1" t="s">
        <v>231</v>
      </c>
      <c r="L5" s="1">
        <v>25</v>
      </c>
      <c r="M5" s="1">
        <v>10</v>
      </c>
      <c r="N5" s="1" t="s">
        <v>224</v>
      </c>
      <c r="O5" s="1" t="s">
        <v>203</v>
      </c>
      <c r="P5" s="1" t="s">
        <v>11</v>
      </c>
      <c r="Q5" s="1" t="s">
        <v>211</v>
      </c>
      <c r="R5" s="1" t="s">
        <v>223</v>
      </c>
    </row>
    <row r="6" spans="1:18" x14ac:dyDescent="0.3">
      <c r="A6" s="1" t="s">
        <v>184</v>
      </c>
      <c r="B6" s="1" t="s">
        <v>201</v>
      </c>
      <c r="C6" s="1" t="s">
        <v>201</v>
      </c>
      <c r="D6" s="1" t="s">
        <v>127</v>
      </c>
      <c r="E6" s="1">
        <v>32.07</v>
      </c>
      <c r="F6" s="1">
        <f t="shared" si="0"/>
        <v>31.546310061402895</v>
      </c>
      <c r="G6" s="1">
        <f t="shared" si="1"/>
        <v>32</v>
      </c>
      <c r="H6" s="1" t="s">
        <v>5</v>
      </c>
      <c r="I6" s="1" t="s">
        <v>208</v>
      </c>
      <c r="J6" s="1" t="s">
        <v>226</v>
      </c>
      <c r="K6" s="1" t="s">
        <v>231</v>
      </c>
      <c r="L6" s="1">
        <v>25</v>
      </c>
      <c r="M6" s="1">
        <v>10</v>
      </c>
      <c r="N6" s="1" t="s">
        <v>224</v>
      </c>
      <c r="O6" s="1" t="s">
        <v>203</v>
      </c>
      <c r="P6" s="1" t="s">
        <v>11</v>
      </c>
      <c r="Q6" s="1" t="s">
        <v>211</v>
      </c>
      <c r="R6" s="1" t="s">
        <v>223</v>
      </c>
    </row>
    <row r="7" spans="1:18" x14ac:dyDescent="0.3">
      <c r="A7" s="1" t="s">
        <v>184</v>
      </c>
      <c r="B7" s="1" t="s">
        <v>201</v>
      </c>
      <c r="C7" s="1" t="s">
        <v>202</v>
      </c>
      <c r="D7" s="1" t="s">
        <v>137</v>
      </c>
      <c r="E7" s="1">
        <v>32.36</v>
      </c>
      <c r="F7" s="1">
        <f t="shared" si="0"/>
        <v>25.719724045836529</v>
      </c>
      <c r="G7" s="1">
        <f t="shared" si="1"/>
        <v>26</v>
      </c>
      <c r="H7" s="1" t="s">
        <v>5</v>
      </c>
      <c r="I7" s="1" t="s">
        <v>208</v>
      </c>
      <c r="J7" s="1" t="s">
        <v>226</v>
      </c>
      <c r="K7" s="1" t="s">
        <v>231</v>
      </c>
      <c r="L7" s="1">
        <v>25</v>
      </c>
      <c r="M7" s="1">
        <v>10</v>
      </c>
      <c r="N7" s="1" t="s">
        <v>224</v>
      </c>
      <c r="O7" s="1" t="s">
        <v>203</v>
      </c>
      <c r="P7" s="1" t="s">
        <v>11</v>
      </c>
      <c r="Q7" s="1" t="s">
        <v>211</v>
      </c>
      <c r="R7" s="1" t="s">
        <v>223</v>
      </c>
    </row>
    <row r="8" spans="1:18" x14ac:dyDescent="0.3">
      <c r="A8" s="1" t="s">
        <v>177</v>
      </c>
      <c r="B8" s="1" t="s">
        <v>202</v>
      </c>
      <c r="C8" s="1" t="s">
        <v>200</v>
      </c>
      <c r="D8" s="1" t="s">
        <v>93</v>
      </c>
      <c r="E8" s="1">
        <v>32.19</v>
      </c>
      <c r="F8" s="1">
        <f t="shared" si="0"/>
        <v>28.990283257354701</v>
      </c>
      <c r="G8" s="1">
        <f t="shared" si="1"/>
        <v>29</v>
      </c>
      <c r="H8" s="1" t="s">
        <v>5</v>
      </c>
      <c r="I8" s="1" t="s">
        <v>208</v>
      </c>
      <c r="J8" s="1" t="s">
        <v>226</v>
      </c>
      <c r="K8" s="1" t="s">
        <v>231</v>
      </c>
      <c r="L8" s="1">
        <v>25</v>
      </c>
      <c r="M8" s="1">
        <v>10</v>
      </c>
      <c r="N8" s="1" t="s">
        <v>224</v>
      </c>
      <c r="O8" s="1" t="s">
        <v>203</v>
      </c>
      <c r="P8" s="1" t="s">
        <v>11</v>
      </c>
      <c r="Q8" s="1" t="s">
        <v>211</v>
      </c>
      <c r="R8" s="1" t="s">
        <v>223</v>
      </c>
    </row>
    <row r="9" spans="1:18" x14ac:dyDescent="0.3">
      <c r="A9" s="1" t="s">
        <v>177</v>
      </c>
      <c r="B9" s="1" t="s">
        <v>202</v>
      </c>
      <c r="C9" s="1" t="s">
        <v>201</v>
      </c>
      <c r="D9" s="1" t="s">
        <v>145</v>
      </c>
      <c r="E9" s="1">
        <v>31.8</v>
      </c>
      <c r="F9" s="1">
        <f t="shared" si="0"/>
        <v>38.151780643252387</v>
      </c>
      <c r="G9" s="1">
        <f t="shared" si="1"/>
        <v>38</v>
      </c>
      <c r="H9" s="1" t="s">
        <v>5</v>
      </c>
      <c r="I9" s="1" t="s">
        <v>208</v>
      </c>
      <c r="J9" s="1" t="s">
        <v>226</v>
      </c>
      <c r="K9" s="1" t="s">
        <v>231</v>
      </c>
      <c r="L9" s="1">
        <v>25</v>
      </c>
      <c r="M9" s="1">
        <v>10</v>
      </c>
      <c r="N9" s="1" t="s">
        <v>224</v>
      </c>
      <c r="O9" s="1" t="s">
        <v>203</v>
      </c>
      <c r="P9" s="1" t="s">
        <v>11</v>
      </c>
      <c r="Q9" s="1" t="s">
        <v>211</v>
      </c>
      <c r="R9" s="1" t="s">
        <v>223</v>
      </c>
    </row>
    <row r="10" spans="1:18" x14ac:dyDescent="0.3">
      <c r="A10" s="1" t="s">
        <v>177</v>
      </c>
      <c r="B10" s="1" t="s">
        <v>202</v>
      </c>
      <c r="C10" s="1" t="s">
        <v>202</v>
      </c>
      <c r="D10" s="1" t="s">
        <v>151</v>
      </c>
      <c r="E10" s="1">
        <v>32.090000000000003</v>
      </c>
      <c r="F10" s="1">
        <f t="shared" si="0"/>
        <v>31.105167865648596</v>
      </c>
      <c r="G10" s="1">
        <f t="shared" si="1"/>
        <v>31</v>
      </c>
      <c r="H10" s="1" t="s">
        <v>5</v>
      </c>
      <c r="I10" s="1" t="s">
        <v>208</v>
      </c>
      <c r="J10" s="1" t="s">
        <v>226</v>
      </c>
      <c r="K10" s="1" t="s">
        <v>231</v>
      </c>
      <c r="L10" s="1">
        <v>25</v>
      </c>
      <c r="M10" s="1">
        <v>10</v>
      </c>
      <c r="N10" s="1" t="s">
        <v>224</v>
      </c>
      <c r="O10" s="1" t="s">
        <v>203</v>
      </c>
      <c r="P10" s="1" t="s">
        <v>11</v>
      </c>
      <c r="Q10" s="1" t="s">
        <v>211</v>
      </c>
      <c r="R10" s="1" t="s">
        <v>223</v>
      </c>
    </row>
    <row r="11" spans="1:18" x14ac:dyDescent="0.3">
      <c r="A11" s="1" t="s">
        <v>179</v>
      </c>
      <c r="B11" s="1" t="s">
        <v>205</v>
      </c>
      <c r="C11" s="1" t="s">
        <v>200</v>
      </c>
      <c r="D11" s="1" t="s">
        <v>103</v>
      </c>
      <c r="E11" s="1">
        <v>31.57</v>
      </c>
      <c r="F11" s="1">
        <f t="shared" si="0"/>
        <v>44.858941429119135</v>
      </c>
      <c r="G11" s="1">
        <f t="shared" si="1"/>
        <v>45</v>
      </c>
      <c r="H11" s="1" t="s">
        <v>5</v>
      </c>
      <c r="I11" s="1" t="s">
        <v>208</v>
      </c>
      <c r="J11" s="1" t="s">
        <v>226</v>
      </c>
      <c r="K11" s="1" t="s">
        <v>231</v>
      </c>
      <c r="L11" s="1">
        <v>25</v>
      </c>
      <c r="M11" s="1">
        <v>10</v>
      </c>
      <c r="N11" s="1" t="s">
        <v>224</v>
      </c>
      <c r="O11" s="1" t="s">
        <v>203</v>
      </c>
      <c r="P11" s="1" t="s">
        <v>11</v>
      </c>
      <c r="Q11" s="1" t="s">
        <v>211</v>
      </c>
      <c r="R11" s="1" t="s">
        <v>223</v>
      </c>
    </row>
    <row r="12" spans="1:18" x14ac:dyDescent="0.3">
      <c r="A12" s="1" t="s">
        <v>179</v>
      </c>
      <c r="B12" s="1" t="s">
        <v>205</v>
      </c>
      <c r="C12" s="1" t="s">
        <v>201</v>
      </c>
      <c r="D12" s="1" t="s">
        <v>112</v>
      </c>
      <c r="E12" s="1">
        <v>31.4</v>
      </c>
      <c r="F12" s="1">
        <f t="shared" si="0"/>
        <v>50.56327262056169</v>
      </c>
      <c r="G12" s="1">
        <f t="shared" si="1"/>
        <v>51</v>
      </c>
      <c r="H12" s="1" t="s">
        <v>5</v>
      </c>
      <c r="I12" s="1" t="s">
        <v>208</v>
      </c>
      <c r="J12" s="1" t="s">
        <v>226</v>
      </c>
      <c r="K12" s="1" t="s">
        <v>231</v>
      </c>
      <c r="L12" s="1">
        <v>25</v>
      </c>
      <c r="M12" s="1">
        <v>10</v>
      </c>
      <c r="N12" s="1" t="s">
        <v>224</v>
      </c>
      <c r="O12" s="1" t="s">
        <v>203</v>
      </c>
      <c r="P12" s="1" t="s">
        <v>11</v>
      </c>
      <c r="Q12" s="1" t="s">
        <v>211</v>
      </c>
      <c r="R12" s="1" t="s">
        <v>223</v>
      </c>
    </row>
    <row r="13" spans="1:18" x14ac:dyDescent="0.3">
      <c r="A13" s="1" t="s">
        <v>179</v>
      </c>
      <c r="B13" s="1" t="s">
        <v>205</v>
      </c>
      <c r="C13" s="1" t="s">
        <v>202</v>
      </c>
      <c r="D13" s="1" t="s">
        <v>121</v>
      </c>
      <c r="E13" s="1">
        <v>31.36</v>
      </c>
      <c r="F13" s="1">
        <f t="shared" si="0"/>
        <v>52.00764773451904</v>
      </c>
      <c r="G13" s="1">
        <f t="shared" si="1"/>
        <v>52</v>
      </c>
      <c r="H13" s="1" t="s">
        <v>5</v>
      </c>
      <c r="I13" s="1" t="s">
        <v>208</v>
      </c>
      <c r="J13" s="1" t="s">
        <v>226</v>
      </c>
      <c r="K13" s="1" t="s">
        <v>231</v>
      </c>
      <c r="L13" s="1">
        <v>25</v>
      </c>
      <c r="M13" s="1">
        <v>10</v>
      </c>
      <c r="N13" s="1" t="s">
        <v>224</v>
      </c>
      <c r="O13" s="1" t="s">
        <v>203</v>
      </c>
      <c r="P13" s="1" t="s">
        <v>11</v>
      </c>
      <c r="Q13" s="1" t="s">
        <v>211</v>
      </c>
      <c r="R13" s="1" t="s">
        <v>223</v>
      </c>
    </row>
    <row r="14" spans="1:18" x14ac:dyDescent="0.3">
      <c r="A14" s="1" t="s">
        <v>187</v>
      </c>
      <c r="B14" s="1" t="s">
        <v>204</v>
      </c>
      <c r="C14" s="1" t="s">
        <v>200</v>
      </c>
      <c r="D14" s="1" t="s">
        <v>131</v>
      </c>
      <c r="E14" s="1">
        <v>31.42</v>
      </c>
      <c r="F14" s="1">
        <f t="shared" si="0"/>
        <v>49.856198066836008</v>
      </c>
      <c r="G14" s="1">
        <f t="shared" si="1"/>
        <v>50</v>
      </c>
      <c r="H14" s="1" t="s">
        <v>5</v>
      </c>
      <c r="I14" s="1" t="s">
        <v>208</v>
      </c>
      <c r="J14" s="1" t="s">
        <v>226</v>
      </c>
      <c r="K14" s="1" t="s">
        <v>231</v>
      </c>
      <c r="L14" s="1">
        <v>25</v>
      </c>
      <c r="M14" s="1">
        <v>10</v>
      </c>
      <c r="N14" s="1" t="s">
        <v>224</v>
      </c>
      <c r="O14" s="1" t="s">
        <v>203</v>
      </c>
      <c r="P14" s="1" t="s">
        <v>11</v>
      </c>
      <c r="Q14" s="1" t="s">
        <v>211</v>
      </c>
      <c r="R14" s="1" t="s">
        <v>223</v>
      </c>
    </row>
    <row r="15" spans="1:18" x14ac:dyDescent="0.3">
      <c r="A15" s="1" t="s">
        <v>187</v>
      </c>
      <c r="B15" s="1" t="s">
        <v>204</v>
      </c>
      <c r="C15" s="1" t="s">
        <v>201</v>
      </c>
      <c r="D15" s="1" t="s">
        <v>142</v>
      </c>
      <c r="E15" s="1">
        <v>32.159999999999997</v>
      </c>
      <c r="F15" s="1">
        <f t="shared" si="0"/>
        <v>29.609187214280155</v>
      </c>
      <c r="G15" s="1">
        <f t="shared" si="1"/>
        <v>30</v>
      </c>
      <c r="H15" s="1" t="s">
        <v>5</v>
      </c>
      <c r="I15" s="1" t="s">
        <v>208</v>
      </c>
      <c r="J15" s="1" t="s">
        <v>226</v>
      </c>
      <c r="K15" s="1" t="s">
        <v>231</v>
      </c>
      <c r="L15" s="1">
        <v>25</v>
      </c>
      <c r="M15" s="1">
        <v>10</v>
      </c>
      <c r="N15" s="1" t="s">
        <v>224</v>
      </c>
      <c r="O15" s="1" t="s">
        <v>203</v>
      </c>
      <c r="P15" s="1" t="s">
        <v>11</v>
      </c>
      <c r="Q15" s="1" t="s">
        <v>211</v>
      </c>
      <c r="R15" s="1" t="s">
        <v>223</v>
      </c>
    </row>
    <row r="16" spans="1:18" x14ac:dyDescent="0.3">
      <c r="A16" s="1" t="s">
        <v>187</v>
      </c>
      <c r="B16" s="1" t="s">
        <v>204</v>
      </c>
      <c r="C16" s="1" t="s">
        <v>202</v>
      </c>
      <c r="D16" s="1" t="s">
        <v>148</v>
      </c>
      <c r="E16" s="1">
        <v>31.76</v>
      </c>
      <c r="F16" s="1">
        <f t="shared" si="0"/>
        <v>39.241612840780377</v>
      </c>
      <c r="G16" s="1">
        <f t="shared" si="1"/>
        <v>39</v>
      </c>
      <c r="H16" s="1" t="s">
        <v>5</v>
      </c>
      <c r="I16" s="1" t="s">
        <v>208</v>
      </c>
      <c r="J16" s="1" t="s">
        <v>226</v>
      </c>
      <c r="K16" s="1" t="s">
        <v>231</v>
      </c>
      <c r="L16" s="1">
        <v>25</v>
      </c>
      <c r="M16" s="1">
        <v>10</v>
      </c>
      <c r="N16" s="1" t="s">
        <v>224</v>
      </c>
      <c r="O16" s="1" t="s">
        <v>203</v>
      </c>
      <c r="P16" s="1" t="s">
        <v>11</v>
      </c>
      <c r="Q16" s="1" t="s">
        <v>211</v>
      </c>
      <c r="R16" s="1" t="s">
        <v>223</v>
      </c>
    </row>
    <row r="17" spans="1:18" x14ac:dyDescent="0.3">
      <c r="A17" s="1" t="s">
        <v>176</v>
      </c>
      <c r="B17" s="1" t="s">
        <v>79</v>
      </c>
      <c r="C17" s="1" t="s">
        <v>200</v>
      </c>
      <c r="D17" s="1" t="s">
        <v>91</v>
      </c>
      <c r="E17" s="1">
        <v>32.22</v>
      </c>
      <c r="F17" s="1">
        <f t="shared" si="0"/>
        <v>28.384315896936446</v>
      </c>
      <c r="G17" s="1">
        <f t="shared" si="1"/>
        <v>28</v>
      </c>
      <c r="H17" s="1" t="s">
        <v>225</v>
      </c>
      <c r="I17" s="1" t="s">
        <v>208</v>
      </c>
      <c r="J17" s="1" t="s">
        <v>226</v>
      </c>
      <c r="K17" s="1" t="s">
        <v>231</v>
      </c>
      <c r="L17" s="1">
        <v>25</v>
      </c>
      <c r="M17" s="1">
        <v>10</v>
      </c>
      <c r="N17" s="1" t="s">
        <v>224</v>
      </c>
      <c r="O17" s="1" t="s">
        <v>203</v>
      </c>
      <c r="P17" s="1" t="s">
        <v>11</v>
      </c>
      <c r="Q17" s="1" t="s">
        <v>211</v>
      </c>
      <c r="R17" s="1" t="s">
        <v>223</v>
      </c>
    </row>
    <row r="18" spans="1:18" x14ac:dyDescent="0.3">
      <c r="A18" s="1" t="s">
        <v>176</v>
      </c>
      <c r="B18" s="1" t="s">
        <v>79</v>
      </c>
      <c r="C18" s="1" t="s">
        <v>201</v>
      </c>
      <c r="D18" s="1" t="s">
        <v>102</v>
      </c>
      <c r="E18" s="1">
        <v>33.14</v>
      </c>
      <c r="F18" s="1">
        <f t="shared" si="0"/>
        <v>14.85051782160167</v>
      </c>
      <c r="G18" s="1">
        <f t="shared" si="1"/>
        <v>15</v>
      </c>
      <c r="H18" s="1" t="s">
        <v>225</v>
      </c>
      <c r="I18" s="1" t="s">
        <v>208</v>
      </c>
      <c r="J18" s="1" t="s">
        <v>226</v>
      </c>
      <c r="K18" s="1" t="s">
        <v>231</v>
      </c>
      <c r="L18" s="1">
        <v>25</v>
      </c>
      <c r="M18" s="1">
        <v>10</v>
      </c>
      <c r="N18" s="1" t="s">
        <v>224</v>
      </c>
      <c r="O18" s="1" t="s">
        <v>203</v>
      </c>
      <c r="P18" s="1" t="s">
        <v>11</v>
      </c>
      <c r="Q18" s="1" t="s">
        <v>211</v>
      </c>
      <c r="R18" s="1" t="s">
        <v>223</v>
      </c>
    </row>
    <row r="19" spans="1:18" x14ac:dyDescent="0.3">
      <c r="A19" s="1" t="s">
        <v>176</v>
      </c>
      <c r="B19" s="1" t="s">
        <v>79</v>
      </c>
      <c r="C19" s="1" t="s">
        <v>202</v>
      </c>
      <c r="D19" s="1" t="s">
        <v>191</v>
      </c>
      <c r="E19" s="1">
        <v>34.520000000000003</v>
      </c>
      <c r="F19" s="1">
        <f t="shared" si="0"/>
        <v>5.6200003925557942</v>
      </c>
      <c r="G19" s="1">
        <f t="shared" si="1"/>
        <v>6</v>
      </c>
      <c r="H19" s="1" t="s">
        <v>225</v>
      </c>
      <c r="I19" s="1" t="s">
        <v>208</v>
      </c>
      <c r="J19" s="1" t="s">
        <v>226</v>
      </c>
      <c r="K19" s="1" t="s">
        <v>231</v>
      </c>
      <c r="L19" s="1">
        <v>25</v>
      </c>
      <c r="M19" s="1">
        <v>10</v>
      </c>
      <c r="N19" s="1" t="s">
        <v>224</v>
      </c>
      <c r="O19" s="1" t="s">
        <v>203</v>
      </c>
      <c r="P19" s="1" t="s">
        <v>11</v>
      </c>
      <c r="Q19" s="1" t="s">
        <v>211</v>
      </c>
      <c r="R19" s="1" t="s">
        <v>223</v>
      </c>
    </row>
    <row r="20" spans="1:18" x14ac:dyDescent="0.3">
      <c r="A20" s="1" t="s">
        <v>182</v>
      </c>
      <c r="B20" s="1" t="s">
        <v>79</v>
      </c>
      <c r="C20" s="1" t="s">
        <v>200</v>
      </c>
      <c r="D20" s="1" t="s">
        <v>110</v>
      </c>
      <c r="E20" s="1">
        <v>35.49</v>
      </c>
      <c r="F20" s="1">
        <f t="shared" si="0"/>
        <v>2.8386344316200161</v>
      </c>
      <c r="G20" s="1">
        <f t="shared" si="1"/>
        <v>3</v>
      </c>
      <c r="H20" s="1" t="s">
        <v>227</v>
      </c>
      <c r="I20" s="1" t="s">
        <v>169</v>
      </c>
      <c r="J20" s="1" t="s">
        <v>226</v>
      </c>
      <c r="K20" s="1" t="s">
        <v>231</v>
      </c>
      <c r="L20" s="1">
        <v>25</v>
      </c>
      <c r="M20" s="1">
        <v>10</v>
      </c>
      <c r="N20" s="1" t="s">
        <v>224</v>
      </c>
      <c r="O20" s="1" t="s">
        <v>203</v>
      </c>
      <c r="P20" s="1" t="s">
        <v>11</v>
      </c>
      <c r="Q20" s="1" t="s">
        <v>211</v>
      </c>
      <c r="R20" s="1" t="s">
        <v>223</v>
      </c>
    </row>
    <row r="21" spans="1:18" x14ac:dyDescent="0.3">
      <c r="A21" s="1" t="s">
        <v>182</v>
      </c>
      <c r="B21" s="1" t="s">
        <v>79</v>
      </c>
      <c r="C21" s="1" t="s">
        <v>201</v>
      </c>
      <c r="D21" s="1" t="s">
        <v>120</v>
      </c>
      <c r="E21" s="1">
        <v>33.58</v>
      </c>
      <c r="F21" s="1">
        <f t="shared" si="0"/>
        <v>10.894045838424002</v>
      </c>
      <c r="G21" s="1">
        <f t="shared" si="1"/>
        <v>11</v>
      </c>
      <c r="H21" s="1" t="s">
        <v>227</v>
      </c>
      <c r="I21" s="1" t="s">
        <v>169</v>
      </c>
      <c r="J21" s="1" t="s">
        <v>226</v>
      </c>
      <c r="K21" s="1" t="s">
        <v>231</v>
      </c>
      <c r="L21" s="1">
        <v>25</v>
      </c>
      <c r="M21" s="1">
        <v>10</v>
      </c>
      <c r="N21" s="1" t="s">
        <v>224</v>
      </c>
      <c r="O21" s="1" t="s">
        <v>203</v>
      </c>
      <c r="P21" s="1" t="s">
        <v>11</v>
      </c>
      <c r="Q21" s="1" t="s">
        <v>211</v>
      </c>
      <c r="R21" s="1" t="s">
        <v>223</v>
      </c>
    </row>
    <row r="22" spans="1:18" x14ac:dyDescent="0.3">
      <c r="A22" s="1" t="s">
        <v>182</v>
      </c>
      <c r="B22" s="1" t="s">
        <v>79</v>
      </c>
      <c r="C22" s="1" t="s">
        <v>202</v>
      </c>
      <c r="D22" s="1" t="s">
        <v>130</v>
      </c>
      <c r="E22" s="1">
        <v>34.130000000000003</v>
      </c>
      <c r="F22" s="1">
        <f t="shared" si="0"/>
        <v>7.3960306040606216</v>
      </c>
      <c r="G22" s="1">
        <f t="shared" si="1"/>
        <v>7</v>
      </c>
      <c r="H22" s="1" t="s">
        <v>227</v>
      </c>
      <c r="I22" s="1" t="s">
        <v>169</v>
      </c>
      <c r="J22" s="1" t="s">
        <v>226</v>
      </c>
      <c r="K22" s="1" t="s">
        <v>231</v>
      </c>
      <c r="L22" s="1">
        <v>25</v>
      </c>
      <c r="M22" s="1">
        <v>10</v>
      </c>
      <c r="N22" s="1" t="s">
        <v>224</v>
      </c>
      <c r="O22" s="1" t="s">
        <v>203</v>
      </c>
      <c r="P22" s="1" t="s">
        <v>11</v>
      </c>
      <c r="Q22" s="1" t="s">
        <v>211</v>
      </c>
      <c r="R22" s="1" t="s">
        <v>223</v>
      </c>
    </row>
    <row r="23" spans="1:18" x14ac:dyDescent="0.3">
      <c r="A23" s="1" t="s">
        <v>190</v>
      </c>
      <c r="B23" s="1" t="s">
        <v>79</v>
      </c>
      <c r="C23" s="1" t="s">
        <v>200</v>
      </c>
      <c r="D23" s="1" t="s">
        <v>140</v>
      </c>
      <c r="E23" s="2">
        <v>45</v>
      </c>
      <c r="F23" s="1">
        <f t="shared" si="0"/>
        <v>3.5070571458050604E-3</v>
      </c>
      <c r="G23" s="1">
        <f t="shared" si="1"/>
        <v>0</v>
      </c>
      <c r="H23" s="1" t="s">
        <v>228</v>
      </c>
      <c r="I23" s="1" t="s">
        <v>169</v>
      </c>
      <c r="J23" s="1" t="s">
        <v>79</v>
      </c>
      <c r="K23" s="1" t="s">
        <v>79</v>
      </c>
      <c r="L23" s="1" t="s">
        <v>79</v>
      </c>
      <c r="M23" s="1" t="s">
        <v>79</v>
      </c>
      <c r="N23" s="1" t="s">
        <v>224</v>
      </c>
      <c r="O23" s="1" t="s">
        <v>203</v>
      </c>
      <c r="P23" s="1" t="s">
        <v>11</v>
      </c>
      <c r="Q23" s="1" t="s">
        <v>211</v>
      </c>
      <c r="R23" s="1" t="s">
        <v>223</v>
      </c>
    </row>
    <row r="24" spans="1:18" x14ac:dyDescent="0.3">
      <c r="A24" s="1" t="s">
        <v>190</v>
      </c>
      <c r="B24" s="1" t="s">
        <v>79</v>
      </c>
      <c r="C24" s="1" t="s">
        <v>201</v>
      </c>
      <c r="D24" s="1" t="s">
        <v>147</v>
      </c>
      <c r="E24" s="2">
        <v>45</v>
      </c>
      <c r="F24" s="1">
        <f t="shared" si="0"/>
        <v>3.5070571458050604E-3</v>
      </c>
      <c r="G24" s="1">
        <f t="shared" si="1"/>
        <v>0</v>
      </c>
      <c r="H24" s="1" t="s">
        <v>228</v>
      </c>
      <c r="I24" s="1" t="s">
        <v>169</v>
      </c>
      <c r="J24" s="1" t="s">
        <v>79</v>
      </c>
      <c r="K24" s="1" t="s">
        <v>79</v>
      </c>
      <c r="L24" s="1" t="s">
        <v>79</v>
      </c>
      <c r="M24" s="1" t="s">
        <v>79</v>
      </c>
      <c r="N24" s="1" t="s">
        <v>224</v>
      </c>
      <c r="O24" s="1" t="s">
        <v>203</v>
      </c>
      <c r="P24" s="1" t="s">
        <v>11</v>
      </c>
      <c r="Q24" s="1" t="s">
        <v>211</v>
      </c>
      <c r="R24" s="1" t="s">
        <v>223</v>
      </c>
    </row>
    <row r="25" spans="1:18" x14ac:dyDescent="0.3">
      <c r="A25" s="1" t="s">
        <v>190</v>
      </c>
      <c r="B25" s="1" t="s">
        <v>79</v>
      </c>
      <c r="C25" s="1" t="s">
        <v>202</v>
      </c>
      <c r="D25" s="1" t="s">
        <v>153</v>
      </c>
      <c r="E25" s="2">
        <v>45</v>
      </c>
      <c r="F25" s="1">
        <f t="shared" si="0"/>
        <v>3.5070571458050604E-3</v>
      </c>
      <c r="G25" s="1">
        <f t="shared" si="1"/>
        <v>0</v>
      </c>
      <c r="H25" s="1" t="s">
        <v>228</v>
      </c>
      <c r="I25" s="1" t="s">
        <v>169</v>
      </c>
      <c r="J25" s="1" t="s">
        <v>79</v>
      </c>
      <c r="K25" s="1" t="s">
        <v>79</v>
      </c>
      <c r="L25" s="1" t="s">
        <v>79</v>
      </c>
      <c r="M25" s="1" t="s">
        <v>79</v>
      </c>
      <c r="N25" s="1" t="s">
        <v>224</v>
      </c>
      <c r="O25" s="1" t="s">
        <v>203</v>
      </c>
      <c r="P25" s="1" t="s">
        <v>11</v>
      </c>
      <c r="Q25" s="1" t="s">
        <v>211</v>
      </c>
      <c r="R25" s="1" t="s">
        <v>223</v>
      </c>
    </row>
    <row r="26" spans="1:18" x14ac:dyDescent="0.3">
      <c r="A26" s="1" t="s">
        <v>172</v>
      </c>
      <c r="B26" s="1" t="s">
        <v>200</v>
      </c>
      <c r="C26" s="1" t="s">
        <v>200</v>
      </c>
      <c r="D26" s="1" t="s">
        <v>46</v>
      </c>
      <c r="E26" s="1">
        <v>31.91</v>
      </c>
      <c r="F26" s="1">
        <f t="shared" si="0"/>
        <v>35.308292253831162</v>
      </c>
      <c r="G26" s="1">
        <f t="shared" si="1"/>
        <v>35</v>
      </c>
      <c r="H26" s="1" t="s">
        <v>5</v>
      </c>
      <c r="I26" s="1" t="s">
        <v>208</v>
      </c>
      <c r="J26" s="1" t="s">
        <v>229</v>
      </c>
      <c r="K26" s="1" t="s">
        <v>232</v>
      </c>
      <c r="L26" s="1">
        <v>25</v>
      </c>
      <c r="M26" s="1">
        <v>10</v>
      </c>
      <c r="N26" s="1" t="s">
        <v>224</v>
      </c>
      <c r="O26" s="1" t="s">
        <v>203</v>
      </c>
      <c r="P26" s="1" t="s">
        <v>11</v>
      </c>
      <c r="Q26" s="1" t="s">
        <v>211</v>
      </c>
      <c r="R26" s="1" t="s">
        <v>223</v>
      </c>
    </row>
    <row r="27" spans="1:18" x14ac:dyDescent="0.3">
      <c r="A27" s="1" t="s">
        <v>172</v>
      </c>
      <c r="B27" s="1" t="s">
        <v>200</v>
      </c>
      <c r="C27" s="1" t="s">
        <v>201</v>
      </c>
      <c r="D27" s="1" t="s">
        <v>58</v>
      </c>
      <c r="E27" s="1">
        <v>32.25</v>
      </c>
      <c r="F27" s="1">
        <f t="shared" si="0"/>
        <v>27.791014726725198</v>
      </c>
      <c r="G27" s="1">
        <f t="shared" si="1"/>
        <v>28</v>
      </c>
      <c r="H27" s="1" t="s">
        <v>5</v>
      </c>
      <c r="I27" s="1" t="s">
        <v>208</v>
      </c>
      <c r="J27" s="1" t="s">
        <v>229</v>
      </c>
      <c r="K27" s="1" t="s">
        <v>232</v>
      </c>
      <c r="L27" s="1">
        <v>25</v>
      </c>
      <c r="M27" s="1">
        <v>10</v>
      </c>
      <c r="N27" s="1" t="s">
        <v>224</v>
      </c>
      <c r="O27" s="1" t="s">
        <v>203</v>
      </c>
      <c r="P27" s="1" t="s">
        <v>11</v>
      </c>
      <c r="Q27" s="1" t="s">
        <v>211</v>
      </c>
      <c r="R27" s="1" t="s">
        <v>223</v>
      </c>
    </row>
    <row r="28" spans="1:18" x14ac:dyDescent="0.3">
      <c r="A28" s="1" t="s">
        <v>172</v>
      </c>
      <c r="B28" s="1" t="s">
        <v>200</v>
      </c>
      <c r="C28" s="1" t="s">
        <v>202</v>
      </c>
      <c r="D28" s="1" t="s">
        <v>60</v>
      </c>
      <c r="E28" s="1">
        <v>31.92</v>
      </c>
      <c r="F28" s="1">
        <f t="shared" si="0"/>
        <v>35.060548300816357</v>
      </c>
      <c r="G28" s="1">
        <f t="shared" si="1"/>
        <v>35</v>
      </c>
      <c r="H28" s="1" t="s">
        <v>5</v>
      </c>
      <c r="I28" s="1" t="s">
        <v>208</v>
      </c>
      <c r="J28" s="1" t="s">
        <v>229</v>
      </c>
      <c r="K28" s="1" t="s">
        <v>232</v>
      </c>
      <c r="L28" s="1">
        <v>25</v>
      </c>
      <c r="M28" s="1">
        <v>10</v>
      </c>
      <c r="N28" s="1" t="s">
        <v>224</v>
      </c>
      <c r="O28" s="1" t="s">
        <v>203</v>
      </c>
      <c r="P28" s="1" t="s">
        <v>11</v>
      </c>
      <c r="Q28" s="1" t="s">
        <v>211</v>
      </c>
      <c r="R28" s="1" t="s">
        <v>223</v>
      </c>
    </row>
    <row r="29" spans="1:18" x14ac:dyDescent="0.3">
      <c r="A29" s="1" t="s">
        <v>183</v>
      </c>
      <c r="B29" s="1" t="s">
        <v>201</v>
      </c>
      <c r="C29" s="1" t="s">
        <v>200</v>
      </c>
      <c r="D29" s="1" t="s">
        <v>61</v>
      </c>
      <c r="E29" s="1">
        <v>31.01</v>
      </c>
      <c r="F29" s="1">
        <f t="shared" si="0"/>
        <v>66.542257228040057</v>
      </c>
      <c r="G29" s="1">
        <f t="shared" si="1"/>
        <v>67</v>
      </c>
      <c r="H29" s="1" t="s">
        <v>5</v>
      </c>
      <c r="I29" s="1" t="s">
        <v>208</v>
      </c>
      <c r="J29" s="1" t="s">
        <v>229</v>
      </c>
      <c r="K29" s="1" t="s">
        <v>232</v>
      </c>
      <c r="L29" s="1">
        <v>25</v>
      </c>
      <c r="M29" s="1">
        <v>10</v>
      </c>
      <c r="N29" s="1" t="s">
        <v>224</v>
      </c>
      <c r="O29" s="1" t="s">
        <v>203</v>
      </c>
      <c r="P29" s="1" t="s">
        <v>11</v>
      </c>
      <c r="Q29" s="1" t="s">
        <v>211</v>
      </c>
      <c r="R29" s="1" t="s">
        <v>223</v>
      </c>
    </row>
    <row r="30" spans="1:18" x14ac:dyDescent="0.3">
      <c r="A30" s="1" t="s">
        <v>183</v>
      </c>
      <c r="B30" s="1" t="s">
        <v>201</v>
      </c>
      <c r="C30" s="1" t="s">
        <v>201</v>
      </c>
      <c r="D30" s="1" t="s">
        <v>66</v>
      </c>
      <c r="E30" s="1">
        <v>31.2</v>
      </c>
      <c r="F30" s="1">
        <f t="shared" si="0"/>
        <v>58.209699393382387</v>
      </c>
      <c r="G30" s="1">
        <f t="shared" si="1"/>
        <v>58</v>
      </c>
      <c r="H30" s="1" t="s">
        <v>5</v>
      </c>
      <c r="I30" s="1" t="s">
        <v>208</v>
      </c>
      <c r="J30" s="1" t="s">
        <v>229</v>
      </c>
      <c r="K30" s="1" t="s">
        <v>232</v>
      </c>
      <c r="L30" s="1">
        <v>25</v>
      </c>
      <c r="M30" s="1">
        <v>10</v>
      </c>
      <c r="N30" s="1" t="s">
        <v>224</v>
      </c>
      <c r="O30" s="1" t="s">
        <v>203</v>
      </c>
      <c r="P30" s="1" t="s">
        <v>11</v>
      </c>
      <c r="Q30" s="1" t="s">
        <v>211</v>
      </c>
      <c r="R30" s="1" t="s">
        <v>223</v>
      </c>
    </row>
    <row r="31" spans="1:18" x14ac:dyDescent="0.3">
      <c r="A31" s="1" t="s">
        <v>183</v>
      </c>
      <c r="B31" s="1" t="s">
        <v>201</v>
      </c>
      <c r="C31" s="1" t="s">
        <v>202</v>
      </c>
      <c r="D31" s="1" t="s">
        <v>68</v>
      </c>
      <c r="E31" s="1">
        <v>31.97</v>
      </c>
      <c r="F31" s="1">
        <f t="shared" si="0"/>
        <v>33.84766065549919</v>
      </c>
      <c r="G31" s="1">
        <f t="shared" si="1"/>
        <v>34</v>
      </c>
      <c r="H31" s="1" t="s">
        <v>5</v>
      </c>
      <c r="I31" s="1" t="s">
        <v>208</v>
      </c>
      <c r="J31" s="1" t="s">
        <v>229</v>
      </c>
      <c r="K31" s="1" t="s">
        <v>232</v>
      </c>
      <c r="L31" s="1">
        <v>25</v>
      </c>
      <c r="M31" s="1">
        <v>10</v>
      </c>
      <c r="N31" s="1" t="s">
        <v>224</v>
      </c>
      <c r="O31" s="1" t="s">
        <v>203</v>
      </c>
      <c r="P31" s="1" t="s">
        <v>11</v>
      </c>
      <c r="Q31" s="1" t="s">
        <v>211</v>
      </c>
      <c r="R31" s="1" t="s">
        <v>223</v>
      </c>
    </row>
    <row r="32" spans="1:18" x14ac:dyDescent="0.3">
      <c r="A32" s="1" t="s">
        <v>173</v>
      </c>
      <c r="B32" s="1" t="s">
        <v>202</v>
      </c>
      <c r="C32" s="1" t="s">
        <v>200</v>
      </c>
      <c r="D32" s="1" t="s">
        <v>73</v>
      </c>
      <c r="E32" s="1">
        <v>32.15</v>
      </c>
      <c r="F32" s="1">
        <f t="shared" si="0"/>
        <v>29.818410898492985</v>
      </c>
      <c r="G32" s="1">
        <f t="shared" si="1"/>
        <v>30</v>
      </c>
      <c r="H32" s="1" t="s">
        <v>5</v>
      </c>
      <c r="I32" s="1" t="s">
        <v>208</v>
      </c>
      <c r="J32" s="1" t="s">
        <v>229</v>
      </c>
      <c r="K32" s="1" t="s">
        <v>232</v>
      </c>
      <c r="L32" s="1">
        <v>25</v>
      </c>
      <c r="M32" s="1">
        <v>10</v>
      </c>
      <c r="N32" s="1" t="s">
        <v>224</v>
      </c>
      <c r="O32" s="1" t="s">
        <v>203</v>
      </c>
      <c r="P32" s="1" t="s">
        <v>11</v>
      </c>
      <c r="Q32" s="1" t="s">
        <v>211</v>
      </c>
      <c r="R32" s="1" t="s">
        <v>223</v>
      </c>
    </row>
    <row r="33" spans="1:18" x14ac:dyDescent="0.3">
      <c r="A33" s="1" t="s">
        <v>173</v>
      </c>
      <c r="B33" s="1" t="s">
        <v>202</v>
      </c>
      <c r="C33" s="1" t="s">
        <v>201</v>
      </c>
      <c r="D33" s="1" t="s">
        <v>69</v>
      </c>
      <c r="E33" s="1">
        <v>31.24</v>
      </c>
      <c r="F33" s="1">
        <f t="shared" si="0"/>
        <v>56.59307866821672</v>
      </c>
      <c r="G33" s="1">
        <f t="shared" si="1"/>
        <v>57</v>
      </c>
      <c r="H33" s="1" t="s">
        <v>5</v>
      </c>
      <c r="I33" s="1" t="s">
        <v>208</v>
      </c>
      <c r="J33" s="1" t="s">
        <v>229</v>
      </c>
      <c r="K33" s="1" t="s">
        <v>232</v>
      </c>
      <c r="L33" s="1">
        <v>25</v>
      </c>
      <c r="M33" s="1">
        <v>10</v>
      </c>
      <c r="N33" s="1" t="s">
        <v>224</v>
      </c>
      <c r="O33" s="1" t="s">
        <v>203</v>
      </c>
      <c r="P33" s="1" t="s">
        <v>11</v>
      </c>
      <c r="Q33" s="1" t="s">
        <v>211</v>
      </c>
      <c r="R33" s="1" t="s">
        <v>223</v>
      </c>
    </row>
    <row r="34" spans="1:18" x14ac:dyDescent="0.3">
      <c r="A34" s="1" t="s">
        <v>173</v>
      </c>
      <c r="B34" s="1" t="s">
        <v>202</v>
      </c>
      <c r="C34" s="1" t="s">
        <v>202</v>
      </c>
      <c r="D34" s="1" t="s">
        <v>77</v>
      </c>
      <c r="E34" s="1">
        <v>32.32</v>
      </c>
      <c r="F34" s="1">
        <f t="shared" si="0"/>
        <v>26.454425884232766</v>
      </c>
      <c r="G34" s="1">
        <f t="shared" si="1"/>
        <v>26</v>
      </c>
      <c r="H34" s="1" t="s">
        <v>5</v>
      </c>
      <c r="I34" s="1" t="s">
        <v>208</v>
      </c>
      <c r="J34" s="1" t="s">
        <v>229</v>
      </c>
      <c r="K34" s="1" t="s">
        <v>232</v>
      </c>
      <c r="L34" s="1">
        <v>25</v>
      </c>
      <c r="M34" s="1">
        <v>10</v>
      </c>
      <c r="N34" s="1" t="s">
        <v>224</v>
      </c>
      <c r="O34" s="1" t="s">
        <v>203</v>
      </c>
      <c r="P34" s="1" t="s">
        <v>11</v>
      </c>
      <c r="Q34" s="1" t="s">
        <v>211</v>
      </c>
      <c r="R34" s="1" t="s">
        <v>223</v>
      </c>
    </row>
    <row r="35" spans="1:18" x14ac:dyDescent="0.3">
      <c r="A35" s="1" t="s">
        <v>178</v>
      </c>
      <c r="B35" s="1" t="s">
        <v>205</v>
      </c>
      <c r="C35" s="1" t="s">
        <v>200</v>
      </c>
      <c r="D35" s="1" t="s">
        <v>74</v>
      </c>
      <c r="E35" s="1">
        <v>31.94</v>
      </c>
      <c r="F35" s="1">
        <f t="shared" si="0"/>
        <v>34.570263153942939</v>
      </c>
      <c r="G35" s="1">
        <f t="shared" si="1"/>
        <v>35</v>
      </c>
      <c r="H35" s="1" t="s">
        <v>5</v>
      </c>
      <c r="I35" s="1" t="s">
        <v>208</v>
      </c>
      <c r="J35" s="1" t="s">
        <v>229</v>
      </c>
      <c r="K35" s="1" t="s">
        <v>232</v>
      </c>
      <c r="L35" s="1">
        <v>25</v>
      </c>
      <c r="M35" s="1">
        <v>10</v>
      </c>
      <c r="N35" s="1" t="s">
        <v>224</v>
      </c>
      <c r="O35" s="1" t="s">
        <v>203</v>
      </c>
      <c r="P35" s="1" t="s">
        <v>11</v>
      </c>
      <c r="Q35" s="1" t="s">
        <v>211</v>
      </c>
      <c r="R35" s="1" t="s">
        <v>223</v>
      </c>
    </row>
    <row r="36" spans="1:18" x14ac:dyDescent="0.3">
      <c r="A36" s="1" t="s">
        <v>178</v>
      </c>
      <c r="B36" s="1" t="s">
        <v>205</v>
      </c>
      <c r="C36" s="1" t="s">
        <v>201</v>
      </c>
      <c r="D36" s="1" t="s">
        <v>13</v>
      </c>
      <c r="E36" s="1">
        <v>31.88</v>
      </c>
      <c r="F36" s="1">
        <f t="shared" si="0"/>
        <v>36.06207729256937</v>
      </c>
      <c r="G36" s="1">
        <f t="shared" si="1"/>
        <v>36</v>
      </c>
      <c r="H36" s="1" t="s">
        <v>5</v>
      </c>
      <c r="I36" s="1" t="s">
        <v>208</v>
      </c>
      <c r="J36" s="1" t="s">
        <v>229</v>
      </c>
      <c r="K36" s="1" t="s">
        <v>232</v>
      </c>
      <c r="L36" s="1">
        <v>25</v>
      </c>
      <c r="M36" s="1">
        <v>10</v>
      </c>
      <c r="N36" s="1" t="s">
        <v>224</v>
      </c>
      <c r="O36" s="1" t="s">
        <v>203</v>
      </c>
      <c r="P36" s="1" t="s">
        <v>11</v>
      </c>
      <c r="Q36" s="1" t="s">
        <v>211</v>
      </c>
      <c r="R36" s="1" t="s">
        <v>223</v>
      </c>
    </row>
    <row r="37" spans="1:18" x14ac:dyDescent="0.3">
      <c r="A37" s="1" t="s">
        <v>178</v>
      </c>
      <c r="B37" s="1" t="s">
        <v>205</v>
      </c>
      <c r="C37" s="1" t="s">
        <v>202</v>
      </c>
      <c r="D37" s="1" t="s">
        <v>115</v>
      </c>
      <c r="E37" s="1">
        <v>32.06</v>
      </c>
      <c r="F37" s="1">
        <f t="shared" si="0"/>
        <v>31.769221793717644</v>
      </c>
      <c r="G37" s="1">
        <f t="shared" si="1"/>
        <v>32</v>
      </c>
      <c r="H37" s="1" t="s">
        <v>5</v>
      </c>
      <c r="I37" s="1" t="s">
        <v>208</v>
      </c>
      <c r="J37" s="1" t="s">
        <v>229</v>
      </c>
      <c r="K37" s="1" t="s">
        <v>232</v>
      </c>
      <c r="L37" s="1">
        <v>25</v>
      </c>
      <c r="M37" s="1">
        <v>10</v>
      </c>
      <c r="N37" s="1" t="s">
        <v>224</v>
      </c>
      <c r="O37" s="1" t="s">
        <v>203</v>
      </c>
      <c r="P37" s="1" t="s">
        <v>11</v>
      </c>
      <c r="Q37" s="1" t="s">
        <v>211</v>
      </c>
      <c r="R37" s="1" t="s">
        <v>223</v>
      </c>
    </row>
    <row r="38" spans="1:18" x14ac:dyDescent="0.3">
      <c r="A38" s="1" t="s">
        <v>186</v>
      </c>
      <c r="B38" s="1" t="s">
        <v>204</v>
      </c>
      <c r="C38" s="1" t="s">
        <v>200</v>
      </c>
      <c r="D38" s="1" t="s">
        <v>124</v>
      </c>
      <c r="E38" s="1">
        <v>32.130000000000003</v>
      </c>
      <c r="F38" s="1">
        <f t="shared" si="0"/>
        <v>30.241303946827497</v>
      </c>
      <c r="G38" s="1">
        <f t="shared" si="1"/>
        <v>30</v>
      </c>
      <c r="H38" s="1" t="s">
        <v>5</v>
      </c>
      <c r="I38" s="1" t="s">
        <v>208</v>
      </c>
      <c r="J38" s="1" t="s">
        <v>229</v>
      </c>
      <c r="K38" s="1" t="s">
        <v>232</v>
      </c>
      <c r="L38" s="1">
        <v>25</v>
      </c>
      <c r="M38" s="1">
        <v>10</v>
      </c>
      <c r="N38" s="1" t="s">
        <v>224</v>
      </c>
      <c r="O38" s="1" t="s">
        <v>203</v>
      </c>
      <c r="P38" s="1" t="s">
        <v>11</v>
      </c>
      <c r="Q38" s="1" t="s">
        <v>211</v>
      </c>
      <c r="R38" s="1" t="s">
        <v>223</v>
      </c>
    </row>
    <row r="39" spans="1:18" x14ac:dyDescent="0.3">
      <c r="A39" s="1" t="s">
        <v>186</v>
      </c>
      <c r="B39" s="1" t="s">
        <v>204</v>
      </c>
      <c r="C39" s="1" t="s">
        <v>201</v>
      </c>
      <c r="D39" s="1" t="s">
        <v>135</v>
      </c>
      <c r="E39" s="1">
        <v>31.97</v>
      </c>
      <c r="F39" s="1">
        <f t="shared" si="0"/>
        <v>33.84766065549919</v>
      </c>
      <c r="G39" s="1">
        <f t="shared" si="1"/>
        <v>34</v>
      </c>
      <c r="H39" s="1" t="s">
        <v>5</v>
      </c>
      <c r="I39" s="1" t="s">
        <v>208</v>
      </c>
      <c r="J39" s="1" t="s">
        <v>229</v>
      </c>
      <c r="K39" s="1" t="s">
        <v>232</v>
      </c>
      <c r="L39" s="1">
        <v>25</v>
      </c>
      <c r="M39" s="1">
        <v>10</v>
      </c>
      <c r="N39" s="1" t="s">
        <v>224</v>
      </c>
      <c r="O39" s="1" t="s">
        <v>203</v>
      </c>
      <c r="P39" s="1" t="s">
        <v>11</v>
      </c>
      <c r="Q39" s="1" t="s">
        <v>211</v>
      </c>
      <c r="R39" s="1" t="s">
        <v>223</v>
      </c>
    </row>
    <row r="40" spans="1:18" x14ac:dyDescent="0.3">
      <c r="A40" s="1" t="s">
        <v>186</v>
      </c>
      <c r="B40" s="1" t="s">
        <v>204</v>
      </c>
      <c r="C40" s="1" t="s">
        <v>202</v>
      </c>
      <c r="D40" s="1" t="s">
        <v>143</v>
      </c>
      <c r="E40" s="1">
        <v>31.96</v>
      </c>
      <c r="F40" s="1">
        <f t="shared" si="0"/>
        <v>34.086834132740513</v>
      </c>
      <c r="G40" s="1">
        <f t="shared" si="1"/>
        <v>34</v>
      </c>
      <c r="H40" s="1" t="s">
        <v>5</v>
      </c>
      <c r="I40" s="1" t="s">
        <v>208</v>
      </c>
      <c r="J40" s="1" t="s">
        <v>229</v>
      </c>
      <c r="K40" s="1" t="s">
        <v>232</v>
      </c>
      <c r="L40" s="1">
        <v>25</v>
      </c>
      <c r="M40" s="1">
        <v>10</v>
      </c>
      <c r="N40" s="1" t="s">
        <v>224</v>
      </c>
      <c r="O40" s="1" t="s">
        <v>203</v>
      </c>
      <c r="P40" s="1" t="s">
        <v>11</v>
      </c>
      <c r="Q40" s="1" t="s">
        <v>211</v>
      </c>
      <c r="R40" s="1" t="s">
        <v>223</v>
      </c>
    </row>
    <row r="41" spans="1:18" x14ac:dyDescent="0.3">
      <c r="A41" s="1" t="s">
        <v>174</v>
      </c>
      <c r="B41" s="1" t="s">
        <v>79</v>
      </c>
      <c r="C41" s="1" t="s">
        <v>200</v>
      </c>
      <c r="D41" s="1" t="s">
        <v>86</v>
      </c>
      <c r="E41" s="1">
        <v>34.24</v>
      </c>
      <c r="F41" s="1">
        <f t="shared" si="0"/>
        <v>6.8447974297272509</v>
      </c>
      <c r="G41" s="1">
        <f t="shared" si="1"/>
        <v>7</v>
      </c>
      <c r="H41" s="1" t="s">
        <v>225</v>
      </c>
      <c r="I41" s="1" t="s">
        <v>208</v>
      </c>
      <c r="J41" s="1" t="s">
        <v>229</v>
      </c>
      <c r="K41" s="1" t="s">
        <v>232</v>
      </c>
      <c r="L41" s="1">
        <v>25</v>
      </c>
      <c r="M41" s="1">
        <v>10</v>
      </c>
      <c r="N41" s="1" t="s">
        <v>224</v>
      </c>
      <c r="O41" s="1" t="s">
        <v>203</v>
      </c>
      <c r="P41" s="1" t="s">
        <v>11</v>
      </c>
      <c r="Q41" s="1" t="s">
        <v>211</v>
      </c>
      <c r="R41" s="1" t="s">
        <v>223</v>
      </c>
    </row>
    <row r="42" spans="1:18" x14ac:dyDescent="0.3">
      <c r="A42" s="1" t="s">
        <v>174</v>
      </c>
      <c r="B42" s="1" t="s">
        <v>79</v>
      </c>
      <c r="C42" s="1" t="s">
        <v>201</v>
      </c>
      <c r="D42" s="1" t="s">
        <v>97</v>
      </c>
      <c r="E42" s="1">
        <v>34.700000000000003</v>
      </c>
      <c r="F42" s="1">
        <f t="shared" si="0"/>
        <v>4.9509915222957686</v>
      </c>
      <c r="G42" s="1">
        <f t="shared" si="1"/>
        <v>5</v>
      </c>
      <c r="H42" s="1" t="s">
        <v>225</v>
      </c>
      <c r="I42" s="1" t="s">
        <v>208</v>
      </c>
      <c r="J42" s="1" t="s">
        <v>229</v>
      </c>
      <c r="K42" s="1" t="s">
        <v>232</v>
      </c>
      <c r="L42" s="1">
        <v>25</v>
      </c>
      <c r="M42" s="1">
        <v>10</v>
      </c>
      <c r="N42" s="1" t="s">
        <v>224</v>
      </c>
      <c r="O42" s="1" t="s">
        <v>203</v>
      </c>
      <c r="P42" s="1" t="s">
        <v>11</v>
      </c>
      <c r="Q42" s="1" t="s">
        <v>211</v>
      </c>
      <c r="R42" s="1" t="s">
        <v>223</v>
      </c>
    </row>
    <row r="43" spans="1:18" x14ac:dyDescent="0.3">
      <c r="A43" s="1" t="s">
        <v>174</v>
      </c>
      <c r="B43" s="1" t="s">
        <v>79</v>
      </c>
      <c r="C43" s="1" t="s">
        <v>202</v>
      </c>
      <c r="D43" s="1" t="s">
        <v>149</v>
      </c>
      <c r="E43" s="1">
        <v>34.840000000000003</v>
      </c>
      <c r="F43" s="1">
        <f t="shared" si="0"/>
        <v>4.486214716926364</v>
      </c>
      <c r="G43" s="1">
        <f t="shared" si="1"/>
        <v>4</v>
      </c>
      <c r="H43" s="1" t="s">
        <v>225</v>
      </c>
      <c r="I43" s="1" t="s">
        <v>208</v>
      </c>
      <c r="J43" s="1" t="s">
        <v>229</v>
      </c>
      <c r="K43" s="1" t="s">
        <v>232</v>
      </c>
      <c r="L43" s="1">
        <v>25</v>
      </c>
      <c r="M43" s="1">
        <v>10</v>
      </c>
      <c r="N43" s="1" t="s">
        <v>224</v>
      </c>
      <c r="O43" s="1" t="s">
        <v>203</v>
      </c>
      <c r="P43" s="1" t="s">
        <v>11</v>
      </c>
      <c r="Q43" s="1" t="s">
        <v>211</v>
      </c>
      <c r="R43" s="1" t="s">
        <v>223</v>
      </c>
    </row>
    <row r="44" spans="1:18" x14ac:dyDescent="0.3">
      <c r="A44" s="1" t="s">
        <v>181</v>
      </c>
      <c r="B44" s="1" t="s">
        <v>79</v>
      </c>
      <c r="C44" s="1" t="s">
        <v>200</v>
      </c>
      <c r="D44" s="1" t="s">
        <v>106</v>
      </c>
      <c r="E44" s="1">
        <v>33.85</v>
      </c>
      <c r="F44" s="1">
        <f t="shared" si="0"/>
        <v>9.0078874969323461</v>
      </c>
      <c r="G44" s="1">
        <f t="shared" si="1"/>
        <v>9</v>
      </c>
      <c r="H44" s="1" t="s">
        <v>227</v>
      </c>
      <c r="I44" s="1" t="s">
        <v>169</v>
      </c>
      <c r="J44" s="1" t="s">
        <v>229</v>
      </c>
      <c r="K44" s="1" t="s">
        <v>232</v>
      </c>
      <c r="L44" s="1">
        <v>25</v>
      </c>
      <c r="M44" s="1">
        <v>10</v>
      </c>
      <c r="N44" s="1" t="s">
        <v>224</v>
      </c>
      <c r="O44" s="1" t="s">
        <v>203</v>
      </c>
      <c r="P44" s="1" t="s">
        <v>11</v>
      </c>
      <c r="Q44" s="1" t="s">
        <v>211</v>
      </c>
      <c r="R44" s="1" t="s">
        <v>223</v>
      </c>
    </row>
    <row r="45" spans="1:18" x14ac:dyDescent="0.3">
      <c r="A45" s="1" t="s">
        <v>181</v>
      </c>
      <c r="B45" s="1" t="s">
        <v>79</v>
      </c>
      <c r="C45" s="1" t="s">
        <v>201</v>
      </c>
      <c r="D45" s="1" t="s">
        <v>117</v>
      </c>
      <c r="E45" s="1">
        <v>35.01</v>
      </c>
      <c r="F45" s="1">
        <f t="shared" si="0"/>
        <v>3.9800992458548978</v>
      </c>
      <c r="G45" s="1">
        <f t="shared" si="1"/>
        <v>4</v>
      </c>
      <c r="H45" s="1" t="s">
        <v>227</v>
      </c>
      <c r="I45" s="1" t="s">
        <v>169</v>
      </c>
      <c r="J45" s="1" t="s">
        <v>229</v>
      </c>
      <c r="K45" s="1" t="s">
        <v>232</v>
      </c>
      <c r="L45" s="1">
        <v>25</v>
      </c>
      <c r="M45" s="1">
        <v>10</v>
      </c>
      <c r="N45" s="1" t="s">
        <v>224</v>
      </c>
      <c r="O45" s="1" t="s">
        <v>203</v>
      </c>
      <c r="P45" s="1" t="s">
        <v>11</v>
      </c>
      <c r="Q45" s="1" t="s">
        <v>211</v>
      </c>
      <c r="R45" s="1" t="s">
        <v>223</v>
      </c>
    </row>
    <row r="46" spans="1:18" x14ac:dyDescent="0.3">
      <c r="A46" s="1" t="s">
        <v>181</v>
      </c>
      <c r="B46" s="1" t="s">
        <v>79</v>
      </c>
      <c r="C46" s="1" t="s">
        <v>202</v>
      </c>
      <c r="D46" s="1" t="s">
        <v>125</v>
      </c>
      <c r="E46" s="1">
        <v>33.26</v>
      </c>
      <c r="F46" s="1">
        <f t="shared" si="0"/>
        <v>13.647260720149038</v>
      </c>
      <c r="G46" s="1">
        <f t="shared" si="1"/>
        <v>14</v>
      </c>
      <c r="H46" s="1" t="s">
        <v>227</v>
      </c>
      <c r="I46" s="1" t="s">
        <v>169</v>
      </c>
      <c r="J46" s="1" t="s">
        <v>229</v>
      </c>
      <c r="K46" s="1" t="s">
        <v>232</v>
      </c>
      <c r="L46" s="1">
        <v>25</v>
      </c>
      <c r="M46" s="1">
        <v>10</v>
      </c>
      <c r="N46" s="1" t="s">
        <v>224</v>
      </c>
      <c r="O46" s="1" t="s">
        <v>203</v>
      </c>
      <c r="P46" s="1" t="s">
        <v>11</v>
      </c>
      <c r="Q46" s="1" t="s">
        <v>211</v>
      </c>
      <c r="R46" s="1" t="s">
        <v>223</v>
      </c>
    </row>
    <row r="47" spans="1:18" x14ac:dyDescent="0.3">
      <c r="A47" s="1" t="s">
        <v>189</v>
      </c>
      <c r="B47" s="1" t="s">
        <v>79</v>
      </c>
      <c r="C47" s="1" t="s">
        <v>200</v>
      </c>
      <c r="D47" s="1" t="s">
        <v>136</v>
      </c>
      <c r="E47" s="2">
        <v>45</v>
      </c>
      <c r="F47" s="1">
        <f t="shared" si="0"/>
        <v>3.5070571458050604E-3</v>
      </c>
      <c r="G47" s="1">
        <f t="shared" si="1"/>
        <v>0</v>
      </c>
      <c r="H47" s="1" t="s">
        <v>228</v>
      </c>
      <c r="I47" s="1" t="s">
        <v>169</v>
      </c>
      <c r="J47" s="1" t="s">
        <v>79</v>
      </c>
      <c r="K47" s="1" t="s">
        <v>79</v>
      </c>
      <c r="L47" s="1" t="s">
        <v>79</v>
      </c>
      <c r="M47" s="1" t="s">
        <v>79</v>
      </c>
      <c r="N47" s="1" t="s">
        <v>224</v>
      </c>
      <c r="O47" s="1" t="s">
        <v>203</v>
      </c>
      <c r="P47" s="1" t="s">
        <v>11</v>
      </c>
      <c r="Q47" s="1" t="s">
        <v>211</v>
      </c>
      <c r="R47" s="1" t="s">
        <v>223</v>
      </c>
    </row>
    <row r="48" spans="1:18" x14ac:dyDescent="0.3">
      <c r="A48" s="1" t="s">
        <v>189</v>
      </c>
      <c r="B48" s="1" t="s">
        <v>79</v>
      </c>
      <c r="C48" s="1" t="s">
        <v>201</v>
      </c>
      <c r="D48" s="1" t="s">
        <v>144</v>
      </c>
      <c r="E48" s="2">
        <v>45</v>
      </c>
      <c r="F48" s="1">
        <f t="shared" si="0"/>
        <v>3.5070571458050604E-3</v>
      </c>
      <c r="G48" s="1">
        <f t="shared" si="1"/>
        <v>0</v>
      </c>
      <c r="H48" s="1" t="s">
        <v>228</v>
      </c>
      <c r="I48" s="1" t="s">
        <v>169</v>
      </c>
      <c r="J48" s="1" t="s">
        <v>79</v>
      </c>
      <c r="K48" s="1" t="s">
        <v>79</v>
      </c>
      <c r="L48" s="1" t="s">
        <v>79</v>
      </c>
      <c r="M48" s="1" t="s">
        <v>79</v>
      </c>
      <c r="N48" s="1" t="s">
        <v>224</v>
      </c>
      <c r="O48" s="1" t="s">
        <v>203</v>
      </c>
      <c r="P48" s="1" t="s">
        <v>11</v>
      </c>
      <c r="Q48" s="1" t="s">
        <v>211</v>
      </c>
      <c r="R48" s="1" t="s">
        <v>223</v>
      </c>
    </row>
    <row r="49" spans="1:18" x14ac:dyDescent="0.3">
      <c r="A49" s="1" t="s">
        <v>189</v>
      </c>
      <c r="B49" s="1" t="s">
        <v>79</v>
      </c>
      <c r="C49" s="1" t="s">
        <v>202</v>
      </c>
      <c r="D49" s="1" t="s">
        <v>150</v>
      </c>
      <c r="E49" s="2">
        <v>45</v>
      </c>
      <c r="F49" s="1">
        <f t="shared" si="0"/>
        <v>3.5070571458050604E-3</v>
      </c>
      <c r="G49" s="1">
        <f t="shared" si="1"/>
        <v>0</v>
      </c>
      <c r="H49" s="1" t="s">
        <v>228</v>
      </c>
      <c r="I49" s="1" t="s">
        <v>169</v>
      </c>
      <c r="J49" s="1" t="s">
        <v>79</v>
      </c>
      <c r="K49" s="1" t="s">
        <v>79</v>
      </c>
      <c r="L49" s="1" t="s">
        <v>79</v>
      </c>
      <c r="M49" s="1" t="s">
        <v>79</v>
      </c>
      <c r="N49" s="1" t="s">
        <v>224</v>
      </c>
      <c r="O49" s="1" t="s">
        <v>203</v>
      </c>
      <c r="P49" s="1" t="s">
        <v>11</v>
      </c>
      <c r="Q49" s="1" t="s">
        <v>211</v>
      </c>
      <c r="R49" s="1" t="s">
        <v>223</v>
      </c>
    </row>
  </sheetData>
  <phoneticPr fontId="2" type="noConversion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02B87-CF53-4872-B353-64FD575F7DB4}">
  <dimension ref="A1:M16"/>
  <sheetViews>
    <sheetView workbookViewId="0">
      <selection activeCell="E2" sqref="E2"/>
    </sheetView>
  </sheetViews>
  <sheetFormatPr baseColWidth="10" defaultRowHeight="14.4" x14ac:dyDescent="0.3"/>
  <sheetData>
    <row r="1" spans="1:13" x14ac:dyDescent="0.3">
      <c r="A1" s="1" t="s">
        <v>193</v>
      </c>
      <c r="B1" s="1" t="s">
        <v>220</v>
      </c>
      <c r="C1" s="1" t="s">
        <v>221</v>
      </c>
      <c r="D1" s="1" t="s">
        <v>222</v>
      </c>
      <c r="E1" s="1" t="s">
        <v>1</v>
      </c>
      <c r="F1" s="1" t="s">
        <v>194</v>
      </c>
      <c r="G1" s="1" t="s">
        <v>195</v>
      </c>
      <c r="H1" s="1" t="s">
        <v>196</v>
      </c>
      <c r="I1" s="1" t="s">
        <v>212</v>
      </c>
      <c r="J1" s="1" t="s">
        <v>236</v>
      </c>
      <c r="K1" s="1" t="s">
        <v>230</v>
      </c>
      <c r="L1" s="4" t="s">
        <v>234</v>
      </c>
      <c r="M1" s="4" t="s">
        <v>235</v>
      </c>
    </row>
    <row r="2" spans="1:13" x14ac:dyDescent="0.3">
      <c r="A2" s="3" t="s">
        <v>157</v>
      </c>
      <c r="B2" s="3" t="s">
        <v>200</v>
      </c>
      <c r="C2" s="3" t="s">
        <v>200</v>
      </c>
      <c r="D2" s="3" t="s">
        <v>17</v>
      </c>
      <c r="E2" s="1">
        <v>38.409999999999997</v>
      </c>
      <c r="F2" s="3">
        <f t="shared" ref="F2:F16" si="0">10^((E2-36.9717139394082)/(-3.27010148674411))</f>
        <v>0.36322089015393888</v>
      </c>
      <c r="G2" s="3">
        <f t="shared" ref="G2:G16" si="1">ROUND(F2,0)</f>
        <v>0</v>
      </c>
      <c r="H2" s="3" t="s">
        <v>5</v>
      </c>
      <c r="I2" s="3" t="s">
        <v>208</v>
      </c>
      <c r="L2">
        <v>0</v>
      </c>
      <c r="M2">
        <v>0</v>
      </c>
    </row>
    <row r="3" spans="1:13" x14ac:dyDescent="0.3">
      <c r="A3" s="3" t="s">
        <v>157</v>
      </c>
      <c r="B3" s="3" t="s">
        <v>200</v>
      </c>
      <c r="C3" s="3" t="s">
        <v>201</v>
      </c>
      <c r="D3" s="3" t="s">
        <v>19</v>
      </c>
      <c r="E3" s="1">
        <v>40.200000000000003</v>
      </c>
      <c r="F3" s="3">
        <f t="shared" si="0"/>
        <v>0.10298813538105915</v>
      </c>
      <c r="G3" s="3">
        <f t="shared" si="1"/>
        <v>0</v>
      </c>
      <c r="H3" s="3" t="s">
        <v>5</v>
      </c>
      <c r="I3" s="3" t="s">
        <v>208</v>
      </c>
      <c r="L3">
        <v>0</v>
      </c>
      <c r="M3">
        <v>0</v>
      </c>
    </row>
    <row r="4" spans="1:13" x14ac:dyDescent="0.3">
      <c r="A4" s="3" t="s">
        <v>157</v>
      </c>
      <c r="B4" s="3" t="s">
        <v>200</v>
      </c>
      <c r="C4" s="3" t="s">
        <v>202</v>
      </c>
      <c r="D4" s="3" t="s">
        <v>22</v>
      </c>
      <c r="E4" s="1">
        <v>39.83</v>
      </c>
      <c r="F4" s="3">
        <f t="shared" si="0"/>
        <v>0.13363909647954783</v>
      </c>
      <c r="G4" s="3">
        <f t="shared" si="1"/>
        <v>0</v>
      </c>
      <c r="H4" s="3" t="s">
        <v>5</v>
      </c>
      <c r="I4" s="3" t="s">
        <v>208</v>
      </c>
      <c r="L4">
        <v>0</v>
      </c>
      <c r="M4">
        <v>0</v>
      </c>
    </row>
    <row r="5" spans="1:13" x14ac:dyDescent="0.3">
      <c r="A5" s="3" t="s">
        <v>163</v>
      </c>
      <c r="B5" s="3" t="s">
        <v>201</v>
      </c>
      <c r="C5" s="3" t="s">
        <v>200</v>
      </c>
      <c r="D5" s="3" t="s">
        <v>25</v>
      </c>
      <c r="E5" s="1">
        <v>36.89</v>
      </c>
      <c r="F5" s="3">
        <f t="shared" si="0"/>
        <v>1.059224937232444</v>
      </c>
      <c r="G5" s="3">
        <f t="shared" si="1"/>
        <v>1</v>
      </c>
      <c r="H5" s="3" t="s">
        <v>5</v>
      </c>
      <c r="I5" s="3" t="s">
        <v>208</v>
      </c>
      <c r="L5">
        <v>0</v>
      </c>
      <c r="M5">
        <v>0</v>
      </c>
    </row>
    <row r="6" spans="1:13" x14ac:dyDescent="0.3">
      <c r="A6" s="3" t="s">
        <v>163</v>
      </c>
      <c r="B6" s="3" t="s">
        <v>201</v>
      </c>
      <c r="C6" s="3" t="s">
        <v>201</v>
      </c>
      <c r="D6" s="3" t="s">
        <v>27</v>
      </c>
      <c r="E6" s="1">
        <v>33.75</v>
      </c>
      <c r="F6" s="3">
        <f t="shared" si="0"/>
        <v>9.6650263890014223</v>
      </c>
      <c r="G6" s="3">
        <f t="shared" si="1"/>
        <v>10</v>
      </c>
      <c r="H6" s="3" t="s">
        <v>5</v>
      </c>
      <c r="I6" s="3" t="s">
        <v>208</v>
      </c>
      <c r="L6">
        <v>0</v>
      </c>
      <c r="M6">
        <v>0</v>
      </c>
    </row>
    <row r="7" spans="1:13" x14ac:dyDescent="0.3">
      <c r="A7" s="3" t="s">
        <v>163</v>
      </c>
      <c r="B7" s="3" t="s">
        <v>201</v>
      </c>
      <c r="C7" s="3" t="s">
        <v>202</v>
      </c>
      <c r="D7" s="3" t="s">
        <v>37</v>
      </c>
      <c r="E7" s="1">
        <v>31.63</v>
      </c>
      <c r="F7" s="3">
        <f t="shared" si="0"/>
        <v>43.003219072227644</v>
      </c>
      <c r="G7" s="3">
        <f t="shared" si="1"/>
        <v>43</v>
      </c>
      <c r="H7" s="3" t="s">
        <v>5</v>
      </c>
      <c r="I7" s="3" t="s">
        <v>208</v>
      </c>
      <c r="L7">
        <v>0</v>
      </c>
      <c r="M7">
        <v>0</v>
      </c>
    </row>
    <row r="8" spans="1:13" x14ac:dyDescent="0.3">
      <c r="A8" s="3" t="s">
        <v>168</v>
      </c>
      <c r="B8" s="3" t="s">
        <v>202</v>
      </c>
      <c r="C8" s="3" t="s">
        <v>200</v>
      </c>
      <c r="D8" s="3" t="s">
        <v>30</v>
      </c>
      <c r="E8" s="1">
        <v>32.880000000000003</v>
      </c>
      <c r="F8" s="3">
        <f t="shared" si="0"/>
        <v>17.83404397020816</v>
      </c>
      <c r="G8" s="3">
        <f t="shared" si="1"/>
        <v>18</v>
      </c>
      <c r="H8" s="3" t="s">
        <v>5</v>
      </c>
      <c r="I8" s="3" t="s">
        <v>208</v>
      </c>
      <c r="L8">
        <v>0</v>
      </c>
      <c r="M8">
        <v>0</v>
      </c>
    </row>
    <row r="9" spans="1:13" x14ac:dyDescent="0.3">
      <c r="A9" s="3" t="s">
        <v>168</v>
      </c>
      <c r="B9" s="3" t="s">
        <v>202</v>
      </c>
      <c r="C9" s="3" t="s">
        <v>201</v>
      </c>
      <c r="D9" s="3" t="s">
        <v>34</v>
      </c>
      <c r="E9" s="1">
        <v>33.049999999999997</v>
      </c>
      <c r="F9" s="3">
        <f t="shared" si="0"/>
        <v>15.822083746584447</v>
      </c>
      <c r="G9" s="3">
        <f t="shared" si="1"/>
        <v>16</v>
      </c>
      <c r="H9" s="3" t="s">
        <v>5</v>
      </c>
      <c r="I9" s="3" t="s">
        <v>208</v>
      </c>
      <c r="L9">
        <v>0</v>
      </c>
      <c r="M9">
        <v>0</v>
      </c>
    </row>
    <row r="10" spans="1:13" x14ac:dyDescent="0.3">
      <c r="A10" s="3" t="s">
        <v>168</v>
      </c>
      <c r="B10" s="3" t="s">
        <v>202</v>
      </c>
      <c r="C10" s="3" t="s">
        <v>202</v>
      </c>
      <c r="D10" s="3" t="s">
        <v>38</v>
      </c>
      <c r="E10" s="1">
        <v>33.76</v>
      </c>
      <c r="F10" s="3">
        <f t="shared" si="0"/>
        <v>9.5972108224373702</v>
      </c>
      <c r="G10" s="3">
        <f t="shared" si="1"/>
        <v>10</v>
      </c>
      <c r="H10" s="3" t="s">
        <v>5</v>
      </c>
      <c r="I10" s="3" t="s">
        <v>208</v>
      </c>
      <c r="L10">
        <v>0</v>
      </c>
      <c r="M10">
        <v>0</v>
      </c>
    </row>
    <row r="11" spans="1:13" x14ac:dyDescent="0.3">
      <c r="A11" s="3" t="s">
        <v>158</v>
      </c>
      <c r="B11" s="3" t="s">
        <v>205</v>
      </c>
      <c r="C11" s="3" t="s">
        <v>200</v>
      </c>
      <c r="D11" s="3" t="s">
        <v>41</v>
      </c>
      <c r="E11" s="1">
        <v>33.619999999999997</v>
      </c>
      <c r="F11" s="3">
        <f t="shared" si="0"/>
        <v>10.591492475894466</v>
      </c>
      <c r="G11" s="3">
        <f t="shared" si="1"/>
        <v>11</v>
      </c>
      <c r="H11" s="3" t="s">
        <v>5</v>
      </c>
      <c r="I11" s="3" t="s">
        <v>208</v>
      </c>
      <c r="L11">
        <v>0</v>
      </c>
      <c r="M11">
        <v>0</v>
      </c>
    </row>
    <row r="12" spans="1:13" x14ac:dyDescent="0.3">
      <c r="A12" s="3" t="s">
        <v>158</v>
      </c>
      <c r="B12" s="3" t="s">
        <v>205</v>
      </c>
      <c r="C12" s="3" t="s">
        <v>201</v>
      </c>
      <c r="D12" s="3" t="s">
        <v>43</v>
      </c>
      <c r="E12" s="1">
        <v>32.6</v>
      </c>
      <c r="F12" s="3">
        <f t="shared" si="0"/>
        <v>21.720713487959365</v>
      </c>
      <c r="G12" s="3">
        <f t="shared" si="1"/>
        <v>22</v>
      </c>
      <c r="H12" s="3" t="s">
        <v>5</v>
      </c>
      <c r="I12" s="3" t="s">
        <v>208</v>
      </c>
      <c r="L12">
        <v>0</v>
      </c>
      <c r="M12">
        <v>0</v>
      </c>
    </row>
    <row r="13" spans="1:13" x14ac:dyDescent="0.3">
      <c r="A13" s="3" t="s">
        <v>158</v>
      </c>
      <c r="B13" s="3" t="s">
        <v>205</v>
      </c>
      <c r="C13" s="3" t="s">
        <v>202</v>
      </c>
      <c r="D13" s="3" t="s">
        <v>49</v>
      </c>
      <c r="E13" s="1">
        <v>32.51</v>
      </c>
      <c r="F13" s="3">
        <f t="shared" si="0"/>
        <v>23.14174845419592</v>
      </c>
      <c r="G13" s="3">
        <f t="shared" si="1"/>
        <v>23</v>
      </c>
      <c r="H13" s="3" t="s">
        <v>5</v>
      </c>
      <c r="I13" s="3" t="s">
        <v>208</v>
      </c>
      <c r="L13">
        <v>0</v>
      </c>
      <c r="M13">
        <v>0</v>
      </c>
    </row>
    <row r="14" spans="1:13" x14ac:dyDescent="0.3">
      <c r="A14" s="3" t="s">
        <v>165</v>
      </c>
      <c r="B14" s="3" t="s">
        <v>204</v>
      </c>
      <c r="C14" s="3" t="s">
        <v>200</v>
      </c>
      <c r="D14" s="3" t="s">
        <v>54</v>
      </c>
      <c r="E14" s="1">
        <v>31.8</v>
      </c>
      <c r="F14" s="3">
        <f t="shared" si="0"/>
        <v>38.151780643252387</v>
      </c>
      <c r="G14" s="3">
        <f t="shared" si="1"/>
        <v>38</v>
      </c>
      <c r="H14" s="3" t="s">
        <v>5</v>
      </c>
      <c r="I14" s="3" t="s">
        <v>208</v>
      </c>
      <c r="L14">
        <v>0</v>
      </c>
      <c r="M14">
        <v>0</v>
      </c>
    </row>
    <row r="15" spans="1:13" x14ac:dyDescent="0.3">
      <c r="A15" s="3" t="s">
        <v>165</v>
      </c>
      <c r="B15" s="3" t="s">
        <v>204</v>
      </c>
      <c r="C15" s="3" t="s">
        <v>201</v>
      </c>
      <c r="D15" s="3" t="s">
        <v>50</v>
      </c>
      <c r="E15" s="1">
        <v>31.67</v>
      </c>
      <c r="F15" s="3">
        <f t="shared" si="0"/>
        <v>41.808918192382976</v>
      </c>
      <c r="G15" s="3">
        <f t="shared" si="1"/>
        <v>42</v>
      </c>
      <c r="H15" s="3" t="s">
        <v>5</v>
      </c>
      <c r="I15" s="3" t="s">
        <v>208</v>
      </c>
      <c r="L15">
        <v>0</v>
      </c>
      <c r="M15">
        <v>0</v>
      </c>
    </row>
    <row r="16" spans="1:13" x14ac:dyDescent="0.3">
      <c r="A16" s="3" t="s">
        <v>165</v>
      </c>
      <c r="B16" s="3" t="s">
        <v>204</v>
      </c>
      <c r="C16" s="3" t="s">
        <v>202</v>
      </c>
      <c r="D16" s="3" t="s">
        <v>52</v>
      </c>
      <c r="E16" s="1">
        <v>31.26</v>
      </c>
      <c r="F16" s="3">
        <f t="shared" si="0"/>
        <v>55.801683575110729</v>
      </c>
      <c r="G16" s="3">
        <f t="shared" si="1"/>
        <v>56</v>
      </c>
      <c r="H16" s="3" t="s">
        <v>5</v>
      </c>
      <c r="I16" s="3" t="s">
        <v>208</v>
      </c>
      <c r="L16">
        <v>0</v>
      </c>
      <c r="M16">
        <v>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FB05D-8DA8-4771-8BA3-2A17B984B0C7}">
  <dimension ref="A1:R97"/>
  <sheetViews>
    <sheetView workbookViewId="0">
      <selection activeCell="E2" sqref="E2"/>
    </sheetView>
  </sheetViews>
  <sheetFormatPr baseColWidth="10" defaultRowHeight="14.4" x14ac:dyDescent="0.3"/>
  <cols>
    <col min="1" max="1" width="11.5546875" style="1"/>
    <col min="2" max="2" width="22.77734375" style="1" bestFit="1" customWidth="1"/>
    <col min="3" max="4" width="22.77734375" style="1" customWidth="1"/>
    <col min="5" max="5" width="12.44140625" style="1" bestFit="1" customWidth="1"/>
    <col min="6" max="7" width="11.5546875" style="1"/>
    <col min="8" max="8" width="11.6640625" style="1" bestFit="1" customWidth="1"/>
    <col min="9" max="10" width="12" style="1" bestFit="1" customWidth="1"/>
    <col min="11" max="11" width="14.77734375" style="1" bestFit="1" customWidth="1"/>
    <col min="12" max="12" width="11.5546875" style="1"/>
    <col min="13" max="13" width="20.109375" style="1" bestFit="1" customWidth="1"/>
    <col min="14" max="16384" width="11.5546875" style="1"/>
  </cols>
  <sheetData>
    <row r="1" spans="1:18" x14ac:dyDescent="0.3">
      <c r="A1" s="1" t="s">
        <v>193</v>
      </c>
      <c r="B1" s="1" t="s">
        <v>264</v>
      </c>
      <c r="C1" s="1" t="s">
        <v>265</v>
      </c>
      <c r="D1" s="1" t="s">
        <v>266</v>
      </c>
      <c r="E1" s="1" t="s">
        <v>220</v>
      </c>
      <c r="F1" s="1" t="s">
        <v>221</v>
      </c>
      <c r="G1" s="1" t="s">
        <v>222</v>
      </c>
      <c r="H1" s="1" t="s">
        <v>1</v>
      </c>
      <c r="I1" s="1" t="s">
        <v>194</v>
      </c>
      <c r="J1" s="1" t="s">
        <v>195</v>
      </c>
      <c r="K1" s="1" t="s">
        <v>196</v>
      </c>
      <c r="L1" s="1" t="s">
        <v>212</v>
      </c>
      <c r="M1" s="1" t="s">
        <v>197</v>
      </c>
      <c r="N1" s="1" t="s">
        <v>198</v>
      </c>
      <c r="O1" s="1" t="s">
        <v>233</v>
      </c>
      <c r="P1" s="1" t="s">
        <v>215</v>
      </c>
      <c r="Q1" s="1" t="s">
        <v>192</v>
      </c>
      <c r="R1" s="1" t="s">
        <v>213</v>
      </c>
    </row>
    <row r="2" spans="1:18" x14ac:dyDescent="0.3">
      <c r="A2" s="1" t="s">
        <v>258</v>
      </c>
      <c r="B2" s="1" t="s">
        <v>271</v>
      </c>
      <c r="C2" s="1">
        <v>56.12</v>
      </c>
      <c r="D2" s="1">
        <v>43.88</v>
      </c>
      <c r="E2" s="1" t="s">
        <v>200</v>
      </c>
      <c r="F2" s="1" t="s">
        <v>200</v>
      </c>
      <c r="G2" s="1" t="s">
        <v>135</v>
      </c>
      <c r="H2" s="1">
        <v>32.79</v>
      </c>
      <c r="I2" s="1">
        <f>10^((H2-36.9717139394082)/(-3.27010148674411))</f>
        <v>19.000801226368953</v>
      </c>
      <c r="J2" s="1">
        <f>ROUND(I2,0)</f>
        <v>19</v>
      </c>
      <c r="K2" s="1" t="s">
        <v>5</v>
      </c>
      <c r="L2" s="1" t="s">
        <v>208</v>
      </c>
      <c r="M2" s="1" t="s">
        <v>267</v>
      </c>
      <c r="N2" s="1" t="s">
        <v>203</v>
      </c>
      <c r="O2" s="1" t="s">
        <v>11</v>
      </c>
      <c r="P2" s="1" t="s">
        <v>270</v>
      </c>
      <c r="Q2" s="1" t="s">
        <v>268</v>
      </c>
    </row>
    <row r="3" spans="1:18" x14ac:dyDescent="0.3">
      <c r="A3" s="1" t="s">
        <v>258</v>
      </c>
      <c r="B3" s="1" t="s">
        <v>271</v>
      </c>
      <c r="C3" s="1">
        <v>56.12</v>
      </c>
      <c r="D3" s="1">
        <v>43.88</v>
      </c>
      <c r="E3" s="1" t="s">
        <v>200</v>
      </c>
      <c r="F3" s="1" t="s">
        <v>201</v>
      </c>
      <c r="G3" s="1" t="s">
        <v>124</v>
      </c>
      <c r="H3" s="1">
        <v>32.92</v>
      </c>
      <c r="I3" s="1">
        <f t="shared" ref="I3:I66" si="0">10^((H3-36.9717139394082)/(-3.27010148674411))</f>
        <v>17.338750481387422</v>
      </c>
      <c r="J3" s="1">
        <f t="shared" ref="J3:J66" si="1">ROUND(I3,0)</f>
        <v>17</v>
      </c>
      <c r="K3" s="1" t="s">
        <v>5</v>
      </c>
      <c r="L3" s="1" t="s">
        <v>208</v>
      </c>
      <c r="M3" s="1" t="s">
        <v>267</v>
      </c>
      <c r="N3" s="1" t="s">
        <v>203</v>
      </c>
      <c r="O3" s="1" t="s">
        <v>11</v>
      </c>
      <c r="P3" s="1" t="s">
        <v>270</v>
      </c>
      <c r="Q3" s="1" t="s">
        <v>268</v>
      </c>
    </row>
    <row r="4" spans="1:18" x14ac:dyDescent="0.3">
      <c r="A4" s="1" t="s">
        <v>258</v>
      </c>
      <c r="B4" s="1" t="s">
        <v>271</v>
      </c>
      <c r="C4" s="1">
        <v>56.12</v>
      </c>
      <c r="D4" s="1">
        <v>43.88</v>
      </c>
      <c r="E4" s="1" t="s">
        <v>200</v>
      </c>
      <c r="F4" s="1" t="s">
        <v>202</v>
      </c>
      <c r="G4" s="1" t="s">
        <v>115</v>
      </c>
      <c r="H4" s="1">
        <v>30.92</v>
      </c>
      <c r="I4" s="1">
        <f>10^((H4-36.9717139394082)/(-3.27010148674411))</f>
        <v>70.895653552049666</v>
      </c>
      <c r="J4" s="1">
        <f t="shared" si="1"/>
        <v>71</v>
      </c>
      <c r="K4" s="1" t="s">
        <v>5</v>
      </c>
      <c r="L4" s="1" t="s">
        <v>208</v>
      </c>
      <c r="M4" s="1" t="s">
        <v>267</v>
      </c>
      <c r="N4" s="1" t="s">
        <v>203</v>
      </c>
      <c r="O4" s="1" t="s">
        <v>11</v>
      </c>
      <c r="P4" s="1" t="s">
        <v>270</v>
      </c>
      <c r="Q4" s="1" t="s">
        <v>268</v>
      </c>
    </row>
    <row r="5" spans="1:18" x14ac:dyDescent="0.3">
      <c r="A5" s="1" t="s">
        <v>250</v>
      </c>
      <c r="B5" s="1" t="s">
        <v>271</v>
      </c>
      <c r="C5" s="1">
        <v>56.12</v>
      </c>
      <c r="D5" s="1">
        <v>43.88</v>
      </c>
      <c r="E5" s="1" t="s">
        <v>201</v>
      </c>
      <c r="F5" s="1" t="s">
        <v>200</v>
      </c>
      <c r="G5" s="1" t="s">
        <v>149</v>
      </c>
      <c r="H5" s="1">
        <v>33.51</v>
      </c>
      <c r="I5" s="1">
        <f t="shared" si="0"/>
        <v>11.444458846098348</v>
      </c>
      <c r="J5" s="1">
        <f t="shared" si="1"/>
        <v>11</v>
      </c>
      <c r="K5" s="1" t="s">
        <v>5</v>
      </c>
      <c r="L5" s="1" t="s">
        <v>208</v>
      </c>
      <c r="M5" s="1" t="s">
        <v>267</v>
      </c>
      <c r="N5" s="1" t="s">
        <v>203</v>
      </c>
      <c r="O5" s="1" t="s">
        <v>11</v>
      </c>
      <c r="P5" s="1" t="s">
        <v>270</v>
      </c>
      <c r="Q5" s="1" t="s">
        <v>268</v>
      </c>
    </row>
    <row r="6" spans="1:18" x14ac:dyDescent="0.3">
      <c r="A6" s="1" t="s">
        <v>250</v>
      </c>
      <c r="B6" s="1" t="s">
        <v>271</v>
      </c>
      <c r="C6" s="1">
        <v>56.12</v>
      </c>
      <c r="D6" s="1">
        <v>43.88</v>
      </c>
      <c r="E6" s="1" t="s">
        <v>201</v>
      </c>
      <c r="F6" s="1" t="s">
        <v>201</v>
      </c>
      <c r="G6" s="1" t="s">
        <v>143</v>
      </c>
      <c r="H6" s="1">
        <v>33.47</v>
      </c>
      <c r="I6" s="1">
        <f t="shared" si="0"/>
        <v>11.77137778732391</v>
      </c>
      <c r="J6" s="1">
        <f t="shared" si="1"/>
        <v>12</v>
      </c>
      <c r="K6" s="1" t="s">
        <v>5</v>
      </c>
      <c r="L6" s="1" t="s">
        <v>208</v>
      </c>
      <c r="M6" s="1" t="s">
        <v>267</v>
      </c>
      <c r="N6" s="1" t="s">
        <v>203</v>
      </c>
      <c r="O6" s="1" t="s">
        <v>11</v>
      </c>
      <c r="P6" s="1" t="s">
        <v>270</v>
      </c>
      <c r="Q6" s="1" t="s">
        <v>268</v>
      </c>
    </row>
    <row r="7" spans="1:18" x14ac:dyDescent="0.3">
      <c r="A7" s="1" t="s">
        <v>250</v>
      </c>
      <c r="B7" s="1" t="s">
        <v>271</v>
      </c>
      <c r="C7" s="1">
        <v>56.12</v>
      </c>
      <c r="D7" s="1">
        <v>43.88</v>
      </c>
      <c r="E7" s="1" t="s">
        <v>201</v>
      </c>
      <c r="F7" s="1" t="s">
        <v>202</v>
      </c>
      <c r="G7" s="1" t="s">
        <v>86</v>
      </c>
      <c r="H7" s="1">
        <v>33.96</v>
      </c>
      <c r="I7" s="1">
        <f t="shared" si="0"/>
        <v>8.3365210999023329</v>
      </c>
      <c r="J7" s="1">
        <f t="shared" si="1"/>
        <v>8</v>
      </c>
      <c r="K7" s="1" t="s">
        <v>5</v>
      </c>
      <c r="L7" s="1" t="s">
        <v>208</v>
      </c>
      <c r="M7" s="1" t="s">
        <v>267</v>
      </c>
      <c r="N7" s="1" t="s">
        <v>203</v>
      </c>
      <c r="O7" s="1" t="s">
        <v>11</v>
      </c>
      <c r="P7" s="1" t="s">
        <v>270</v>
      </c>
      <c r="Q7" s="1" t="s">
        <v>268</v>
      </c>
    </row>
    <row r="8" spans="1:18" x14ac:dyDescent="0.3">
      <c r="A8" s="1" t="s">
        <v>254</v>
      </c>
      <c r="B8" s="1" t="s">
        <v>271</v>
      </c>
      <c r="C8" s="1">
        <v>56.12</v>
      </c>
      <c r="D8" s="1">
        <v>43.88</v>
      </c>
      <c r="E8" s="1" t="s">
        <v>202</v>
      </c>
      <c r="F8" s="1" t="s">
        <v>200</v>
      </c>
      <c r="G8" s="1" t="s">
        <v>117</v>
      </c>
      <c r="H8" s="1">
        <v>34.69</v>
      </c>
      <c r="I8" s="1">
        <f t="shared" si="0"/>
        <v>4.9859760924329155</v>
      </c>
      <c r="J8" s="1">
        <f t="shared" si="1"/>
        <v>5</v>
      </c>
      <c r="K8" s="1" t="s">
        <v>5</v>
      </c>
      <c r="L8" s="1" t="s">
        <v>208</v>
      </c>
      <c r="M8" s="1" t="s">
        <v>267</v>
      </c>
      <c r="N8" s="1" t="s">
        <v>203</v>
      </c>
      <c r="O8" s="1" t="s">
        <v>11</v>
      </c>
      <c r="P8" s="1" t="s">
        <v>270</v>
      </c>
      <c r="Q8" s="1" t="s">
        <v>268</v>
      </c>
    </row>
    <row r="9" spans="1:18" x14ac:dyDescent="0.3">
      <c r="A9" s="1" t="s">
        <v>254</v>
      </c>
      <c r="B9" s="1" t="s">
        <v>271</v>
      </c>
      <c r="C9" s="1">
        <v>56.12</v>
      </c>
      <c r="D9" s="1">
        <v>43.88</v>
      </c>
      <c r="E9" s="1" t="s">
        <v>202</v>
      </c>
      <c r="F9" s="1" t="s">
        <v>201</v>
      </c>
      <c r="G9" s="1" t="s">
        <v>106</v>
      </c>
      <c r="H9" s="1">
        <v>34.69</v>
      </c>
      <c r="I9" s="1">
        <f t="shared" si="0"/>
        <v>4.9859760924329155</v>
      </c>
      <c r="J9" s="1">
        <f t="shared" si="1"/>
        <v>5</v>
      </c>
      <c r="K9" s="1" t="s">
        <v>5</v>
      </c>
      <c r="L9" s="1" t="s">
        <v>208</v>
      </c>
      <c r="M9" s="1" t="s">
        <v>267</v>
      </c>
      <c r="N9" s="1" t="s">
        <v>203</v>
      </c>
      <c r="O9" s="1" t="s">
        <v>11</v>
      </c>
      <c r="P9" s="1" t="s">
        <v>270</v>
      </c>
      <c r="Q9" s="1" t="s">
        <v>268</v>
      </c>
    </row>
    <row r="10" spans="1:18" x14ac:dyDescent="0.3">
      <c r="A10" s="1" t="s">
        <v>254</v>
      </c>
      <c r="B10" s="1" t="s">
        <v>271</v>
      </c>
      <c r="C10" s="1">
        <v>56.12</v>
      </c>
      <c r="D10" s="1">
        <v>43.88</v>
      </c>
      <c r="E10" s="1" t="s">
        <v>202</v>
      </c>
      <c r="F10" s="1" t="s">
        <v>202</v>
      </c>
      <c r="G10" s="1" t="s">
        <v>97</v>
      </c>
      <c r="H10" s="1">
        <v>35.01</v>
      </c>
      <c r="I10" s="1">
        <f t="shared" si="0"/>
        <v>3.9800992458548978</v>
      </c>
      <c r="J10" s="1">
        <f t="shared" si="1"/>
        <v>4</v>
      </c>
      <c r="K10" s="1" t="s">
        <v>5</v>
      </c>
      <c r="L10" s="1" t="s">
        <v>208</v>
      </c>
      <c r="M10" s="1" t="s">
        <v>267</v>
      </c>
      <c r="N10" s="1" t="s">
        <v>203</v>
      </c>
      <c r="O10" s="1" t="s">
        <v>11</v>
      </c>
      <c r="P10" s="1" t="s">
        <v>270</v>
      </c>
      <c r="Q10" s="1" t="s">
        <v>268</v>
      </c>
    </row>
    <row r="11" spans="1:18" x14ac:dyDescent="0.3">
      <c r="A11" s="1" t="s">
        <v>260</v>
      </c>
      <c r="B11" s="1" t="s">
        <v>271</v>
      </c>
      <c r="C11" s="1">
        <v>56.12</v>
      </c>
      <c r="D11" s="1">
        <v>43.88</v>
      </c>
      <c r="E11" s="1" t="s">
        <v>205</v>
      </c>
      <c r="F11" s="1" t="s">
        <v>200</v>
      </c>
      <c r="G11" s="1" t="s">
        <v>144</v>
      </c>
      <c r="H11" s="2">
        <v>45</v>
      </c>
      <c r="I11" s="1">
        <f t="shared" si="0"/>
        <v>3.5070571458050604E-3</v>
      </c>
      <c r="J11" s="1">
        <f t="shared" si="1"/>
        <v>0</v>
      </c>
      <c r="K11" s="1" t="s">
        <v>5</v>
      </c>
      <c r="L11" s="1" t="s">
        <v>208</v>
      </c>
      <c r="M11" s="1" t="s">
        <v>267</v>
      </c>
      <c r="N11" s="1" t="s">
        <v>203</v>
      </c>
      <c r="O11" s="1" t="s">
        <v>11</v>
      </c>
      <c r="P11" s="1" t="s">
        <v>270</v>
      </c>
      <c r="Q11" s="1" t="s">
        <v>268</v>
      </c>
    </row>
    <row r="12" spans="1:18" x14ac:dyDescent="0.3">
      <c r="A12" s="1" t="s">
        <v>260</v>
      </c>
      <c r="B12" s="1" t="s">
        <v>271</v>
      </c>
      <c r="C12" s="1">
        <v>56.12</v>
      </c>
      <c r="D12" s="1">
        <v>43.88</v>
      </c>
      <c r="E12" s="1" t="s">
        <v>205</v>
      </c>
      <c r="F12" s="1" t="s">
        <v>201</v>
      </c>
      <c r="G12" s="1" t="s">
        <v>136</v>
      </c>
      <c r="H12" s="1">
        <v>34.33</v>
      </c>
      <c r="I12" s="1">
        <f t="shared" si="0"/>
        <v>6.4244879399884036</v>
      </c>
      <c r="J12" s="1">
        <f t="shared" si="1"/>
        <v>6</v>
      </c>
      <c r="K12" s="1" t="s">
        <v>5</v>
      </c>
      <c r="L12" s="1" t="s">
        <v>208</v>
      </c>
      <c r="M12" s="1" t="s">
        <v>267</v>
      </c>
      <c r="N12" s="1" t="s">
        <v>203</v>
      </c>
      <c r="O12" s="1" t="s">
        <v>11</v>
      </c>
      <c r="P12" s="1" t="s">
        <v>270</v>
      </c>
      <c r="Q12" s="1" t="s">
        <v>268</v>
      </c>
    </row>
    <row r="13" spans="1:18" x14ac:dyDescent="0.3">
      <c r="A13" s="1" t="s">
        <v>260</v>
      </c>
      <c r="B13" s="1" t="s">
        <v>271</v>
      </c>
      <c r="C13" s="1">
        <v>56.12</v>
      </c>
      <c r="D13" s="1">
        <v>43.88</v>
      </c>
      <c r="E13" s="1" t="s">
        <v>205</v>
      </c>
      <c r="F13" s="1" t="s">
        <v>202</v>
      </c>
      <c r="G13" s="1" t="s">
        <v>125</v>
      </c>
      <c r="H13" s="1">
        <v>34.119999999999997</v>
      </c>
      <c r="I13" s="1">
        <f t="shared" si="0"/>
        <v>7.4482922470545603</v>
      </c>
      <c r="J13" s="1">
        <f t="shared" si="1"/>
        <v>7</v>
      </c>
      <c r="K13" s="1" t="s">
        <v>5</v>
      </c>
      <c r="L13" s="1" t="s">
        <v>208</v>
      </c>
      <c r="M13" s="1" t="s">
        <v>267</v>
      </c>
      <c r="N13" s="1" t="s">
        <v>203</v>
      </c>
      <c r="O13" s="1" t="s">
        <v>11</v>
      </c>
      <c r="P13" s="1" t="s">
        <v>270</v>
      </c>
      <c r="Q13" s="1" t="s">
        <v>268</v>
      </c>
    </row>
    <row r="14" spans="1:18" x14ac:dyDescent="0.3">
      <c r="A14" s="1" t="s">
        <v>251</v>
      </c>
      <c r="B14" s="1" t="s">
        <v>271</v>
      </c>
      <c r="C14" s="1">
        <v>56.12</v>
      </c>
      <c r="D14" s="1">
        <v>43.88</v>
      </c>
      <c r="E14" s="1" t="s">
        <v>204</v>
      </c>
      <c r="F14" s="1" t="s">
        <v>200</v>
      </c>
      <c r="G14" s="1" t="s">
        <v>150</v>
      </c>
      <c r="H14" s="1">
        <v>33.96</v>
      </c>
      <c r="I14" s="1">
        <f t="shared" si="0"/>
        <v>8.3365210999023329</v>
      </c>
      <c r="J14" s="1">
        <f t="shared" si="1"/>
        <v>8</v>
      </c>
      <c r="K14" s="1" t="s">
        <v>5</v>
      </c>
      <c r="L14" s="1" t="s">
        <v>208</v>
      </c>
      <c r="M14" s="1" t="s">
        <v>267</v>
      </c>
      <c r="N14" s="1" t="s">
        <v>203</v>
      </c>
      <c r="O14" s="1" t="s">
        <v>11</v>
      </c>
      <c r="P14" s="1" t="s">
        <v>270</v>
      </c>
      <c r="Q14" s="1" t="s">
        <v>268</v>
      </c>
    </row>
    <row r="15" spans="1:18" x14ac:dyDescent="0.3">
      <c r="A15" s="1" t="s">
        <v>251</v>
      </c>
      <c r="B15" s="1" t="s">
        <v>271</v>
      </c>
      <c r="C15" s="1">
        <v>56.12</v>
      </c>
      <c r="D15" s="1">
        <v>43.88</v>
      </c>
      <c r="E15" s="1" t="s">
        <v>204</v>
      </c>
      <c r="F15" s="1" t="s">
        <v>201</v>
      </c>
      <c r="G15" s="1" t="s">
        <v>99</v>
      </c>
      <c r="H15" s="1">
        <v>33.54</v>
      </c>
      <c r="I15" s="1">
        <f t="shared" si="0"/>
        <v>11.205241848567773</v>
      </c>
      <c r="J15" s="1">
        <f t="shared" si="1"/>
        <v>11</v>
      </c>
      <c r="K15" s="1" t="s">
        <v>5</v>
      </c>
      <c r="L15" s="1" t="s">
        <v>208</v>
      </c>
      <c r="M15" s="1" t="s">
        <v>267</v>
      </c>
      <c r="N15" s="1" t="s">
        <v>203</v>
      </c>
      <c r="O15" s="1" t="s">
        <v>11</v>
      </c>
      <c r="P15" s="1" t="s">
        <v>270</v>
      </c>
      <c r="Q15" s="1" t="s">
        <v>268</v>
      </c>
    </row>
    <row r="16" spans="1:18" x14ac:dyDescent="0.3">
      <c r="A16" s="1" t="s">
        <v>251</v>
      </c>
      <c r="B16" s="1" t="s">
        <v>271</v>
      </c>
      <c r="C16" s="1">
        <v>56.12</v>
      </c>
      <c r="D16" s="1">
        <v>43.88</v>
      </c>
      <c r="E16" s="1" t="s">
        <v>204</v>
      </c>
      <c r="F16" s="1" t="s">
        <v>202</v>
      </c>
      <c r="G16" s="1" t="s">
        <v>88</v>
      </c>
      <c r="H16" s="1">
        <v>33.21</v>
      </c>
      <c r="I16" s="1">
        <f t="shared" si="0"/>
        <v>14.136292860017234</v>
      </c>
      <c r="J16" s="1">
        <f t="shared" si="1"/>
        <v>14</v>
      </c>
      <c r="K16" s="1" t="s">
        <v>5</v>
      </c>
      <c r="L16" s="1" t="s">
        <v>208</v>
      </c>
      <c r="M16" s="1" t="s">
        <v>267</v>
      </c>
      <c r="N16" s="1" t="s">
        <v>203</v>
      </c>
      <c r="O16" s="1" t="s">
        <v>11</v>
      </c>
      <c r="P16" s="1" t="s">
        <v>270</v>
      </c>
      <c r="Q16" s="1" t="s">
        <v>268</v>
      </c>
    </row>
    <row r="17" spans="1:17" x14ac:dyDescent="0.3">
      <c r="A17" s="1" t="s">
        <v>256</v>
      </c>
      <c r="B17" s="1" t="s">
        <v>271</v>
      </c>
      <c r="C17" s="1">
        <v>56.12</v>
      </c>
      <c r="D17" s="1">
        <v>43.88</v>
      </c>
      <c r="E17" s="1" t="s">
        <v>79</v>
      </c>
      <c r="F17" s="1" t="s">
        <v>79</v>
      </c>
      <c r="G17" s="1" t="s">
        <v>127</v>
      </c>
      <c r="H17" s="2">
        <v>45</v>
      </c>
      <c r="I17" s="1">
        <f t="shared" si="0"/>
        <v>3.5070571458050604E-3</v>
      </c>
      <c r="J17" s="1">
        <f t="shared" si="1"/>
        <v>0</v>
      </c>
      <c r="K17" s="1" t="s">
        <v>269</v>
      </c>
      <c r="L17" s="1" t="s">
        <v>208</v>
      </c>
      <c r="M17" s="1" t="s">
        <v>267</v>
      </c>
      <c r="N17" s="1" t="s">
        <v>203</v>
      </c>
      <c r="O17" s="1" t="s">
        <v>11</v>
      </c>
      <c r="P17" s="1" t="s">
        <v>270</v>
      </c>
      <c r="Q17" s="1" t="s">
        <v>268</v>
      </c>
    </row>
    <row r="18" spans="1:17" x14ac:dyDescent="0.3">
      <c r="A18" s="1" t="s">
        <v>256</v>
      </c>
      <c r="B18" s="1" t="s">
        <v>271</v>
      </c>
      <c r="C18" s="1">
        <v>56.12</v>
      </c>
      <c r="D18" s="1">
        <v>43.88</v>
      </c>
      <c r="E18" s="1" t="s">
        <v>79</v>
      </c>
      <c r="F18" s="1" t="s">
        <v>79</v>
      </c>
      <c r="G18" s="1" t="s">
        <v>118</v>
      </c>
      <c r="H18" s="2">
        <v>45</v>
      </c>
      <c r="I18" s="1">
        <f t="shared" si="0"/>
        <v>3.5070571458050604E-3</v>
      </c>
      <c r="J18" s="1">
        <f t="shared" si="1"/>
        <v>0</v>
      </c>
      <c r="K18" s="1" t="s">
        <v>269</v>
      </c>
      <c r="L18" s="1" t="s">
        <v>208</v>
      </c>
      <c r="M18" s="1" t="s">
        <v>267</v>
      </c>
      <c r="N18" s="1" t="s">
        <v>203</v>
      </c>
      <c r="O18" s="1" t="s">
        <v>11</v>
      </c>
      <c r="P18" s="1" t="s">
        <v>270</v>
      </c>
      <c r="Q18" s="1" t="s">
        <v>268</v>
      </c>
    </row>
    <row r="19" spans="1:17" x14ac:dyDescent="0.3">
      <c r="A19" s="1" t="s">
        <v>256</v>
      </c>
      <c r="B19" s="1" t="s">
        <v>271</v>
      </c>
      <c r="C19" s="1">
        <v>56.12</v>
      </c>
      <c r="D19" s="1">
        <v>43.88</v>
      </c>
      <c r="E19" s="1" t="s">
        <v>79</v>
      </c>
      <c r="F19" s="1" t="s">
        <v>79</v>
      </c>
      <c r="G19" s="1" t="s">
        <v>107</v>
      </c>
      <c r="H19" s="2">
        <v>45</v>
      </c>
      <c r="I19" s="1">
        <f t="shared" si="0"/>
        <v>3.5070571458050604E-3</v>
      </c>
      <c r="J19" s="1">
        <f t="shared" si="1"/>
        <v>0</v>
      </c>
      <c r="K19" s="1" t="s">
        <v>269</v>
      </c>
      <c r="L19" s="1" t="s">
        <v>208</v>
      </c>
      <c r="M19" s="1" t="s">
        <v>267</v>
      </c>
      <c r="N19" s="1" t="s">
        <v>203</v>
      </c>
      <c r="O19" s="1" t="s">
        <v>11</v>
      </c>
      <c r="P19" s="1" t="s">
        <v>270</v>
      </c>
      <c r="Q19" s="1" t="s">
        <v>268</v>
      </c>
    </row>
    <row r="20" spans="1:17" x14ac:dyDescent="0.3">
      <c r="A20" s="1" t="s">
        <v>262</v>
      </c>
      <c r="B20" s="1" t="s">
        <v>272</v>
      </c>
      <c r="C20" s="1">
        <v>43.83</v>
      </c>
      <c r="D20" s="1">
        <v>46.17</v>
      </c>
      <c r="E20" s="1" t="s">
        <v>200</v>
      </c>
      <c r="F20" s="1" t="s">
        <v>200</v>
      </c>
      <c r="G20" s="1" t="s">
        <v>151</v>
      </c>
      <c r="H20" s="1">
        <v>35.950000000000003</v>
      </c>
      <c r="I20" s="1">
        <f t="shared" si="0"/>
        <v>2.0532463013164133</v>
      </c>
      <c r="J20" s="1">
        <f t="shared" si="1"/>
        <v>2</v>
      </c>
      <c r="K20" s="1" t="s">
        <v>5</v>
      </c>
      <c r="L20" s="1" t="s">
        <v>208</v>
      </c>
      <c r="M20" s="1" t="s">
        <v>267</v>
      </c>
      <c r="N20" s="1" t="s">
        <v>203</v>
      </c>
      <c r="O20" s="1" t="s">
        <v>11</v>
      </c>
      <c r="P20" s="1" t="s">
        <v>270</v>
      </c>
      <c r="Q20" s="1" t="s">
        <v>268</v>
      </c>
    </row>
    <row r="21" spans="1:17" x14ac:dyDescent="0.3">
      <c r="A21" s="1" t="s">
        <v>262</v>
      </c>
      <c r="B21" s="1" t="s">
        <v>272</v>
      </c>
      <c r="C21" s="1">
        <v>43.83</v>
      </c>
      <c r="D21" s="1">
        <v>46.17</v>
      </c>
      <c r="E21" s="1" t="s">
        <v>200</v>
      </c>
      <c r="F21" s="1" t="s">
        <v>201</v>
      </c>
      <c r="G21" s="1" t="s">
        <v>145</v>
      </c>
      <c r="H21" s="2">
        <v>45</v>
      </c>
      <c r="I21" s="1">
        <f t="shared" si="0"/>
        <v>3.5070571458050604E-3</v>
      </c>
      <c r="J21" s="1">
        <f t="shared" si="1"/>
        <v>0</v>
      </c>
      <c r="K21" s="1" t="s">
        <v>5</v>
      </c>
      <c r="L21" s="1" t="s">
        <v>208</v>
      </c>
      <c r="M21" s="1" t="s">
        <v>267</v>
      </c>
      <c r="N21" s="1" t="s">
        <v>203</v>
      </c>
      <c r="O21" s="1" t="s">
        <v>11</v>
      </c>
      <c r="P21" s="1" t="s">
        <v>270</v>
      </c>
      <c r="Q21" s="1" t="s">
        <v>268</v>
      </c>
    </row>
    <row r="22" spans="1:17" x14ac:dyDescent="0.3">
      <c r="A22" s="1" t="s">
        <v>262</v>
      </c>
      <c r="B22" s="1" t="s">
        <v>272</v>
      </c>
      <c r="C22" s="1">
        <v>43.83</v>
      </c>
      <c r="D22" s="1">
        <v>46.17</v>
      </c>
      <c r="E22" s="1" t="s">
        <v>200</v>
      </c>
      <c r="F22" s="1" t="s">
        <v>202</v>
      </c>
      <c r="G22" s="1" t="s">
        <v>137</v>
      </c>
      <c r="H22" s="1">
        <v>36.5</v>
      </c>
      <c r="I22" s="1">
        <f t="shared" si="0"/>
        <v>1.3939607660405642</v>
      </c>
      <c r="J22" s="1">
        <f t="shared" si="1"/>
        <v>1</v>
      </c>
      <c r="K22" s="1" t="s">
        <v>5</v>
      </c>
      <c r="L22" s="1" t="s">
        <v>208</v>
      </c>
      <c r="M22" s="1" t="s">
        <v>267</v>
      </c>
      <c r="N22" s="1" t="s">
        <v>203</v>
      </c>
      <c r="O22" s="1" t="s">
        <v>11</v>
      </c>
      <c r="P22" s="1" t="s">
        <v>270</v>
      </c>
      <c r="Q22" s="1" t="s">
        <v>268</v>
      </c>
    </row>
    <row r="23" spans="1:17" x14ac:dyDescent="0.3">
      <c r="A23" s="1" t="s">
        <v>255</v>
      </c>
      <c r="B23" s="1" t="s">
        <v>272</v>
      </c>
      <c r="C23" s="1">
        <v>43.83</v>
      </c>
      <c r="D23" s="1">
        <v>46.17</v>
      </c>
      <c r="E23" s="1" t="s">
        <v>201</v>
      </c>
      <c r="F23" s="1" t="s">
        <v>200</v>
      </c>
      <c r="G23" s="1" t="s">
        <v>119</v>
      </c>
      <c r="H23" s="1">
        <v>33.44</v>
      </c>
      <c r="I23" s="1">
        <f t="shared" si="0"/>
        <v>12.022681033531111</v>
      </c>
      <c r="J23" s="1">
        <f t="shared" si="1"/>
        <v>12</v>
      </c>
      <c r="K23" s="1" t="s">
        <v>5</v>
      </c>
      <c r="L23" s="1" t="s">
        <v>208</v>
      </c>
      <c r="M23" s="1" t="s">
        <v>267</v>
      </c>
      <c r="N23" s="1" t="s">
        <v>203</v>
      </c>
      <c r="O23" s="1" t="s">
        <v>11</v>
      </c>
      <c r="P23" s="1" t="s">
        <v>270</v>
      </c>
      <c r="Q23" s="1" t="s">
        <v>268</v>
      </c>
    </row>
    <row r="24" spans="1:17" x14ac:dyDescent="0.3">
      <c r="A24" s="1" t="s">
        <v>255</v>
      </c>
      <c r="B24" s="1" t="s">
        <v>272</v>
      </c>
      <c r="C24" s="1">
        <v>43.83</v>
      </c>
      <c r="D24" s="1">
        <v>46.17</v>
      </c>
      <c r="E24" s="1" t="s">
        <v>201</v>
      </c>
      <c r="F24" s="1" t="s">
        <v>201</v>
      </c>
      <c r="G24" s="1" t="s">
        <v>109</v>
      </c>
      <c r="H24" s="1">
        <v>34.28</v>
      </c>
      <c r="I24" s="1">
        <f t="shared" si="0"/>
        <v>6.6547012516027522</v>
      </c>
      <c r="J24" s="1">
        <f t="shared" si="1"/>
        <v>7</v>
      </c>
      <c r="K24" s="1" t="s">
        <v>5</v>
      </c>
      <c r="L24" s="1" t="s">
        <v>208</v>
      </c>
      <c r="M24" s="1" t="s">
        <v>267</v>
      </c>
      <c r="N24" s="1" t="s">
        <v>203</v>
      </c>
      <c r="O24" s="1" t="s">
        <v>11</v>
      </c>
      <c r="P24" s="1" t="s">
        <v>270</v>
      </c>
      <c r="Q24" s="1" t="s">
        <v>268</v>
      </c>
    </row>
    <row r="25" spans="1:17" x14ac:dyDescent="0.3">
      <c r="A25" s="1" t="s">
        <v>255</v>
      </c>
      <c r="B25" s="1" t="s">
        <v>272</v>
      </c>
      <c r="C25" s="1">
        <v>43.83</v>
      </c>
      <c r="D25" s="1">
        <v>46.17</v>
      </c>
      <c r="E25" s="1" t="s">
        <v>201</v>
      </c>
      <c r="F25" s="1" t="s">
        <v>202</v>
      </c>
      <c r="G25" s="1" t="s">
        <v>100</v>
      </c>
      <c r="H25" s="1">
        <v>36.28</v>
      </c>
      <c r="I25" s="1">
        <f t="shared" si="0"/>
        <v>1.6275215580741453</v>
      </c>
      <c r="J25" s="1">
        <f t="shared" si="1"/>
        <v>2</v>
      </c>
      <c r="K25" s="1" t="s">
        <v>5</v>
      </c>
      <c r="L25" s="1" t="s">
        <v>208</v>
      </c>
      <c r="M25" s="1" t="s">
        <v>267</v>
      </c>
      <c r="N25" s="1" t="s">
        <v>203</v>
      </c>
      <c r="O25" s="1" t="s">
        <v>11</v>
      </c>
      <c r="P25" s="1" t="s">
        <v>270</v>
      </c>
      <c r="Q25" s="1" t="s">
        <v>268</v>
      </c>
    </row>
    <row r="26" spans="1:17" x14ac:dyDescent="0.3">
      <c r="A26" s="1" t="s">
        <v>261</v>
      </c>
      <c r="B26" s="1" t="s">
        <v>272</v>
      </c>
      <c r="C26" s="1">
        <v>43.83</v>
      </c>
      <c r="D26" s="1">
        <v>46.17</v>
      </c>
      <c r="E26" s="1" t="s">
        <v>202</v>
      </c>
      <c r="F26" s="1" t="s">
        <v>200</v>
      </c>
      <c r="G26" s="1" t="s">
        <v>146</v>
      </c>
      <c r="H26" s="1">
        <v>37.659999999999997</v>
      </c>
      <c r="I26" s="1">
        <f t="shared" si="0"/>
        <v>0.61591601755225989</v>
      </c>
      <c r="J26" s="1">
        <f t="shared" si="1"/>
        <v>1</v>
      </c>
      <c r="K26" s="1" t="s">
        <v>5</v>
      </c>
      <c r="L26" s="1" t="s">
        <v>208</v>
      </c>
      <c r="M26" s="1" t="s">
        <v>267</v>
      </c>
      <c r="N26" s="1" t="s">
        <v>203</v>
      </c>
      <c r="O26" s="1" t="s">
        <v>11</v>
      </c>
      <c r="P26" s="1" t="s">
        <v>270</v>
      </c>
      <c r="Q26" s="1" t="s">
        <v>268</v>
      </c>
    </row>
    <row r="27" spans="1:17" x14ac:dyDescent="0.3">
      <c r="A27" s="1" t="s">
        <v>261</v>
      </c>
      <c r="B27" s="1" t="s">
        <v>272</v>
      </c>
      <c r="C27" s="1">
        <v>43.83</v>
      </c>
      <c r="D27" s="1">
        <v>46.17</v>
      </c>
      <c r="E27" s="1" t="s">
        <v>202</v>
      </c>
      <c r="F27" s="1" t="s">
        <v>201</v>
      </c>
      <c r="G27" s="1" t="s">
        <v>139</v>
      </c>
      <c r="H27" s="1">
        <v>33.86</v>
      </c>
      <c r="I27" s="1">
        <f t="shared" si="0"/>
        <v>8.9446828072022839</v>
      </c>
      <c r="J27" s="1">
        <f t="shared" si="1"/>
        <v>9</v>
      </c>
      <c r="K27" s="1" t="s">
        <v>5</v>
      </c>
      <c r="L27" s="1" t="s">
        <v>208</v>
      </c>
      <c r="M27" s="1" t="s">
        <v>267</v>
      </c>
      <c r="N27" s="1" t="s">
        <v>203</v>
      </c>
      <c r="O27" s="1" t="s">
        <v>11</v>
      </c>
      <c r="P27" s="1" t="s">
        <v>270</v>
      </c>
      <c r="Q27" s="1" t="s">
        <v>268</v>
      </c>
    </row>
    <row r="28" spans="1:17" x14ac:dyDescent="0.3">
      <c r="A28" s="1" t="s">
        <v>261</v>
      </c>
      <c r="B28" s="1" t="s">
        <v>272</v>
      </c>
      <c r="C28" s="1">
        <v>43.83</v>
      </c>
      <c r="D28" s="1">
        <v>46.17</v>
      </c>
      <c r="E28" s="1" t="s">
        <v>202</v>
      </c>
      <c r="F28" s="1" t="s">
        <v>202</v>
      </c>
      <c r="G28" s="1" t="s">
        <v>128</v>
      </c>
      <c r="H28" s="1">
        <v>34.770000000000003</v>
      </c>
      <c r="I28" s="1">
        <f t="shared" si="0"/>
        <v>4.7128771499691071</v>
      </c>
      <c r="J28" s="1">
        <f t="shared" si="1"/>
        <v>5</v>
      </c>
      <c r="K28" s="1" t="s">
        <v>5</v>
      </c>
      <c r="L28" s="1" t="s">
        <v>208</v>
      </c>
      <c r="M28" s="1" t="s">
        <v>267</v>
      </c>
      <c r="N28" s="1" t="s">
        <v>203</v>
      </c>
      <c r="O28" s="1" t="s">
        <v>11</v>
      </c>
      <c r="P28" s="1" t="s">
        <v>270</v>
      </c>
      <c r="Q28" s="1" t="s">
        <v>268</v>
      </c>
    </row>
    <row r="29" spans="1:17" x14ac:dyDescent="0.3">
      <c r="A29" s="1" t="s">
        <v>252</v>
      </c>
      <c r="B29" s="1" t="s">
        <v>272</v>
      </c>
      <c r="C29" s="1">
        <v>43.83</v>
      </c>
      <c r="D29" s="1">
        <v>46.17</v>
      </c>
      <c r="E29" s="1" t="s">
        <v>205</v>
      </c>
      <c r="F29" s="1" t="s">
        <v>200</v>
      </c>
      <c r="G29" s="1" t="s">
        <v>152</v>
      </c>
      <c r="H29" s="1">
        <v>34.700000000000003</v>
      </c>
      <c r="I29" s="1">
        <f t="shared" si="0"/>
        <v>4.9509915222957686</v>
      </c>
      <c r="J29" s="1">
        <f t="shared" si="1"/>
        <v>5</v>
      </c>
      <c r="K29" s="1" t="s">
        <v>5</v>
      </c>
      <c r="L29" s="1" t="s">
        <v>208</v>
      </c>
      <c r="M29" s="1" t="s">
        <v>267</v>
      </c>
      <c r="N29" s="1" t="s">
        <v>203</v>
      </c>
      <c r="O29" s="1" t="s">
        <v>11</v>
      </c>
      <c r="P29" s="1" t="s">
        <v>270</v>
      </c>
      <c r="Q29" s="1" t="s">
        <v>268</v>
      </c>
    </row>
    <row r="30" spans="1:17" x14ac:dyDescent="0.3">
      <c r="A30" s="1" t="s">
        <v>252</v>
      </c>
      <c r="B30" s="1" t="s">
        <v>272</v>
      </c>
      <c r="C30" s="1">
        <v>43.83</v>
      </c>
      <c r="D30" s="1">
        <v>46.17</v>
      </c>
      <c r="E30" s="1" t="s">
        <v>205</v>
      </c>
      <c r="F30" s="1" t="s">
        <v>201</v>
      </c>
      <c r="G30" s="1" t="s">
        <v>102</v>
      </c>
      <c r="H30" s="1">
        <v>35.22</v>
      </c>
      <c r="I30" s="1">
        <f t="shared" si="0"/>
        <v>3.4330150800760362</v>
      </c>
      <c r="J30" s="1">
        <f t="shared" si="1"/>
        <v>3</v>
      </c>
      <c r="K30" s="1" t="s">
        <v>5</v>
      </c>
      <c r="L30" s="1" t="s">
        <v>208</v>
      </c>
      <c r="M30" s="1" t="s">
        <v>267</v>
      </c>
      <c r="N30" s="1" t="s">
        <v>203</v>
      </c>
      <c r="O30" s="1" t="s">
        <v>11</v>
      </c>
      <c r="P30" s="1" t="s">
        <v>270</v>
      </c>
      <c r="Q30" s="1" t="s">
        <v>268</v>
      </c>
    </row>
    <row r="31" spans="1:17" x14ac:dyDescent="0.3">
      <c r="A31" s="1" t="s">
        <v>252</v>
      </c>
      <c r="B31" s="1" t="s">
        <v>272</v>
      </c>
      <c r="C31" s="1">
        <v>43.83</v>
      </c>
      <c r="D31" s="1">
        <v>46.17</v>
      </c>
      <c r="E31" s="1" t="s">
        <v>205</v>
      </c>
      <c r="F31" s="1" t="s">
        <v>202</v>
      </c>
      <c r="G31" s="1" t="s">
        <v>91</v>
      </c>
      <c r="H31" s="1">
        <v>35.22</v>
      </c>
      <c r="I31" s="1">
        <f t="shared" si="0"/>
        <v>3.4330150800760362</v>
      </c>
      <c r="J31" s="1">
        <f t="shared" si="1"/>
        <v>3</v>
      </c>
      <c r="K31" s="1" t="s">
        <v>5</v>
      </c>
      <c r="L31" s="1" t="s">
        <v>208</v>
      </c>
      <c r="M31" s="1" t="s">
        <v>267</v>
      </c>
      <c r="N31" s="1" t="s">
        <v>203</v>
      </c>
      <c r="O31" s="1" t="s">
        <v>11</v>
      </c>
      <c r="P31" s="1" t="s">
        <v>270</v>
      </c>
      <c r="Q31" s="1" t="s">
        <v>268</v>
      </c>
    </row>
    <row r="32" spans="1:17" x14ac:dyDescent="0.3">
      <c r="A32" s="1" t="s">
        <v>257</v>
      </c>
      <c r="B32" s="1" t="s">
        <v>272</v>
      </c>
      <c r="C32" s="1">
        <v>43.83</v>
      </c>
      <c r="D32" s="1">
        <v>46.17</v>
      </c>
      <c r="E32" s="1" t="s">
        <v>204</v>
      </c>
      <c r="F32" s="1" t="s">
        <v>200</v>
      </c>
      <c r="G32" s="1" t="s">
        <v>130</v>
      </c>
      <c r="H32" s="1">
        <v>30.89</v>
      </c>
      <c r="I32" s="1">
        <f t="shared" si="0"/>
        <v>72.409181382139039</v>
      </c>
      <c r="J32" s="1">
        <f t="shared" si="1"/>
        <v>72</v>
      </c>
      <c r="K32" s="1" t="s">
        <v>5</v>
      </c>
      <c r="L32" s="1" t="s">
        <v>208</v>
      </c>
      <c r="M32" s="1" t="s">
        <v>267</v>
      </c>
      <c r="N32" s="1" t="s">
        <v>203</v>
      </c>
      <c r="O32" s="1" t="s">
        <v>11</v>
      </c>
      <c r="P32" s="1" t="s">
        <v>270</v>
      </c>
      <c r="Q32" s="1" t="s">
        <v>268</v>
      </c>
    </row>
    <row r="33" spans="1:17" x14ac:dyDescent="0.3">
      <c r="A33" s="1" t="s">
        <v>257</v>
      </c>
      <c r="B33" s="1" t="s">
        <v>272</v>
      </c>
      <c r="C33" s="1">
        <v>43.83</v>
      </c>
      <c r="D33" s="1">
        <v>46.17</v>
      </c>
      <c r="E33" s="1" t="s">
        <v>204</v>
      </c>
      <c r="F33" s="1" t="s">
        <v>201</v>
      </c>
      <c r="G33" s="1" t="s">
        <v>120</v>
      </c>
      <c r="H33" s="1">
        <v>33.92</v>
      </c>
      <c r="I33" s="1">
        <f t="shared" si="0"/>
        <v>8.5746596338544023</v>
      </c>
      <c r="J33" s="1">
        <f t="shared" si="1"/>
        <v>9</v>
      </c>
      <c r="K33" s="1" t="s">
        <v>5</v>
      </c>
      <c r="L33" s="1" t="s">
        <v>208</v>
      </c>
      <c r="M33" s="1" t="s">
        <v>267</v>
      </c>
      <c r="N33" s="1" t="s">
        <v>203</v>
      </c>
      <c r="O33" s="1" t="s">
        <v>11</v>
      </c>
      <c r="P33" s="1" t="s">
        <v>270</v>
      </c>
      <c r="Q33" s="1" t="s">
        <v>268</v>
      </c>
    </row>
    <row r="34" spans="1:17" x14ac:dyDescent="0.3">
      <c r="A34" s="1" t="s">
        <v>257</v>
      </c>
      <c r="B34" s="1" t="s">
        <v>272</v>
      </c>
      <c r="C34" s="1">
        <v>43.83</v>
      </c>
      <c r="D34" s="1">
        <v>46.17</v>
      </c>
      <c r="E34" s="1" t="s">
        <v>204</v>
      </c>
      <c r="F34" s="1" t="s">
        <v>202</v>
      </c>
      <c r="G34" s="1" t="s">
        <v>110</v>
      </c>
      <c r="H34" s="2">
        <v>45</v>
      </c>
      <c r="I34" s="1">
        <f t="shared" si="0"/>
        <v>3.5070571458050604E-3</v>
      </c>
      <c r="J34" s="1">
        <f t="shared" si="1"/>
        <v>0</v>
      </c>
      <c r="K34" s="1" t="s">
        <v>5</v>
      </c>
      <c r="L34" s="1" t="s">
        <v>208</v>
      </c>
      <c r="M34" s="1" t="s">
        <v>267</v>
      </c>
      <c r="N34" s="1" t="s">
        <v>203</v>
      </c>
      <c r="O34" s="1" t="s">
        <v>11</v>
      </c>
      <c r="P34" s="1" t="s">
        <v>270</v>
      </c>
      <c r="Q34" s="1" t="s">
        <v>268</v>
      </c>
    </row>
    <row r="35" spans="1:17" x14ac:dyDescent="0.3">
      <c r="A35" s="1" t="s">
        <v>263</v>
      </c>
      <c r="B35" s="1" t="s">
        <v>272</v>
      </c>
      <c r="C35" s="1">
        <v>43.83</v>
      </c>
      <c r="D35" s="1">
        <v>46.17</v>
      </c>
      <c r="E35" s="1" t="s">
        <v>79</v>
      </c>
      <c r="F35" s="1" t="s">
        <v>79</v>
      </c>
      <c r="G35" s="1" t="s">
        <v>153</v>
      </c>
      <c r="H35" s="2">
        <v>45</v>
      </c>
      <c r="I35" s="1">
        <f t="shared" si="0"/>
        <v>3.5070571458050604E-3</v>
      </c>
      <c r="J35" s="1">
        <f t="shared" si="1"/>
        <v>0</v>
      </c>
      <c r="K35" s="1" t="s">
        <v>269</v>
      </c>
      <c r="L35" s="1" t="s">
        <v>208</v>
      </c>
      <c r="M35" s="1" t="s">
        <v>267</v>
      </c>
      <c r="N35" s="1" t="s">
        <v>203</v>
      </c>
      <c r="O35" s="1" t="s">
        <v>11</v>
      </c>
      <c r="P35" s="1" t="s">
        <v>270</v>
      </c>
      <c r="Q35" s="1" t="s">
        <v>268</v>
      </c>
    </row>
    <row r="36" spans="1:17" x14ac:dyDescent="0.3">
      <c r="A36" s="1" t="s">
        <v>263</v>
      </c>
      <c r="B36" s="1" t="s">
        <v>272</v>
      </c>
      <c r="C36" s="1">
        <v>43.83</v>
      </c>
      <c r="D36" s="1">
        <v>46.17</v>
      </c>
      <c r="E36" s="1" t="s">
        <v>79</v>
      </c>
      <c r="F36" s="1" t="s">
        <v>79</v>
      </c>
      <c r="G36" s="1" t="s">
        <v>147</v>
      </c>
      <c r="H36" s="2">
        <v>45</v>
      </c>
      <c r="I36" s="1">
        <f t="shared" si="0"/>
        <v>3.5070571458050604E-3</v>
      </c>
      <c r="J36" s="1">
        <f t="shared" si="1"/>
        <v>0</v>
      </c>
      <c r="K36" s="1" t="s">
        <v>269</v>
      </c>
      <c r="L36" s="1" t="s">
        <v>208</v>
      </c>
      <c r="M36" s="1" t="s">
        <v>267</v>
      </c>
      <c r="N36" s="1" t="s">
        <v>203</v>
      </c>
      <c r="O36" s="1" t="s">
        <v>11</v>
      </c>
      <c r="P36" s="1" t="s">
        <v>270</v>
      </c>
      <c r="Q36" s="1" t="s">
        <v>268</v>
      </c>
    </row>
    <row r="37" spans="1:17" x14ac:dyDescent="0.3">
      <c r="A37" s="1" t="s">
        <v>263</v>
      </c>
      <c r="B37" s="1" t="s">
        <v>272</v>
      </c>
      <c r="C37" s="1">
        <v>43.83</v>
      </c>
      <c r="D37" s="1">
        <v>46.17</v>
      </c>
      <c r="E37" s="1" t="s">
        <v>79</v>
      </c>
      <c r="F37" s="1" t="s">
        <v>79</v>
      </c>
      <c r="G37" s="1" t="s">
        <v>140</v>
      </c>
      <c r="H37" s="2">
        <v>45</v>
      </c>
      <c r="I37" s="1">
        <f t="shared" si="0"/>
        <v>3.5070571458050604E-3</v>
      </c>
      <c r="J37" s="1">
        <f t="shared" si="1"/>
        <v>0</v>
      </c>
      <c r="K37" s="1" t="s">
        <v>269</v>
      </c>
      <c r="L37" s="1" t="s">
        <v>208</v>
      </c>
      <c r="M37" s="1" t="s">
        <v>267</v>
      </c>
      <c r="N37" s="1" t="s">
        <v>203</v>
      </c>
      <c r="O37" s="1" t="s">
        <v>11</v>
      </c>
      <c r="P37" s="1" t="s">
        <v>270</v>
      </c>
      <c r="Q37" s="1" t="s">
        <v>268</v>
      </c>
    </row>
    <row r="38" spans="1:17" x14ac:dyDescent="0.3">
      <c r="A38" s="1" t="s">
        <v>253</v>
      </c>
      <c r="B38" s="1" t="s">
        <v>273</v>
      </c>
      <c r="C38" s="1">
        <v>31.53</v>
      </c>
      <c r="D38" s="1">
        <v>68.47</v>
      </c>
      <c r="E38" s="1" t="s">
        <v>200</v>
      </c>
      <c r="F38" s="1" t="s">
        <v>200</v>
      </c>
      <c r="G38" s="1" t="s">
        <v>112</v>
      </c>
      <c r="H38" s="1">
        <v>31.4</v>
      </c>
      <c r="I38" s="1">
        <f t="shared" si="0"/>
        <v>50.56327262056169</v>
      </c>
      <c r="J38" s="1">
        <f t="shared" si="1"/>
        <v>51</v>
      </c>
      <c r="K38" s="1" t="s">
        <v>5</v>
      </c>
      <c r="L38" s="1" t="s">
        <v>208</v>
      </c>
      <c r="M38" s="1" t="s">
        <v>267</v>
      </c>
      <c r="N38" s="1" t="s">
        <v>203</v>
      </c>
      <c r="O38" s="1" t="s">
        <v>11</v>
      </c>
      <c r="P38" s="1" t="s">
        <v>270</v>
      </c>
      <c r="Q38" s="1" t="s">
        <v>268</v>
      </c>
    </row>
    <row r="39" spans="1:17" x14ac:dyDescent="0.3">
      <c r="A39" s="1" t="s">
        <v>253</v>
      </c>
      <c r="B39" s="1" t="s">
        <v>273</v>
      </c>
      <c r="C39" s="1">
        <v>31.53</v>
      </c>
      <c r="D39" s="1">
        <v>68.47</v>
      </c>
      <c r="E39" s="1" t="s">
        <v>200</v>
      </c>
      <c r="F39" s="1" t="s">
        <v>201</v>
      </c>
      <c r="G39" s="1" t="s">
        <v>103</v>
      </c>
      <c r="H39" s="1">
        <v>34.15</v>
      </c>
      <c r="I39" s="1">
        <f t="shared" si="0"/>
        <v>7.2926048412950362</v>
      </c>
      <c r="J39" s="1">
        <f t="shared" si="1"/>
        <v>7</v>
      </c>
      <c r="K39" s="1" t="s">
        <v>5</v>
      </c>
      <c r="L39" s="1" t="s">
        <v>208</v>
      </c>
      <c r="M39" s="1" t="s">
        <v>267</v>
      </c>
      <c r="N39" s="1" t="s">
        <v>203</v>
      </c>
      <c r="O39" s="1" t="s">
        <v>11</v>
      </c>
      <c r="P39" s="1" t="s">
        <v>270</v>
      </c>
      <c r="Q39" s="1" t="s">
        <v>268</v>
      </c>
    </row>
    <row r="40" spans="1:17" x14ac:dyDescent="0.3">
      <c r="A40" s="1" t="s">
        <v>253</v>
      </c>
      <c r="B40" s="1" t="s">
        <v>273</v>
      </c>
      <c r="C40" s="1">
        <v>31.53</v>
      </c>
      <c r="D40" s="1">
        <v>68.47</v>
      </c>
      <c r="E40" s="1" t="s">
        <v>200</v>
      </c>
      <c r="F40" s="1" t="s">
        <v>202</v>
      </c>
      <c r="G40" s="1" t="s">
        <v>93</v>
      </c>
      <c r="H40" s="1">
        <v>34.46</v>
      </c>
      <c r="I40" s="1">
        <f t="shared" si="0"/>
        <v>5.8625208503077806</v>
      </c>
      <c r="J40" s="1">
        <f t="shared" si="1"/>
        <v>6</v>
      </c>
      <c r="K40" s="1" t="s">
        <v>5</v>
      </c>
      <c r="L40" s="1" t="s">
        <v>208</v>
      </c>
      <c r="M40" s="1" t="s">
        <v>267</v>
      </c>
      <c r="N40" s="1" t="s">
        <v>203</v>
      </c>
      <c r="O40" s="1" t="s">
        <v>11</v>
      </c>
      <c r="P40" s="1" t="s">
        <v>270</v>
      </c>
      <c r="Q40" s="1" t="s">
        <v>268</v>
      </c>
    </row>
    <row r="41" spans="1:17" x14ac:dyDescent="0.3">
      <c r="A41" s="1" t="s">
        <v>259</v>
      </c>
      <c r="B41" s="1" t="s">
        <v>273</v>
      </c>
      <c r="C41" s="1">
        <v>31.53</v>
      </c>
      <c r="D41" s="1">
        <v>68.47</v>
      </c>
      <c r="E41" s="1" t="s">
        <v>201</v>
      </c>
      <c r="F41" s="1" t="s">
        <v>200</v>
      </c>
      <c r="G41" s="1" t="s">
        <v>142</v>
      </c>
      <c r="H41" s="1">
        <v>33.74</v>
      </c>
      <c r="I41" s="1">
        <f t="shared" si="0"/>
        <v>9.7333211521938985</v>
      </c>
      <c r="J41" s="1">
        <f t="shared" si="1"/>
        <v>10</v>
      </c>
      <c r="K41" s="1" t="s">
        <v>5</v>
      </c>
      <c r="L41" s="1" t="s">
        <v>208</v>
      </c>
      <c r="M41" s="1" t="s">
        <v>267</v>
      </c>
      <c r="N41" s="1" t="s">
        <v>203</v>
      </c>
      <c r="O41" s="1" t="s">
        <v>11</v>
      </c>
      <c r="P41" s="1" t="s">
        <v>270</v>
      </c>
      <c r="Q41" s="1" t="s">
        <v>268</v>
      </c>
    </row>
    <row r="42" spans="1:17" x14ac:dyDescent="0.3">
      <c r="A42" s="1" t="s">
        <v>259</v>
      </c>
      <c r="B42" s="1" t="s">
        <v>273</v>
      </c>
      <c r="C42" s="1">
        <v>31.53</v>
      </c>
      <c r="D42" s="1">
        <v>68.47</v>
      </c>
      <c r="E42" s="1" t="s">
        <v>201</v>
      </c>
      <c r="F42" s="1" t="s">
        <v>201</v>
      </c>
      <c r="G42" s="1" t="s">
        <v>131</v>
      </c>
      <c r="H42" s="1">
        <v>33.89</v>
      </c>
      <c r="I42" s="1">
        <f t="shared" si="0"/>
        <v>8.7577172028188315</v>
      </c>
      <c r="J42" s="1">
        <f t="shared" si="1"/>
        <v>9</v>
      </c>
      <c r="K42" s="1" t="s">
        <v>5</v>
      </c>
      <c r="L42" s="1" t="s">
        <v>208</v>
      </c>
      <c r="M42" s="1" t="s">
        <v>267</v>
      </c>
      <c r="N42" s="1" t="s">
        <v>203</v>
      </c>
      <c r="O42" s="1" t="s">
        <v>11</v>
      </c>
      <c r="P42" s="1" t="s">
        <v>270</v>
      </c>
      <c r="Q42" s="1" t="s">
        <v>268</v>
      </c>
    </row>
    <row r="43" spans="1:17" x14ac:dyDescent="0.3">
      <c r="A43" s="1" t="s">
        <v>259</v>
      </c>
      <c r="B43" s="1" t="s">
        <v>273</v>
      </c>
      <c r="C43" s="1">
        <v>31.53</v>
      </c>
      <c r="D43" s="1">
        <v>68.47</v>
      </c>
      <c r="E43" s="1" t="s">
        <v>201</v>
      </c>
      <c r="F43" s="1" t="s">
        <v>202</v>
      </c>
      <c r="G43" s="1" t="s">
        <v>121</v>
      </c>
      <c r="H43" s="1">
        <v>33.61</v>
      </c>
      <c r="I43" s="1">
        <f t="shared" si="0"/>
        <v>10.666333810142586</v>
      </c>
      <c r="J43" s="1">
        <f t="shared" si="1"/>
        <v>11</v>
      </c>
      <c r="K43" s="1" t="s">
        <v>5</v>
      </c>
      <c r="L43" s="1" t="s">
        <v>208</v>
      </c>
      <c r="M43" s="1" t="s">
        <v>267</v>
      </c>
      <c r="N43" s="1" t="s">
        <v>203</v>
      </c>
      <c r="O43" s="1" t="s">
        <v>11</v>
      </c>
      <c r="P43" s="1" t="s">
        <v>270</v>
      </c>
      <c r="Q43" s="1" t="s">
        <v>268</v>
      </c>
    </row>
    <row r="44" spans="1:17" x14ac:dyDescent="0.3">
      <c r="A44" s="1" t="s">
        <v>276</v>
      </c>
      <c r="B44" s="1" t="s">
        <v>273</v>
      </c>
      <c r="C44" s="1">
        <v>31.53</v>
      </c>
      <c r="D44" s="1">
        <v>68.47</v>
      </c>
      <c r="E44" s="1" t="s">
        <v>202</v>
      </c>
      <c r="F44" s="1" t="s">
        <v>200</v>
      </c>
      <c r="G44" s="1" t="s">
        <v>17</v>
      </c>
      <c r="H44" s="9">
        <v>44.547451019287109</v>
      </c>
      <c r="I44" s="1">
        <f t="shared" si="0"/>
        <v>4.823171795476147E-3</v>
      </c>
      <c r="J44" s="1">
        <f t="shared" si="1"/>
        <v>0</v>
      </c>
      <c r="K44" s="1" t="s">
        <v>5</v>
      </c>
      <c r="L44" s="1" t="s">
        <v>208</v>
      </c>
      <c r="M44" s="1" t="s">
        <v>267</v>
      </c>
      <c r="N44" s="1" t="s">
        <v>203</v>
      </c>
      <c r="O44" s="1" t="s">
        <v>11</v>
      </c>
      <c r="P44" s="1" t="s">
        <v>295</v>
      </c>
      <c r="Q44" s="1" t="s">
        <v>294</v>
      </c>
    </row>
    <row r="45" spans="1:17" x14ac:dyDescent="0.3">
      <c r="A45" s="1" t="s">
        <v>276</v>
      </c>
      <c r="B45" s="1" t="s">
        <v>273</v>
      </c>
      <c r="C45" s="1">
        <v>31.53</v>
      </c>
      <c r="D45" s="1">
        <v>68.47</v>
      </c>
      <c r="E45" s="1" t="s">
        <v>202</v>
      </c>
      <c r="F45" s="1" t="s">
        <v>201</v>
      </c>
      <c r="G45" s="1" t="s">
        <v>19</v>
      </c>
      <c r="H45" s="9">
        <v>44.123100280761719</v>
      </c>
      <c r="I45" s="1">
        <f t="shared" si="0"/>
        <v>6.5027876443986112E-3</v>
      </c>
      <c r="J45" s="1">
        <f t="shared" si="1"/>
        <v>0</v>
      </c>
      <c r="K45" s="1" t="s">
        <v>5</v>
      </c>
      <c r="L45" s="1" t="s">
        <v>208</v>
      </c>
      <c r="M45" s="1" t="s">
        <v>267</v>
      </c>
      <c r="N45" s="1" t="s">
        <v>203</v>
      </c>
      <c r="O45" s="1" t="s">
        <v>11</v>
      </c>
      <c r="P45" s="1" t="s">
        <v>295</v>
      </c>
      <c r="Q45" s="1" t="s">
        <v>294</v>
      </c>
    </row>
    <row r="46" spans="1:17" x14ac:dyDescent="0.3">
      <c r="A46" s="1" t="s">
        <v>276</v>
      </c>
      <c r="B46" s="1" t="s">
        <v>273</v>
      </c>
      <c r="C46" s="1">
        <v>31.53</v>
      </c>
      <c r="D46" s="1">
        <v>68.47</v>
      </c>
      <c r="E46" s="1" t="s">
        <v>202</v>
      </c>
      <c r="F46" s="1" t="s">
        <v>202</v>
      </c>
      <c r="G46" s="1" t="s">
        <v>22</v>
      </c>
      <c r="H46" s="9">
        <v>44.045585632324219</v>
      </c>
      <c r="I46" s="1">
        <f t="shared" si="0"/>
        <v>6.8675783312867915E-3</v>
      </c>
      <c r="J46" s="1">
        <f t="shared" si="1"/>
        <v>0</v>
      </c>
      <c r="K46" s="1" t="s">
        <v>5</v>
      </c>
      <c r="L46" s="1" t="s">
        <v>208</v>
      </c>
      <c r="M46" s="1" t="s">
        <v>267</v>
      </c>
      <c r="N46" s="1" t="s">
        <v>203</v>
      </c>
      <c r="O46" s="1" t="s">
        <v>11</v>
      </c>
      <c r="P46" s="1" t="s">
        <v>295</v>
      </c>
      <c r="Q46" s="1" t="s">
        <v>294</v>
      </c>
    </row>
    <row r="47" spans="1:17" x14ac:dyDescent="0.3">
      <c r="A47" s="1" t="s">
        <v>277</v>
      </c>
      <c r="B47" s="1" t="s">
        <v>273</v>
      </c>
      <c r="C47" s="1">
        <v>31.53</v>
      </c>
      <c r="D47" s="1">
        <v>68.47</v>
      </c>
      <c r="E47" s="1" t="s">
        <v>205</v>
      </c>
      <c r="F47" s="1" t="s">
        <v>200</v>
      </c>
      <c r="G47" s="1" t="s">
        <v>25</v>
      </c>
      <c r="H47" s="9">
        <v>36.311355590820313</v>
      </c>
      <c r="I47" s="1">
        <f t="shared" si="0"/>
        <v>1.5919821055976415</v>
      </c>
      <c r="J47" s="1">
        <f t="shared" si="1"/>
        <v>2</v>
      </c>
      <c r="K47" s="1" t="s">
        <v>5</v>
      </c>
      <c r="L47" s="1" t="s">
        <v>208</v>
      </c>
      <c r="M47" s="1" t="s">
        <v>267</v>
      </c>
      <c r="N47" s="1" t="s">
        <v>203</v>
      </c>
      <c r="O47" s="1" t="s">
        <v>11</v>
      </c>
      <c r="P47" s="1" t="s">
        <v>295</v>
      </c>
      <c r="Q47" s="1" t="s">
        <v>294</v>
      </c>
    </row>
    <row r="48" spans="1:17" x14ac:dyDescent="0.3">
      <c r="A48" s="1" t="s">
        <v>277</v>
      </c>
      <c r="B48" s="1" t="s">
        <v>273</v>
      </c>
      <c r="C48" s="1">
        <v>31.53</v>
      </c>
      <c r="D48" s="1">
        <v>68.47</v>
      </c>
      <c r="E48" s="1" t="s">
        <v>205</v>
      </c>
      <c r="F48" s="1" t="s">
        <v>201</v>
      </c>
      <c r="G48" s="1" t="s">
        <v>27</v>
      </c>
      <c r="H48" s="9">
        <v>34.842388153076172</v>
      </c>
      <c r="I48" s="1">
        <f t="shared" si="0"/>
        <v>4.4786771431556138</v>
      </c>
      <c r="J48" s="1">
        <f t="shared" si="1"/>
        <v>4</v>
      </c>
      <c r="K48" s="1" t="s">
        <v>5</v>
      </c>
      <c r="L48" s="1" t="s">
        <v>208</v>
      </c>
      <c r="M48" s="1" t="s">
        <v>267</v>
      </c>
      <c r="N48" s="1" t="s">
        <v>203</v>
      </c>
      <c r="O48" s="1" t="s">
        <v>11</v>
      </c>
      <c r="P48" s="1" t="s">
        <v>295</v>
      </c>
      <c r="Q48" s="1" t="s">
        <v>294</v>
      </c>
    </row>
    <row r="49" spans="1:17" x14ac:dyDescent="0.3">
      <c r="A49" s="1" t="s">
        <v>277</v>
      </c>
      <c r="B49" s="1" t="s">
        <v>273</v>
      </c>
      <c r="C49" s="1">
        <v>31.53</v>
      </c>
      <c r="D49" s="1">
        <v>68.47</v>
      </c>
      <c r="E49" s="1" t="s">
        <v>205</v>
      </c>
      <c r="F49" s="1" t="s">
        <v>202</v>
      </c>
      <c r="G49" s="1" t="s">
        <v>37</v>
      </c>
      <c r="H49" s="9">
        <v>34.480453491210938</v>
      </c>
      <c r="I49" s="1">
        <f t="shared" si="0"/>
        <v>5.7786940842936207</v>
      </c>
      <c r="J49" s="1">
        <f t="shared" si="1"/>
        <v>6</v>
      </c>
      <c r="K49" s="1" t="s">
        <v>5</v>
      </c>
      <c r="L49" s="1" t="s">
        <v>208</v>
      </c>
      <c r="M49" s="1" t="s">
        <v>267</v>
      </c>
      <c r="N49" s="1" t="s">
        <v>203</v>
      </c>
      <c r="O49" s="1" t="s">
        <v>11</v>
      </c>
      <c r="P49" s="1" t="s">
        <v>295</v>
      </c>
      <c r="Q49" s="1" t="s">
        <v>294</v>
      </c>
    </row>
    <row r="50" spans="1:17" x14ac:dyDescent="0.3">
      <c r="A50" s="1" t="s">
        <v>278</v>
      </c>
      <c r="B50" s="1" t="s">
        <v>273</v>
      </c>
      <c r="C50" s="1">
        <v>31.53</v>
      </c>
      <c r="D50" s="1">
        <v>68.47</v>
      </c>
      <c r="E50" s="1" t="s">
        <v>204</v>
      </c>
      <c r="F50" s="1" t="s">
        <v>200</v>
      </c>
      <c r="G50" s="1" t="s">
        <v>30</v>
      </c>
      <c r="H50" s="9">
        <v>41.236793518066406</v>
      </c>
      <c r="I50" s="1">
        <f t="shared" si="0"/>
        <v>4.9628916896319542E-2</v>
      </c>
      <c r="J50" s="1">
        <f t="shared" si="1"/>
        <v>0</v>
      </c>
      <c r="K50" s="1" t="s">
        <v>5</v>
      </c>
      <c r="L50" s="1" t="s">
        <v>208</v>
      </c>
      <c r="M50" s="1" t="s">
        <v>267</v>
      </c>
      <c r="N50" s="1" t="s">
        <v>203</v>
      </c>
      <c r="O50" s="1" t="s">
        <v>11</v>
      </c>
      <c r="P50" s="1" t="s">
        <v>295</v>
      </c>
      <c r="Q50" s="1" t="s">
        <v>294</v>
      </c>
    </row>
    <row r="51" spans="1:17" x14ac:dyDescent="0.3">
      <c r="A51" s="1" t="s">
        <v>278</v>
      </c>
      <c r="B51" s="1" t="s">
        <v>273</v>
      </c>
      <c r="C51" s="1">
        <v>31.53</v>
      </c>
      <c r="D51" s="1">
        <v>68.47</v>
      </c>
      <c r="E51" s="1" t="s">
        <v>204</v>
      </c>
      <c r="F51" s="1" t="s">
        <v>201</v>
      </c>
      <c r="G51" s="1" t="s">
        <v>34</v>
      </c>
      <c r="H51" s="9">
        <v>40.508846282958984</v>
      </c>
      <c r="I51" s="1">
        <f t="shared" si="0"/>
        <v>8.2859388108884963E-2</v>
      </c>
      <c r="J51" s="1">
        <f t="shared" si="1"/>
        <v>0</v>
      </c>
      <c r="K51" s="1" t="s">
        <v>5</v>
      </c>
      <c r="L51" s="1" t="s">
        <v>208</v>
      </c>
      <c r="M51" s="1" t="s">
        <v>267</v>
      </c>
      <c r="N51" s="1" t="s">
        <v>203</v>
      </c>
      <c r="O51" s="1" t="s">
        <v>11</v>
      </c>
      <c r="P51" s="1" t="s">
        <v>295</v>
      </c>
      <c r="Q51" s="1" t="s">
        <v>294</v>
      </c>
    </row>
    <row r="52" spans="1:17" x14ac:dyDescent="0.3">
      <c r="A52" s="1" t="s">
        <v>278</v>
      </c>
      <c r="B52" s="1" t="s">
        <v>273</v>
      </c>
      <c r="C52" s="1">
        <v>31.53</v>
      </c>
      <c r="D52" s="1">
        <v>68.47</v>
      </c>
      <c r="E52" s="1" t="s">
        <v>204</v>
      </c>
      <c r="F52" s="1" t="s">
        <v>202</v>
      </c>
      <c r="G52" s="1" t="s">
        <v>38</v>
      </c>
      <c r="H52" s="9">
        <v>38.692466735839844</v>
      </c>
      <c r="I52" s="1">
        <f t="shared" si="0"/>
        <v>0.29770918543948105</v>
      </c>
      <c r="J52" s="1">
        <f t="shared" si="1"/>
        <v>0</v>
      </c>
      <c r="K52" s="1" t="s">
        <v>5</v>
      </c>
      <c r="L52" s="1" t="s">
        <v>208</v>
      </c>
      <c r="M52" s="1" t="s">
        <v>267</v>
      </c>
      <c r="N52" s="1" t="s">
        <v>203</v>
      </c>
      <c r="O52" s="1" t="s">
        <v>11</v>
      </c>
      <c r="P52" s="1" t="s">
        <v>295</v>
      </c>
      <c r="Q52" s="1" t="s">
        <v>294</v>
      </c>
    </row>
    <row r="53" spans="1:17" x14ac:dyDescent="0.3">
      <c r="A53" s="1" t="s">
        <v>279</v>
      </c>
      <c r="B53" s="1" t="s">
        <v>273</v>
      </c>
      <c r="C53" s="1">
        <v>31.53</v>
      </c>
      <c r="D53" s="1">
        <v>68.47</v>
      </c>
      <c r="E53" s="1" t="s">
        <v>79</v>
      </c>
      <c r="F53" s="1" t="s">
        <v>79</v>
      </c>
      <c r="G53" s="1" t="s">
        <v>41</v>
      </c>
      <c r="H53" s="2">
        <v>45</v>
      </c>
      <c r="I53" s="1">
        <f t="shared" si="0"/>
        <v>3.5070571458050604E-3</v>
      </c>
      <c r="J53" s="1">
        <f t="shared" si="1"/>
        <v>0</v>
      </c>
      <c r="K53" s="1" t="s">
        <v>269</v>
      </c>
      <c r="L53" s="1" t="s">
        <v>208</v>
      </c>
      <c r="M53" s="1" t="s">
        <v>267</v>
      </c>
      <c r="N53" s="1" t="s">
        <v>203</v>
      </c>
      <c r="O53" s="1" t="s">
        <v>11</v>
      </c>
      <c r="P53" s="1" t="s">
        <v>295</v>
      </c>
      <c r="Q53" s="1" t="s">
        <v>294</v>
      </c>
    </row>
    <row r="54" spans="1:17" x14ac:dyDescent="0.3">
      <c r="A54" s="1" t="s">
        <v>279</v>
      </c>
      <c r="B54" s="1" t="s">
        <v>273</v>
      </c>
      <c r="C54" s="1">
        <v>31.53</v>
      </c>
      <c r="D54" s="1">
        <v>68.47</v>
      </c>
      <c r="E54" s="1" t="s">
        <v>79</v>
      </c>
      <c r="F54" s="1" t="s">
        <v>79</v>
      </c>
      <c r="G54" s="1" t="s">
        <v>43</v>
      </c>
      <c r="H54" s="2">
        <v>45</v>
      </c>
      <c r="I54" s="1">
        <f t="shared" si="0"/>
        <v>3.5070571458050604E-3</v>
      </c>
      <c r="J54" s="1">
        <f t="shared" si="1"/>
        <v>0</v>
      </c>
      <c r="K54" s="1" t="s">
        <v>269</v>
      </c>
      <c r="L54" s="1" t="s">
        <v>208</v>
      </c>
      <c r="M54" s="1" t="s">
        <v>267</v>
      </c>
      <c r="N54" s="1" t="s">
        <v>203</v>
      </c>
      <c r="O54" s="1" t="s">
        <v>11</v>
      </c>
      <c r="P54" s="1" t="s">
        <v>295</v>
      </c>
      <c r="Q54" s="1" t="s">
        <v>294</v>
      </c>
    </row>
    <row r="55" spans="1:17" x14ac:dyDescent="0.3">
      <c r="A55" s="1" t="s">
        <v>279</v>
      </c>
      <c r="B55" s="1" t="s">
        <v>273</v>
      </c>
      <c r="C55" s="1">
        <v>31.53</v>
      </c>
      <c r="D55" s="1">
        <v>68.47</v>
      </c>
      <c r="E55" s="1" t="s">
        <v>79</v>
      </c>
      <c r="F55" s="1" t="s">
        <v>79</v>
      </c>
      <c r="G55" s="1" t="s">
        <v>49</v>
      </c>
      <c r="H55" s="2">
        <v>45</v>
      </c>
      <c r="I55" s="1">
        <f t="shared" si="0"/>
        <v>3.5070571458050604E-3</v>
      </c>
      <c r="J55" s="1">
        <f t="shared" si="1"/>
        <v>0</v>
      </c>
      <c r="K55" s="1" t="s">
        <v>269</v>
      </c>
      <c r="L55" s="1" t="s">
        <v>208</v>
      </c>
      <c r="M55" s="1" t="s">
        <v>267</v>
      </c>
      <c r="N55" s="1" t="s">
        <v>203</v>
      </c>
      <c r="O55" s="1" t="s">
        <v>11</v>
      </c>
      <c r="P55" s="1" t="s">
        <v>295</v>
      </c>
      <c r="Q55" s="1" t="s">
        <v>294</v>
      </c>
    </row>
    <row r="56" spans="1:17" x14ac:dyDescent="0.3">
      <c r="A56" s="1" t="s">
        <v>280</v>
      </c>
      <c r="B56" s="1" t="s">
        <v>274</v>
      </c>
      <c r="C56" s="1">
        <v>19.239999999999998</v>
      </c>
      <c r="D56" s="1">
        <v>80.760000000000005</v>
      </c>
      <c r="E56" s="1" t="s">
        <v>200</v>
      </c>
      <c r="F56" s="1" t="s">
        <v>200</v>
      </c>
      <c r="G56" s="1" t="s">
        <v>54</v>
      </c>
      <c r="H56" s="9">
        <v>39.988739013671875</v>
      </c>
      <c r="I56" s="1">
        <f t="shared" si="0"/>
        <v>0.11950635390313659</v>
      </c>
      <c r="J56" s="1">
        <f t="shared" si="1"/>
        <v>0</v>
      </c>
      <c r="K56" s="1" t="s">
        <v>5</v>
      </c>
      <c r="L56" s="1" t="s">
        <v>208</v>
      </c>
      <c r="M56" s="1" t="s">
        <v>267</v>
      </c>
      <c r="N56" s="1" t="s">
        <v>203</v>
      </c>
      <c r="O56" s="1" t="s">
        <v>11</v>
      </c>
      <c r="P56" s="1" t="s">
        <v>295</v>
      </c>
      <c r="Q56" s="1" t="s">
        <v>294</v>
      </c>
    </row>
    <row r="57" spans="1:17" x14ac:dyDescent="0.3">
      <c r="A57" s="1" t="s">
        <v>280</v>
      </c>
      <c r="B57" s="1" t="s">
        <v>274</v>
      </c>
      <c r="C57" s="1">
        <v>19.239999999999998</v>
      </c>
      <c r="D57" s="1">
        <v>80.760000000000005</v>
      </c>
      <c r="E57" s="1" t="s">
        <v>200</v>
      </c>
      <c r="F57" s="1" t="s">
        <v>201</v>
      </c>
      <c r="G57" s="1" t="s">
        <v>50</v>
      </c>
      <c r="H57" s="9">
        <v>35.013969421386719</v>
      </c>
      <c r="I57" s="1">
        <f t="shared" si="0"/>
        <v>3.9689904041204769</v>
      </c>
      <c r="J57" s="1">
        <f t="shared" si="1"/>
        <v>4</v>
      </c>
      <c r="K57" s="1" t="s">
        <v>5</v>
      </c>
      <c r="L57" s="1" t="s">
        <v>208</v>
      </c>
      <c r="M57" s="1" t="s">
        <v>267</v>
      </c>
      <c r="N57" s="1" t="s">
        <v>203</v>
      </c>
      <c r="O57" s="1" t="s">
        <v>11</v>
      </c>
      <c r="P57" s="1" t="s">
        <v>295</v>
      </c>
      <c r="Q57" s="1" t="s">
        <v>294</v>
      </c>
    </row>
    <row r="58" spans="1:17" x14ac:dyDescent="0.3">
      <c r="A58" s="1" t="s">
        <v>280</v>
      </c>
      <c r="B58" s="1" t="s">
        <v>274</v>
      </c>
      <c r="C58" s="1">
        <v>19.239999999999998</v>
      </c>
      <c r="D58" s="1">
        <v>80.760000000000005</v>
      </c>
      <c r="E58" s="1" t="s">
        <v>200</v>
      </c>
      <c r="F58" s="1" t="s">
        <v>202</v>
      </c>
      <c r="G58" s="1" t="s">
        <v>52</v>
      </c>
      <c r="H58" s="9">
        <v>35.168373107910156</v>
      </c>
      <c r="I58" s="1">
        <f t="shared" si="0"/>
        <v>3.5601087259402493</v>
      </c>
      <c r="J58" s="1">
        <f t="shared" si="1"/>
        <v>4</v>
      </c>
      <c r="K58" s="1" t="s">
        <v>5</v>
      </c>
      <c r="L58" s="1" t="s">
        <v>208</v>
      </c>
      <c r="M58" s="1" t="s">
        <v>267</v>
      </c>
      <c r="N58" s="1" t="s">
        <v>203</v>
      </c>
      <c r="O58" s="1" t="s">
        <v>11</v>
      </c>
      <c r="P58" s="1" t="s">
        <v>295</v>
      </c>
      <c r="Q58" s="1" t="s">
        <v>294</v>
      </c>
    </row>
    <row r="59" spans="1:17" x14ac:dyDescent="0.3">
      <c r="A59" s="1" t="s">
        <v>281</v>
      </c>
      <c r="B59" s="1" t="s">
        <v>274</v>
      </c>
      <c r="C59" s="1">
        <v>19.239999999999998</v>
      </c>
      <c r="D59" s="1">
        <v>80.760000000000005</v>
      </c>
      <c r="E59" s="1" t="s">
        <v>201</v>
      </c>
      <c r="F59" s="1" t="s">
        <v>200</v>
      </c>
      <c r="G59" s="1" t="s">
        <v>57</v>
      </c>
      <c r="H59" s="9">
        <v>38.456916809082031</v>
      </c>
      <c r="I59" s="1">
        <f t="shared" si="0"/>
        <v>0.35141768677896185</v>
      </c>
      <c r="J59" s="1">
        <f t="shared" si="1"/>
        <v>0</v>
      </c>
      <c r="K59" s="1" t="s">
        <v>5</v>
      </c>
      <c r="L59" s="1" t="s">
        <v>208</v>
      </c>
      <c r="M59" s="1" t="s">
        <v>267</v>
      </c>
      <c r="N59" s="1" t="s">
        <v>203</v>
      </c>
      <c r="O59" s="1" t="s">
        <v>11</v>
      </c>
      <c r="P59" s="1" t="s">
        <v>295</v>
      </c>
      <c r="Q59" s="1" t="s">
        <v>294</v>
      </c>
    </row>
    <row r="60" spans="1:17" x14ac:dyDescent="0.3">
      <c r="A60" s="1" t="s">
        <v>281</v>
      </c>
      <c r="B60" s="1" t="s">
        <v>274</v>
      </c>
      <c r="C60" s="1">
        <v>19.239999999999998</v>
      </c>
      <c r="D60" s="1">
        <v>80.760000000000005</v>
      </c>
      <c r="E60" s="1" t="s">
        <v>201</v>
      </c>
      <c r="F60" s="1" t="s">
        <v>201</v>
      </c>
      <c r="G60" s="1" t="s">
        <v>59</v>
      </c>
      <c r="H60" s="9">
        <v>36.2078857421875</v>
      </c>
      <c r="I60" s="1">
        <f t="shared" si="0"/>
        <v>1.7122980234245986</v>
      </c>
      <c r="J60" s="1">
        <f t="shared" si="1"/>
        <v>2</v>
      </c>
      <c r="K60" s="1" t="s">
        <v>5</v>
      </c>
      <c r="L60" s="1" t="s">
        <v>208</v>
      </c>
      <c r="M60" s="1" t="s">
        <v>267</v>
      </c>
      <c r="N60" s="1" t="s">
        <v>203</v>
      </c>
      <c r="O60" s="1" t="s">
        <v>11</v>
      </c>
      <c r="P60" s="1" t="s">
        <v>295</v>
      </c>
      <c r="Q60" s="1" t="s">
        <v>294</v>
      </c>
    </row>
    <row r="61" spans="1:17" x14ac:dyDescent="0.3">
      <c r="A61" s="1" t="s">
        <v>281</v>
      </c>
      <c r="B61" s="1" t="s">
        <v>274</v>
      </c>
      <c r="C61" s="1">
        <v>19.239999999999998</v>
      </c>
      <c r="D61" s="1">
        <v>80.760000000000005</v>
      </c>
      <c r="E61" s="1" t="s">
        <v>201</v>
      </c>
      <c r="F61" s="1" t="s">
        <v>202</v>
      </c>
      <c r="G61" s="1" t="s">
        <v>62</v>
      </c>
      <c r="H61" s="9">
        <v>34.074440002441406</v>
      </c>
      <c r="I61" s="1">
        <f t="shared" si="0"/>
        <v>7.691109546949412</v>
      </c>
      <c r="J61" s="1">
        <f t="shared" si="1"/>
        <v>8</v>
      </c>
      <c r="K61" s="1" t="s">
        <v>5</v>
      </c>
      <c r="L61" s="1" t="s">
        <v>208</v>
      </c>
      <c r="M61" s="1" t="s">
        <v>267</v>
      </c>
      <c r="N61" s="1" t="s">
        <v>203</v>
      </c>
      <c r="O61" s="1" t="s">
        <v>11</v>
      </c>
      <c r="P61" s="1" t="s">
        <v>295</v>
      </c>
      <c r="Q61" s="1" t="s">
        <v>294</v>
      </c>
    </row>
    <row r="62" spans="1:17" x14ac:dyDescent="0.3">
      <c r="A62" s="1" t="s">
        <v>282</v>
      </c>
      <c r="B62" s="1" t="s">
        <v>274</v>
      </c>
      <c r="C62" s="1">
        <v>19.239999999999998</v>
      </c>
      <c r="D62" s="1">
        <v>80.760000000000005</v>
      </c>
      <c r="E62" s="1" t="s">
        <v>202</v>
      </c>
      <c r="F62" s="1" t="s">
        <v>200</v>
      </c>
      <c r="G62" s="1" t="s">
        <v>65</v>
      </c>
      <c r="H62" s="9">
        <v>33.6405029296875</v>
      </c>
      <c r="I62" s="1">
        <f t="shared" si="0"/>
        <v>10.439683865035798</v>
      </c>
      <c r="J62" s="1">
        <f t="shared" si="1"/>
        <v>10</v>
      </c>
      <c r="K62" s="1" t="s">
        <v>5</v>
      </c>
      <c r="L62" s="1" t="s">
        <v>208</v>
      </c>
      <c r="M62" s="1" t="s">
        <v>267</v>
      </c>
      <c r="N62" s="1" t="s">
        <v>203</v>
      </c>
      <c r="O62" s="1" t="s">
        <v>11</v>
      </c>
      <c r="P62" s="1" t="s">
        <v>295</v>
      </c>
      <c r="Q62" s="1" t="s">
        <v>294</v>
      </c>
    </row>
    <row r="63" spans="1:17" x14ac:dyDescent="0.3">
      <c r="A63" s="1" t="s">
        <v>282</v>
      </c>
      <c r="B63" s="1" t="s">
        <v>274</v>
      </c>
      <c r="C63" s="1">
        <v>19.239999999999998</v>
      </c>
      <c r="D63" s="1">
        <v>80.760000000000005</v>
      </c>
      <c r="E63" s="1" t="s">
        <v>202</v>
      </c>
      <c r="F63" s="1" t="s">
        <v>201</v>
      </c>
      <c r="G63" s="1" t="s">
        <v>67</v>
      </c>
      <c r="H63" s="9">
        <v>35.885009765625</v>
      </c>
      <c r="I63" s="1">
        <f t="shared" si="0"/>
        <v>2.1493894940812095</v>
      </c>
      <c r="J63" s="1">
        <f t="shared" si="1"/>
        <v>2</v>
      </c>
      <c r="K63" s="1" t="s">
        <v>5</v>
      </c>
      <c r="L63" s="1" t="s">
        <v>208</v>
      </c>
      <c r="M63" s="1" t="s">
        <v>267</v>
      </c>
      <c r="N63" s="1" t="s">
        <v>203</v>
      </c>
      <c r="O63" s="1" t="s">
        <v>11</v>
      </c>
      <c r="P63" s="1" t="s">
        <v>295</v>
      </c>
      <c r="Q63" s="1" t="s">
        <v>294</v>
      </c>
    </row>
    <row r="64" spans="1:17" x14ac:dyDescent="0.3">
      <c r="A64" s="1" t="s">
        <v>282</v>
      </c>
      <c r="B64" s="1" t="s">
        <v>274</v>
      </c>
      <c r="C64" s="1">
        <v>19.239999999999998</v>
      </c>
      <c r="D64" s="1">
        <v>80.760000000000005</v>
      </c>
      <c r="E64" s="1" t="s">
        <v>202</v>
      </c>
      <c r="F64" s="1" t="s">
        <v>202</v>
      </c>
      <c r="G64" s="1" t="s">
        <v>75</v>
      </c>
      <c r="H64" s="9">
        <v>33.733791351318359</v>
      </c>
      <c r="I64" s="1">
        <f t="shared" si="0"/>
        <v>9.7759655756995905</v>
      </c>
      <c r="J64" s="1">
        <f t="shared" si="1"/>
        <v>10</v>
      </c>
      <c r="K64" s="1" t="s">
        <v>5</v>
      </c>
      <c r="L64" s="1" t="s">
        <v>208</v>
      </c>
      <c r="M64" s="1" t="s">
        <v>267</v>
      </c>
      <c r="N64" s="1" t="s">
        <v>203</v>
      </c>
      <c r="O64" s="1" t="s">
        <v>11</v>
      </c>
      <c r="P64" s="1" t="s">
        <v>295</v>
      </c>
      <c r="Q64" s="1" t="s">
        <v>294</v>
      </c>
    </row>
    <row r="65" spans="1:17" x14ac:dyDescent="0.3">
      <c r="A65" s="1" t="s">
        <v>283</v>
      </c>
      <c r="B65" s="1" t="s">
        <v>274</v>
      </c>
      <c r="C65" s="1">
        <v>19.239999999999998</v>
      </c>
      <c r="D65" s="1">
        <v>80.760000000000005</v>
      </c>
      <c r="E65" s="1" t="s">
        <v>205</v>
      </c>
      <c r="F65" s="1" t="s">
        <v>200</v>
      </c>
      <c r="G65" s="1" t="s">
        <v>70</v>
      </c>
      <c r="H65" s="9">
        <v>37.728717803955078</v>
      </c>
      <c r="I65" s="1">
        <f t="shared" si="0"/>
        <v>0.58682354653473845</v>
      </c>
      <c r="J65" s="1">
        <f t="shared" si="1"/>
        <v>1</v>
      </c>
      <c r="K65" s="1" t="s">
        <v>5</v>
      </c>
      <c r="L65" s="1" t="s">
        <v>208</v>
      </c>
      <c r="M65" s="1" t="s">
        <v>267</v>
      </c>
      <c r="N65" s="1" t="s">
        <v>203</v>
      </c>
      <c r="O65" s="1" t="s">
        <v>11</v>
      </c>
      <c r="P65" s="1" t="s">
        <v>295</v>
      </c>
      <c r="Q65" s="1" t="s">
        <v>294</v>
      </c>
    </row>
    <row r="66" spans="1:17" x14ac:dyDescent="0.3">
      <c r="A66" s="1" t="s">
        <v>283</v>
      </c>
      <c r="B66" s="1" t="s">
        <v>274</v>
      </c>
      <c r="C66" s="1">
        <v>19.239999999999998</v>
      </c>
      <c r="D66" s="1">
        <v>80.760000000000005</v>
      </c>
      <c r="E66" s="1" t="s">
        <v>205</v>
      </c>
      <c r="F66" s="1" t="s">
        <v>201</v>
      </c>
      <c r="G66" s="1" t="s">
        <v>10</v>
      </c>
      <c r="H66" s="9">
        <v>36.637588500976563</v>
      </c>
      <c r="I66" s="1">
        <f t="shared" si="0"/>
        <v>1.2652485901719688</v>
      </c>
      <c r="J66" s="1">
        <f t="shared" si="1"/>
        <v>1</v>
      </c>
      <c r="K66" s="1" t="s">
        <v>5</v>
      </c>
      <c r="L66" s="1" t="s">
        <v>208</v>
      </c>
      <c r="M66" s="1" t="s">
        <v>267</v>
      </c>
      <c r="N66" s="1" t="s">
        <v>203</v>
      </c>
      <c r="O66" s="1" t="s">
        <v>11</v>
      </c>
      <c r="P66" s="1" t="s">
        <v>295</v>
      </c>
      <c r="Q66" s="1" t="s">
        <v>294</v>
      </c>
    </row>
    <row r="67" spans="1:17" x14ac:dyDescent="0.3">
      <c r="A67" s="1" t="s">
        <v>283</v>
      </c>
      <c r="B67" s="1" t="s">
        <v>274</v>
      </c>
      <c r="C67" s="1">
        <v>19.239999999999998</v>
      </c>
      <c r="D67" s="1">
        <v>80.760000000000005</v>
      </c>
      <c r="E67" s="1" t="s">
        <v>205</v>
      </c>
      <c r="F67" s="1" t="s">
        <v>202</v>
      </c>
      <c r="G67" s="1" t="s">
        <v>76</v>
      </c>
      <c r="H67" s="9">
        <v>35.115074157714844</v>
      </c>
      <c r="I67" s="1">
        <f t="shared" ref="I67:I91" si="2">10^((H67-36.9717139394082)/(-3.27010148674411))</f>
        <v>3.6962567349022355</v>
      </c>
      <c r="J67" s="1">
        <f t="shared" ref="J67:J91" si="3">ROUND(I67,0)</f>
        <v>4</v>
      </c>
      <c r="K67" s="1" t="s">
        <v>5</v>
      </c>
      <c r="L67" s="1" t="s">
        <v>208</v>
      </c>
      <c r="M67" s="1" t="s">
        <v>267</v>
      </c>
      <c r="N67" s="1" t="s">
        <v>203</v>
      </c>
      <c r="O67" s="1" t="s">
        <v>11</v>
      </c>
      <c r="P67" s="1" t="s">
        <v>295</v>
      </c>
      <c r="Q67" s="1" t="s">
        <v>294</v>
      </c>
    </row>
    <row r="68" spans="1:17" x14ac:dyDescent="0.3">
      <c r="A68" s="1" t="s">
        <v>284</v>
      </c>
      <c r="B68" s="1" t="s">
        <v>274</v>
      </c>
      <c r="C68" s="1">
        <v>19.239999999999998</v>
      </c>
      <c r="D68" s="1">
        <v>80.760000000000005</v>
      </c>
      <c r="E68" s="1" t="s">
        <v>204</v>
      </c>
      <c r="F68" s="1" t="s">
        <v>200</v>
      </c>
      <c r="G68" s="1" t="s">
        <v>18</v>
      </c>
      <c r="H68" s="9">
        <v>33.766983032226563</v>
      </c>
      <c r="I68" s="1">
        <f t="shared" si="2"/>
        <v>9.5501373465424688</v>
      </c>
      <c r="J68" s="1">
        <f t="shared" si="3"/>
        <v>10</v>
      </c>
      <c r="K68" s="1" t="s">
        <v>5</v>
      </c>
      <c r="L68" s="1" t="s">
        <v>208</v>
      </c>
      <c r="M68" s="1" t="s">
        <v>267</v>
      </c>
      <c r="N68" s="1" t="s">
        <v>203</v>
      </c>
      <c r="O68" s="1" t="s">
        <v>11</v>
      </c>
      <c r="P68" s="1" t="s">
        <v>295</v>
      </c>
      <c r="Q68" s="1" t="s">
        <v>294</v>
      </c>
    </row>
    <row r="69" spans="1:17" x14ac:dyDescent="0.3">
      <c r="A69" s="1" t="s">
        <v>284</v>
      </c>
      <c r="B69" s="1" t="s">
        <v>274</v>
      </c>
      <c r="C69" s="1">
        <v>19.239999999999998</v>
      </c>
      <c r="D69" s="1">
        <v>80.760000000000005</v>
      </c>
      <c r="E69" s="1" t="s">
        <v>204</v>
      </c>
      <c r="F69" s="1" t="s">
        <v>201</v>
      </c>
      <c r="G69" s="1" t="s">
        <v>20</v>
      </c>
      <c r="H69" s="9">
        <v>34.756046295166016</v>
      </c>
      <c r="I69" s="1">
        <f t="shared" si="2"/>
        <v>4.7594106140135821</v>
      </c>
      <c r="J69" s="1">
        <f t="shared" si="3"/>
        <v>5</v>
      </c>
      <c r="K69" s="1" t="s">
        <v>5</v>
      </c>
      <c r="L69" s="1" t="s">
        <v>208</v>
      </c>
      <c r="M69" s="1" t="s">
        <v>267</v>
      </c>
      <c r="N69" s="1" t="s">
        <v>203</v>
      </c>
      <c r="O69" s="1" t="s">
        <v>11</v>
      </c>
      <c r="P69" s="1" t="s">
        <v>295</v>
      </c>
      <c r="Q69" s="1" t="s">
        <v>294</v>
      </c>
    </row>
    <row r="70" spans="1:17" x14ac:dyDescent="0.3">
      <c r="A70" s="1" t="s">
        <v>284</v>
      </c>
      <c r="B70" s="1" t="s">
        <v>274</v>
      </c>
      <c r="C70" s="1">
        <v>19.239999999999998</v>
      </c>
      <c r="D70" s="1">
        <v>80.760000000000005</v>
      </c>
      <c r="E70" s="1" t="s">
        <v>204</v>
      </c>
      <c r="F70" s="1" t="s">
        <v>202</v>
      </c>
      <c r="G70" s="1" t="s">
        <v>21</v>
      </c>
      <c r="H70" s="9">
        <v>34.643886566162109</v>
      </c>
      <c r="I70" s="1">
        <f t="shared" si="2"/>
        <v>5.1505276340904809</v>
      </c>
      <c r="J70" s="1">
        <f t="shared" si="3"/>
        <v>5</v>
      </c>
      <c r="K70" s="1" t="s">
        <v>5</v>
      </c>
      <c r="L70" s="1" t="s">
        <v>208</v>
      </c>
      <c r="M70" s="1" t="s">
        <v>267</v>
      </c>
      <c r="N70" s="1" t="s">
        <v>203</v>
      </c>
      <c r="O70" s="1" t="s">
        <v>11</v>
      </c>
      <c r="P70" s="1" t="s">
        <v>295</v>
      </c>
      <c r="Q70" s="1" t="s">
        <v>294</v>
      </c>
    </row>
    <row r="71" spans="1:17" x14ac:dyDescent="0.3">
      <c r="A71" s="1" t="s">
        <v>285</v>
      </c>
      <c r="B71" s="1" t="s">
        <v>274</v>
      </c>
      <c r="C71" s="1">
        <v>19.239999999999998</v>
      </c>
      <c r="D71" s="1">
        <v>80.760000000000005</v>
      </c>
      <c r="E71" s="1" t="s">
        <v>79</v>
      </c>
      <c r="F71" s="1" t="s">
        <v>79</v>
      </c>
      <c r="G71" s="1" t="s">
        <v>26</v>
      </c>
      <c r="H71" s="2">
        <v>45</v>
      </c>
      <c r="I71" s="1">
        <f t="shared" si="2"/>
        <v>3.5070571458050604E-3</v>
      </c>
      <c r="J71" s="1">
        <f t="shared" si="3"/>
        <v>0</v>
      </c>
      <c r="K71" s="1" t="s">
        <v>269</v>
      </c>
      <c r="L71" s="1" t="s">
        <v>208</v>
      </c>
      <c r="M71" s="1" t="s">
        <v>267</v>
      </c>
      <c r="N71" s="1" t="s">
        <v>203</v>
      </c>
      <c r="O71" s="1" t="s">
        <v>11</v>
      </c>
      <c r="P71" s="1" t="s">
        <v>295</v>
      </c>
      <c r="Q71" s="1" t="s">
        <v>294</v>
      </c>
    </row>
    <row r="72" spans="1:17" x14ac:dyDescent="0.3">
      <c r="A72" s="1" t="s">
        <v>285</v>
      </c>
      <c r="B72" s="1" t="s">
        <v>274</v>
      </c>
      <c r="C72" s="1">
        <v>19.239999999999998</v>
      </c>
      <c r="D72" s="1">
        <v>80.760000000000005</v>
      </c>
      <c r="E72" s="1" t="s">
        <v>79</v>
      </c>
      <c r="F72" s="1" t="s">
        <v>79</v>
      </c>
      <c r="G72" s="1" t="s">
        <v>28</v>
      </c>
      <c r="H72" s="2">
        <v>45</v>
      </c>
      <c r="I72" s="1">
        <f t="shared" si="2"/>
        <v>3.5070571458050604E-3</v>
      </c>
      <c r="J72" s="1">
        <f t="shared" si="3"/>
        <v>0</v>
      </c>
      <c r="K72" s="1" t="s">
        <v>269</v>
      </c>
      <c r="L72" s="1" t="s">
        <v>208</v>
      </c>
      <c r="M72" s="1" t="s">
        <v>267</v>
      </c>
      <c r="N72" s="1" t="s">
        <v>203</v>
      </c>
      <c r="O72" s="1" t="s">
        <v>11</v>
      </c>
      <c r="P72" s="1" t="s">
        <v>295</v>
      </c>
      <c r="Q72" s="1" t="s">
        <v>294</v>
      </c>
    </row>
    <row r="73" spans="1:17" x14ac:dyDescent="0.3">
      <c r="A73" s="1" t="s">
        <v>285</v>
      </c>
      <c r="B73" s="1" t="s">
        <v>274</v>
      </c>
      <c r="C73" s="1">
        <v>19.239999999999998</v>
      </c>
      <c r="D73" s="1">
        <v>80.760000000000005</v>
      </c>
      <c r="E73" s="1" t="s">
        <v>79</v>
      </c>
      <c r="F73" s="1" t="s">
        <v>79</v>
      </c>
      <c r="G73" s="1" t="s">
        <v>29</v>
      </c>
      <c r="H73" s="2">
        <v>45</v>
      </c>
      <c r="I73" s="1">
        <f t="shared" si="2"/>
        <v>3.5070571458050604E-3</v>
      </c>
      <c r="J73" s="1">
        <f t="shared" si="3"/>
        <v>0</v>
      </c>
      <c r="K73" s="1" t="s">
        <v>269</v>
      </c>
      <c r="L73" s="1" t="s">
        <v>208</v>
      </c>
      <c r="M73" s="1" t="s">
        <v>267</v>
      </c>
      <c r="N73" s="1" t="s">
        <v>203</v>
      </c>
      <c r="O73" s="1" t="s">
        <v>11</v>
      </c>
      <c r="P73" s="1" t="s">
        <v>295</v>
      </c>
      <c r="Q73" s="1" t="s">
        <v>294</v>
      </c>
    </row>
    <row r="74" spans="1:17" x14ac:dyDescent="0.3">
      <c r="A74" s="1" t="s">
        <v>286</v>
      </c>
      <c r="B74" s="1" t="s">
        <v>275</v>
      </c>
      <c r="C74" s="1">
        <v>6.95</v>
      </c>
      <c r="D74" s="1">
        <v>93.03</v>
      </c>
      <c r="E74" s="1" t="s">
        <v>200</v>
      </c>
      <c r="F74" s="1" t="s">
        <v>200</v>
      </c>
      <c r="G74" s="1" t="s">
        <v>35</v>
      </c>
      <c r="H74" s="9">
        <v>37.892414093017578</v>
      </c>
      <c r="I74" s="1">
        <f t="shared" si="2"/>
        <v>0.52293662316723588</v>
      </c>
      <c r="J74" s="1">
        <f t="shared" si="3"/>
        <v>1</v>
      </c>
      <c r="K74" s="1" t="s">
        <v>5</v>
      </c>
      <c r="L74" s="1" t="s">
        <v>208</v>
      </c>
      <c r="M74" s="1" t="s">
        <v>267</v>
      </c>
      <c r="N74" s="1" t="s">
        <v>203</v>
      </c>
      <c r="O74" s="1" t="s">
        <v>11</v>
      </c>
      <c r="P74" s="1" t="s">
        <v>295</v>
      </c>
      <c r="Q74" s="1" t="s">
        <v>294</v>
      </c>
    </row>
    <row r="75" spans="1:17" x14ac:dyDescent="0.3">
      <c r="A75" s="1" t="s">
        <v>286</v>
      </c>
      <c r="B75" s="1" t="s">
        <v>275</v>
      </c>
      <c r="C75" s="1">
        <v>6.95</v>
      </c>
      <c r="D75" s="1">
        <v>93.03</v>
      </c>
      <c r="E75" s="1" t="s">
        <v>200</v>
      </c>
      <c r="F75" s="1" t="s">
        <v>201</v>
      </c>
      <c r="G75" s="1" t="s">
        <v>36</v>
      </c>
      <c r="H75" s="9">
        <v>37.153171539306641</v>
      </c>
      <c r="I75" s="1">
        <f t="shared" si="2"/>
        <v>0.88005558096300596</v>
      </c>
      <c r="J75" s="1">
        <f t="shared" si="3"/>
        <v>1</v>
      </c>
      <c r="K75" s="1" t="s">
        <v>5</v>
      </c>
      <c r="L75" s="1" t="s">
        <v>208</v>
      </c>
      <c r="M75" s="1" t="s">
        <v>267</v>
      </c>
      <c r="N75" s="1" t="s">
        <v>203</v>
      </c>
      <c r="O75" s="1" t="s">
        <v>11</v>
      </c>
      <c r="P75" s="1" t="s">
        <v>295</v>
      </c>
      <c r="Q75" s="1" t="s">
        <v>294</v>
      </c>
    </row>
    <row r="76" spans="1:17" x14ac:dyDescent="0.3">
      <c r="A76" s="1" t="s">
        <v>286</v>
      </c>
      <c r="B76" s="1" t="s">
        <v>275</v>
      </c>
      <c r="C76" s="1">
        <v>6.95</v>
      </c>
      <c r="D76" s="1">
        <v>93.03</v>
      </c>
      <c r="E76" s="1" t="s">
        <v>200</v>
      </c>
      <c r="F76" s="1" t="s">
        <v>202</v>
      </c>
      <c r="G76" s="1" t="s">
        <v>42</v>
      </c>
      <c r="H76" s="9">
        <v>35.425174713134766</v>
      </c>
      <c r="I76" s="1">
        <f t="shared" si="2"/>
        <v>2.9712082878191697</v>
      </c>
      <c r="J76" s="1">
        <f t="shared" si="3"/>
        <v>3</v>
      </c>
      <c r="K76" s="1" t="s">
        <v>5</v>
      </c>
      <c r="L76" s="1" t="s">
        <v>208</v>
      </c>
      <c r="M76" s="1" t="s">
        <v>267</v>
      </c>
      <c r="N76" s="1" t="s">
        <v>203</v>
      </c>
      <c r="O76" s="1" t="s">
        <v>11</v>
      </c>
      <c r="P76" s="1" t="s">
        <v>295</v>
      </c>
      <c r="Q76" s="1" t="s">
        <v>294</v>
      </c>
    </row>
    <row r="77" spans="1:17" x14ac:dyDescent="0.3">
      <c r="A77" s="1" t="s">
        <v>287</v>
      </c>
      <c r="B77" s="1" t="s">
        <v>275</v>
      </c>
      <c r="C77" s="1">
        <v>6.95</v>
      </c>
      <c r="D77" s="1">
        <v>93.03</v>
      </c>
      <c r="E77" s="1" t="s">
        <v>201</v>
      </c>
      <c r="F77" s="1" t="s">
        <v>200</v>
      </c>
      <c r="G77" s="1" t="s">
        <v>44</v>
      </c>
      <c r="H77" s="9">
        <v>33.720355987548828</v>
      </c>
      <c r="I77" s="1">
        <f t="shared" si="2"/>
        <v>9.8688877671692374</v>
      </c>
      <c r="J77" s="1">
        <f t="shared" si="3"/>
        <v>10</v>
      </c>
      <c r="K77" s="1" t="s">
        <v>5</v>
      </c>
      <c r="L77" s="1" t="s">
        <v>208</v>
      </c>
      <c r="M77" s="1" t="s">
        <v>267</v>
      </c>
      <c r="N77" s="1" t="s">
        <v>203</v>
      </c>
      <c r="O77" s="1" t="s">
        <v>11</v>
      </c>
      <c r="P77" s="1" t="s">
        <v>295</v>
      </c>
      <c r="Q77" s="1" t="s">
        <v>294</v>
      </c>
    </row>
    <row r="78" spans="1:17" x14ac:dyDescent="0.3">
      <c r="A78" s="1" t="s">
        <v>287</v>
      </c>
      <c r="B78" s="1" t="s">
        <v>275</v>
      </c>
      <c r="C78" s="1">
        <v>6.95</v>
      </c>
      <c r="D78" s="1">
        <v>93.03</v>
      </c>
      <c r="E78" s="1" t="s">
        <v>201</v>
      </c>
      <c r="F78" s="1" t="s">
        <v>201</v>
      </c>
      <c r="G78" s="1" t="s">
        <v>45</v>
      </c>
      <c r="H78" s="9">
        <v>34.668563842773438</v>
      </c>
      <c r="I78" s="1">
        <f t="shared" si="2"/>
        <v>5.0618047388978651</v>
      </c>
      <c r="J78" s="1">
        <f t="shared" si="3"/>
        <v>5</v>
      </c>
      <c r="K78" s="1" t="s">
        <v>5</v>
      </c>
      <c r="L78" s="1" t="s">
        <v>208</v>
      </c>
      <c r="M78" s="1" t="s">
        <v>267</v>
      </c>
      <c r="N78" s="1" t="s">
        <v>203</v>
      </c>
      <c r="O78" s="1" t="s">
        <v>11</v>
      </c>
      <c r="P78" s="1" t="s">
        <v>295</v>
      </c>
      <c r="Q78" s="1" t="s">
        <v>294</v>
      </c>
    </row>
    <row r="79" spans="1:17" x14ac:dyDescent="0.3">
      <c r="A79" s="1" t="s">
        <v>287</v>
      </c>
      <c r="B79" s="1" t="s">
        <v>275</v>
      </c>
      <c r="C79" s="1">
        <v>6.95</v>
      </c>
      <c r="D79" s="1">
        <v>93.03</v>
      </c>
      <c r="E79" s="1" t="s">
        <v>201</v>
      </c>
      <c r="F79" s="1" t="s">
        <v>202</v>
      </c>
      <c r="G79" s="1" t="s">
        <v>51</v>
      </c>
      <c r="H79" s="9">
        <v>35.346248626708984</v>
      </c>
      <c r="I79" s="1">
        <f t="shared" si="2"/>
        <v>3.141006004430043</v>
      </c>
      <c r="J79" s="1">
        <f t="shared" si="3"/>
        <v>3</v>
      </c>
      <c r="K79" s="1" t="s">
        <v>5</v>
      </c>
      <c r="L79" s="1" t="s">
        <v>208</v>
      </c>
      <c r="M79" s="1" t="s">
        <v>267</v>
      </c>
      <c r="N79" s="1" t="s">
        <v>203</v>
      </c>
      <c r="O79" s="1" t="s">
        <v>11</v>
      </c>
      <c r="P79" s="1" t="s">
        <v>295</v>
      </c>
      <c r="Q79" s="1" t="s">
        <v>294</v>
      </c>
    </row>
    <row r="80" spans="1:17" x14ac:dyDescent="0.3">
      <c r="A80" s="1" t="s">
        <v>288</v>
      </c>
      <c r="B80" s="1" t="s">
        <v>275</v>
      </c>
      <c r="C80" s="1">
        <v>6.95</v>
      </c>
      <c r="D80" s="1">
        <v>93.03</v>
      </c>
      <c r="E80" s="1" t="s">
        <v>202</v>
      </c>
      <c r="F80" s="1" t="s">
        <v>200</v>
      </c>
      <c r="G80" s="1" t="s">
        <v>46</v>
      </c>
      <c r="H80" s="9">
        <v>35.129280090332031</v>
      </c>
      <c r="I80" s="1">
        <f t="shared" si="2"/>
        <v>3.6594678983153028</v>
      </c>
      <c r="J80" s="1">
        <f t="shared" si="3"/>
        <v>4</v>
      </c>
      <c r="K80" s="1" t="s">
        <v>5</v>
      </c>
      <c r="L80" s="1" t="s">
        <v>208</v>
      </c>
      <c r="M80" s="1" t="s">
        <v>267</v>
      </c>
      <c r="N80" s="1" t="s">
        <v>203</v>
      </c>
      <c r="O80" s="1" t="s">
        <v>11</v>
      </c>
      <c r="P80" s="1" t="s">
        <v>295</v>
      </c>
      <c r="Q80" s="1" t="s">
        <v>294</v>
      </c>
    </row>
    <row r="81" spans="1:17" x14ac:dyDescent="0.3">
      <c r="A81" s="1" t="s">
        <v>288</v>
      </c>
      <c r="B81" s="1" t="s">
        <v>275</v>
      </c>
      <c r="C81" s="1">
        <v>6.95</v>
      </c>
      <c r="D81" s="1">
        <v>93.03</v>
      </c>
      <c r="E81" s="1" t="s">
        <v>202</v>
      </c>
      <c r="F81" s="1" t="s">
        <v>201</v>
      </c>
      <c r="G81" s="1" t="s">
        <v>58</v>
      </c>
      <c r="H81" s="2">
        <v>45</v>
      </c>
      <c r="I81" s="1">
        <f t="shared" si="2"/>
        <v>3.5070571458050604E-3</v>
      </c>
      <c r="J81" s="1">
        <f t="shared" si="3"/>
        <v>0</v>
      </c>
      <c r="K81" s="1" t="s">
        <v>5</v>
      </c>
      <c r="L81" s="1" t="s">
        <v>208</v>
      </c>
      <c r="M81" s="1" t="s">
        <v>267</v>
      </c>
      <c r="N81" s="1" t="s">
        <v>203</v>
      </c>
      <c r="O81" s="1" t="s">
        <v>11</v>
      </c>
      <c r="P81" s="1" t="s">
        <v>295</v>
      </c>
      <c r="Q81" s="1" t="s">
        <v>294</v>
      </c>
    </row>
    <row r="82" spans="1:17" x14ac:dyDescent="0.3">
      <c r="A82" s="1" t="s">
        <v>288</v>
      </c>
      <c r="B82" s="1" t="s">
        <v>275</v>
      </c>
      <c r="C82" s="1">
        <v>6.95</v>
      </c>
      <c r="D82" s="1">
        <v>93.03</v>
      </c>
      <c r="E82" s="1" t="s">
        <v>202</v>
      </c>
      <c r="F82" s="1" t="s">
        <v>202</v>
      </c>
      <c r="G82" s="1" t="s">
        <v>53</v>
      </c>
      <c r="H82" s="9">
        <v>34.863922119140625</v>
      </c>
      <c r="I82" s="1">
        <f t="shared" si="2"/>
        <v>4.4112802548978518</v>
      </c>
      <c r="J82" s="1">
        <f t="shared" si="3"/>
        <v>4</v>
      </c>
      <c r="K82" s="1" t="s">
        <v>5</v>
      </c>
      <c r="L82" s="1" t="s">
        <v>208</v>
      </c>
      <c r="M82" s="1" t="s">
        <v>267</v>
      </c>
      <c r="N82" s="1" t="s">
        <v>203</v>
      </c>
      <c r="O82" s="1" t="s">
        <v>11</v>
      </c>
      <c r="P82" s="1" t="s">
        <v>295</v>
      </c>
      <c r="Q82" s="1" t="s">
        <v>294</v>
      </c>
    </row>
    <row r="83" spans="1:17" x14ac:dyDescent="0.3">
      <c r="A83" s="1" t="s">
        <v>289</v>
      </c>
      <c r="B83" s="1" t="s">
        <v>275</v>
      </c>
      <c r="C83" s="1">
        <v>6.95</v>
      </c>
      <c r="D83" s="1">
        <v>93.03</v>
      </c>
      <c r="E83" s="1" t="s">
        <v>205</v>
      </c>
      <c r="F83" s="1" t="s">
        <v>200</v>
      </c>
      <c r="G83" s="1" t="s">
        <v>60</v>
      </c>
      <c r="H83" s="9">
        <v>35.635112762451172</v>
      </c>
      <c r="I83" s="1">
        <f t="shared" si="2"/>
        <v>2.5629129290109223</v>
      </c>
      <c r="J83" s="1">
        <f t="shared" si="3"/>
        <v>3</v>
      </c>
      <c r="K83" s="1" t="s">
        <v>5</v>
      </c>
      <c r="L83" s="1" t="s">
        <v>208</v>
      </c>
      <c r="M83" s="1" t="s">
        <v>267</v>
      </c>
      <c r="N83" s="1" t="s">
        <v>203</v>
      </c>
      <c r="O83" s="1" t="s">
        <v>11</v>
      </c>
      <c r="P83" s="1" t="s">
        <v>295</v>
      </c>
      <c r="Q83" s="1" t="s">
        <v>294</v>
      </c>
    </row>
    <row r="84" spans="1:17" x14ac:dyDescent="0.3">
      <c r="A84" s="1" t="s">
        <v>289</v>
      </c>
      <c r="B84" s="1" t="s">
        <v>275</v>
      </c>
      <c r="C84" s="1">
        <v>6.95</v>
      </c>
      <c r="D84" s="1">
        <v>93.03</v>
      </c>
      <c r="E84" s="1" t="s">
        <v>205</v>
      </c>
      <c r="F84" s="1" t="s">
        <v>201</v>
      </c>
      <c r="G84" s="1" t="s">
        <v>61</v>
      </c>
      <c r="H84" s="9">
        <v>35.165847778320313</v>
      </c>
      <c r="I84" s="1">
        <f t="shared" si="2"/>
        <v>3.5664448251376983</v>
      </c>
      <c r="J84" s="1">
        <f t="shared" si="3"/>
        <v>4</v>
      </c>
      <c r="K84" s="1" t="s">
        <v>5</v>
      </c>
      <c r="L84" s="1" t="s">
        <v>208</v>
      </c>
      <c r="M84" s="1" t="s">
        <v>267</v>
      </c>
      <c r="N84" s="1" t="s">
        <v>203</v>
      </c>
      <c r="O84" s="1" t="s">
        <v>11</v>
      </c>
      <c r="P84" s="1" t="s">
        <v>295</v>
      </c>
      <c r="Q84" s="1" t="s">
        <v>294</v>
      </c>
    </row>
    <row r="85" spans="1:17" x14ac:dyDescent="0.3">
      <c r="A85" s="1" t="s">
        <v>289</v>
      </c>
      <c r="B85" s="1" t="s">
        <v>275</v>
      </c>
      <c r="C85" s="1">
        <v>6.95</v>
      </c>
      <c r="D85" s="1">
        <v>93.03</v>
      </c>
      <c r="E85" s="1" t="s">
        <v>205</v>
      </c>
      <c r="F85" s="1" t="s">
        <v>202</v>
      </c>
      <c r="G85" s="1" t="s">
        <v>66</v>
      </c>
      <c r="H85" s="9">
        <v>36.101982116699219</v>
      </c>
      <c r="I85" s="1">
        <f t="shared" si="2"/>
        <v>1.844865800216303</v>
      </c>
      <c r="J85" s="1">
        <f t="shared" si="3"/>
        <v>2</v>
      </c>
      <c r="K85" s="1" t="s">
        <v>5</v>
      </c>
      <c r="L85" s="1" t="s">
        <v>208</v>
      </c>
      <c r="M85" s="1" t="s">
        <v>267</v>
      </c>
      <c r="N85" s="1" t="s">
        <v>203</v>
      </c>
      <c r="O85" s="1" t="s">
        <v>11</v>
      </c>
      <c r="P85" s="1" t="s">
        <v>295</v>
      </c>
      <c r="Q85" s="1" t="s">
        <v>294</v>
      </c>
    </row>
    <row r="86" spans="1:17" x14ac:dyDescent="0.3">
      <c r="A86" s="1" t="s">
        <v>290</v>
      </c>
      <c r="B86" s="1" t="s">
        <v>275</v>
      </c>
      <c r="C86" s="1">
        <v>6.95</v>
      </c>
      <c r="D86" s="1">
        <v>93.03</v>
      </c>
      <c r="E86" s="1" t="s">
        <v>204</v>
      </c>
      <c r="F86" s="1" t="s">
        <v>200</v>
      </c>
      <c r="G86" s="1" t="s">
        <v>73</v>
      </c>
      <c r="H86" s="9">
        <v>37.391925811767578</v>
      </c>
      <c r="I86" s="1">
        <f t="shared" si="2"/>
        <v>0.74387305611964649</v>
      </c>
      <c r="J86" s="1">
        <f t="shared" si="3"/>
        <v>1</v>
      </c>
      <c r="K86" s="1" t="s">
        <v>5</v>
      </c>
      <c r="L86" s="1" t="s">
        <v>208</v>
      </c>
      <c r="M86" s="1" t="s">
        <v>267</v>
      </c>
      <c r="N86" s="1" t="s">
        <v>203</v>
      </c>
      <c r="O86" s="1" t="s">
        <v>11</v>
      </c>
      <c r="P86" s="1" t="s">
        <v>295</v>
      </c>
      <c r="Q86" s="1" t="s">
        <v>294</v>
      </c>
    </row>
    <row r="87" spans="1:17" x14ac:dyDescent="0.3">
      <c r="A87" s="1" t="s">
        <v>290</v>
      </c>
      <c r="B87" s="1" t="s">
        <v>275</v>
      </c>
      <c r="C87" s="1">
        <v>6.95</v>
      </c>
      <c r="D87" s="1">
        <v>93.03</v>
      </c>
      <c r="E87" s="1" t="s">
        <v>204</v>
      </c>
      <c r="F87" s="1" t="s">
        <v>201</v>
      </c>
      <c r="G87" s="1" t="s">
        <v>69</v>
      </c>
      <c r="H87" s="9">
        <v>35.677925109863281</v>
      </c>
      <c r="I87" s="1">
        <f t="shared" si="2"/>
        <v>2.4868053744741361</v>
      </c>
      <c r="J87" s="1">
        <f t="shared" si="3"/>
        <v>2</v>
      </c>
      <c r="K87" s="1" t="s">
        <v>5</v>
      </c>
      <c r="L87" s="1" t="s">
        <v>208</v>
      </c>
      <c r="M87" s="1" t="s">
        <v>267</v>
      </c>
      <c r="N87" s="1" t="s">
        <v>203</v>
      </c>
      <c r="O87" s="1" t="s">
        <v>11</v>
      </c>
      <c r="P87" s="1" t="s">
        <v>295</v>
      </c>
      <c r="Q87" s="1" t="s">
        <v>294</v>
      </c>
    </row>
    <row r="88" spans="1:17" x14ac:dyDescent="0.3">
      <c r="A88" s="1" t="s">
        <v>290</v>
      </c>
      <c r="B88" s="1" t="s">
        <v>275</v>
      </c>
      <c r="C88" s="1">
        <v>6.95</v>
      </c>
      <c r="D88" s="1">
        <v>93.03</v>
      </c>
      <c r="E88" s="1" t="s">
        <v>204</v>
      </c>
      <c r="F88" s="1" t="s">
        <v>202</v>
      </c>
      <c r="G88" s="1" t="s">
        <v>77</v>
      </c>
      <c r="H88" s="9">
        <v>35.359264373779297</v>
      </c>
      <c r="I88" s="1">
        <f t="shared" si="2"/>
        <v>3.112350785488426</v>
      </c>
      <c r="J88" s="1">
        <f t="shared" si="3"/>
        <v>3</v>
      </c>
      <c r="K88" s="1" t="s">
        <v>5</v>
      </c>
      <c r="L88" s="1" t="s">
        <v>208</v>
      </c>
      <c r="M88" s="1" t="s">
        <v>267</v>
      </c>
      <c r="N88" s="1" t="s">
        <v>203</v>
      </c>
      <c r="O88" s="1" t="s">
        <v>11</v>
      </c>
      <c r="P88" s="1" t="s">
        <v>295</v>
      </c>
      <c r="Q88" s="1" t="s">
        <v>294</v>
      </c>
    </row>
    <row r="89" spans="1:17" x14ac:dyDescent="0.3">
      <c r="A89" s="1" t="s">
        <v>291</v>
      </c>
      <c r="B89" s="1" t="s">
        <v>275</v>
      </c>
      <c r="C89" s="1">
        <v>6.95</v>
      </c>
      <c r="D89" s="1">
        <v>93.03</v>
      </c>
      <c r="E89" s="1" t="s">
        <v>79</v>
      </c>
      <c r="F89" s="1" t="s">
        <v>79</v>
      </c>
      <c r="G89" s="1" t="s">
        <v>74</v>
      </c>
      <c r="H89" s="2">
        <v>45</v>
      </c>
      <c r="I89" s="1">
        <f t="shared" si="2"/>
        <v>3.5070571458050604E-3</v>
      </c>
      <c r="J89" s="1">
        <f t="shared" si="3"/>
        <v>0</v>
      </c>
      <c r="K89" s="1" t="s">
        <v>269</v>
      </c>
      <c r="L89" s="1" t="s">
        <v>208</v>
      </c>
      <c r="M89" s="1" t="s">
        <v>267</v>
      </c>
      <c r="N89" s="1" t="s">
        <v>203</v>
      </c>
      <c r="O89" s="1" t="s">
        <v>11</v>
      </c>
      <c r="P89" s="1" t="s">
        <v>295</v>
      </c>
      <c r="Q89" s="1" t="s">
        <v>294</v>
      </c>
    </row>
    <row r="90" spans="1:17" x14ac:dyDescent="0.3">
      <c r="A90" s="1" t="s">
        <v>291</v>
      </c>
      <c r="B90" s="1" t="s">
        <v>275</v>
      </c>
      <c r="C90" s="1">
        <v>6.95</v>
      </c>
      <c r="D90" s="1">
        <v>93.03</v>
      </c>
      <c r="E90" s="1" t="s">
        <v>79</v>
      </c>
      <c r="F90" s="1" t="s">
        <v>79</v>
      </c>
      <c r="G90" s="1" t="s">
        <v>13</v>
      </c>
      <c r="H90" s="9">
        <v>44.868030548095703</v>
      </c>
      <c r="I90" s="1">
        <f t="shared" si="2"/>
        <v>3.8485684975674951E-3</v>
      </c>
      <c r="J90" s="1">
        <f t="shared" si="3"/>
        <v>0</v>
      </c>
      <c r="K90" s="1" t="s">
        <v>269</v>
      </c>
      <c r="L90" s="1" t="s">
        <v>208</v>
      </c>
      <c r="M90" s="1" t="s">
        <v>267</v>
      </c>
      <c r="N90" s="1" t="s">
        <v>203</v>
      </c>
      <c r="O90" s="1" t="s">
        <v>11</v>
      </c>
      <c r="P90" s="1" t="s">
        <v>295</v>
      </c>
      <c r="Q90" s="1" t="s">
        <v>294</v>
      </c>
    </row>
    <row r="91" spans="1:17" x14ac:dyDescent="0.3">
      <c r="A91" s="1" t="s">
        <v>291</v>
      </c>
      <c r="B91" s="1" t="s">
        <v>275</v>
      </c>
      <c r="C91" s="1">
        <v>6.95</v>
      </c>
      <c r="D91" s="1">
        <v>93.03</v>
      </c>
      <c r="E91" s="1" t="s">
        <v>79</v>
      </c>
      <c r="F91" s="1" t="s">
        <v>79</v>
      </c>
      <c r="G91" s="1" t="s">
        <v>115</v>
      </c>
      <c r="H91" s="2">
        <v>45</v>
      </c>
      <c r="I91" s="1">
        <f t="shared" si="2"/>
        <v>3.5070571458050604E-3</v>
      </c>
      <c r="J91" s="1">
        <f t="shared" si="3"/>
        <v>0</v>
      </c>
      <c r="K91" s="1" t="s">
        <v>269</v>
      </c>
      <c r="L91" s="1" t="s">
        <v>208</v>
      </c>
      <c r="M91" s="1" t="s">
        <v>267</v>
      </c>
      <c r="N91" s="1" t="s">
        <v>203</v>
      </c>
      <c r="O91" s="1" t="s">
        <v>11</v>
      </c>
      <c r="P91" s="1" t="s">
        <v>295</v>
      </c>
      <c r="Q91" s="1" t="s">
        <v>294</v>
      </c>
    </row>
    <row r="92" spans="1:17" x14ac:dyDescent="0.3">
      <c r="A92" s="1" t="s">
        <v>292</v>
      </c>
      <c r="B92" s="1" t="s">
        <v>79</v>
      </c>
      <c r="C92" s="1" t="s">
        <v>79</v>
      </c>
      <c r="D92" s="1" t="s">
        <v>79</v>
      </c>
      <c r="E92" s="1" t="s">
        <v>79</v>
      </c>
      <c r="F92" s="1" t="s">
        <v>79</v>
      </c>
      <c r="G92" s="1" t="s">
        <v>124</v>
      </c>
      <c r="H92" s="9">
        <v>32.73101806640625</v>
      </c>
      <c r="I92" s="1">
        <f t="shared" ref="I92:I97" si="4">10^((H92-36.9717139394082)/(-3.27010148674411))</f>
        <v>19.806541281574802</v>
      </c>
      <c r="J92" s="1">
        <f t="shared" ref="J92:J97" si="5">ROUND(I92,0)</f>
        <v>20</v>
      </c>
      <c r="K92" s="1" t="s">
        <v>227</v>
      </c>
      <c r="L92" s="1" t="s">
        <v>169</v>
      </c>
      <c r="M92" s="1" t="s">
        <v>267</v>
      </c>
      <c r="N92" s="1" t="s">
        <v>203</v>
      </c>
      <c r="O92" s="1" t="s">
        <v>11</v>
      </c>
      <c r="P92" s="1" t="s">
        <v>295</v>
      </c>
      <c r="Q92" s="1" t="s">
        <v>294</v>
      </c>
    </row>
    <row r="93" spans="1:17" x14ac:dyDescent="0.3">
      <c r="A93" s="1" t="s">
        <v>292</v>
      </c>
      <c r="B93" s="1" t="s">
        <v>79</v>
      </c>
      <c r="C93" s="1" t="s">
        <v>79</v>
      </c>
      <c r="D93" s="1" t="s">
        <v>79</v>
      </c>
      <c r="E93" s="1" t="s">
        <v>79</v>
      </c>
      <c r="F93" s="1" t="s">
        <v>79</v>
      </c>
      <c r="G93" s="1" t="s">
        <v>135</v>
      </c>
      <c r="H93" s="9">
        <v>32.737438201904297</v>
      </c>
      <c r="I93" s="1">
        <f t="shared" si="4"/>
        <v>19.717205380283112</v>
      </c>
      <c r="J93" s="1">
        <f t="shared" si="5"/>
        <v>20</v>
      </c>
      <c r="K93" s="1" t="s">
        <v>227</v>
      </c>
      <c r="L93" s="1" t="s">
        <v>169</v>
      </c>
      <c r="M93" s="1" t="s">
        <v>267</v>
      </c>
      <c r="N93" s="1" t="s">
        <v>203</v>
      </c>
      <c r="O93" s="1" t="s">
        <v>11</v>
      </c>
      <c r="P93" s="1" t="s">
        <v>295</v>
      </c>
      <c r="Q93" s="1" t="s">
        <v>294</v>
      </c>
    </row>
    <row r="94" spans="1:17" x14ac:dyDescent="0.3">
      <c r="A94" s="1" t="s">
        <v>292</v>
      </c>
      <c r="B94" s="1" t="s">
        <v>79</v>
      </c>
      <c r="C94" s="1" t="s">
        <v>79</v>
      </c>
      <c r="D94" s="1" t="s">
        <v>79</v>
      </c>
      <c r="E94" s="1" t="s">
        <v>79</v>
      </c>
      <c r="F94" s="1" t="s">
        <v>79</v>
      </c>
      <c r="G94" s="1" t="s">
        <v>143</v>
      </c>
      <c r="H94" s="9">
        <v>34.816867828369141</v>
      </c>
      <c r="I94" s="1">
        <f t="shared" si="4"/>
        <v>4.5598850510573206</v>
      </c>
      <c r="J94" s="1">
        <f t="shared" si="5"/>
        <v>5</v>
      </c>
      <c r="K94" s="1" t="s">
        <v>227</v>
      </c>
      <c r="L94" s="1" t="s">
        <v>169</v>
      </c>
      <c r="M94" s="1" t="s">
        <v>267</v>
      </c>
      <c r="N94" s="1" t="s">
        <v>203</v>
      </c>
      <c r="O94" s="1" t="s">
        <v>11</v>
      </c>
      <c r="P94" s="1" t="s">
        <v>295</v>
      </c>
      <c r="Q94" s="1" t="s">
        <v>294</v>
      </c>
    </row>
    <row r="95" spans="1:17" x14ac:dyDescent="0.3">
      <c r="A95" s="1" t="s">
        <v>293</v>
      </c>
      <c r="B95" s="1" t="s">
        <v>79</v>
      </c>
      <c r="C95" s="1" t="s">
        <v>79</v>
      </c>
      <c r="D95" s="1" t="s">
        <v>79</v>
      </c>
      <c r="E95" s="1" t="s">
        <v>79</v>
      </c>
      <c r="F95" s="1" t="s">
        <v>79</v>
      </c>
      <c r="G95" s="1" t="s">
        <v>86</v>
      </c>
      <c r="H95" s="2">
        <v>45</v>
      </c>
      <c r="I95" s="1">
        <f t="shared" si="4"/>
        <v>3.5070571458050604E-3</v>
      </c>
      <c r="J95" s="1">
        <f t="shared" si="5"/>
        <v>0</v>
      </c>
      <c r="K95" s="1" t="s">
        <v>228</v>
      </c>
      <c r="L95" s="1" t="s">
        <v>169</v>
      </c>
      <c r="M95" s="1" t="s">
        <v>267</v>
      </c>
      <c r="N95" s="1" t="s">
        <v>203</v>
      </c>
      <c r="O95" s="1" t="s">
        <v>11</v>
      </c>
      <c r="P95" s="1" t="s">
        <v>295</v>
      </c>
      <c r="Q95" s="1" t="s">
        <v>294</v>
      </c>
    </row>
    <row r="96" spans="1:17" x14ac:dyDescent="0.3">
      <c r="A96" s="1" t="s">
        <v>293</v>
      </c>
      <c r="B96" s="1" t="s">
        <v>79</v>
      </c>
      <c r="C96" s="1" t="s">
        <v>79</v>
      </c>
      <c r="D96" s="1" t="s">
        <v>79</v>
      </c>
      <c r="E96" s="1" t="s">
        <v>79</v>
      </c>
      <c r="F96" s="1" t="s">
        <v>79</v>
      </c>
      <c r="G96" s="1" t="s">
        <v>97</v>
      </c>
      <c r="H96" s="2">
        <v>45</v>
      </c>
      <c r="I96" s="1">
        <f t="shared" si="4"/>
        <v>3.5070571458050604E-3</v>
      </c>
      <c r="J96" s="1">
        <f t="shared" si="5"/>
        <v>0</v>
      </c>
      <c r="K96" s="1" t="s">
        <v>228</v>
      </c>
      <c r="L96" s="1" t="s">
        <v>169</v>
      </c>
      <c r="M96" s="1" t="s">
        <v>267</v>
      </c>
      <c r="N96" s="1" t="s">
        <v>203</v>
      </c>
      <c r="O96" s="1" t="s">
        <v>11</v>
      </c>
      <c r="P96" s="1" t="s">
        <v>295</v>
      </c>
      <c r="Q96" s="1" t="s">
        <v>294</v>
      </c>
    </row>
    <row r="97" spans="1:17" x14ac:dyDescent="0.3">
      <c r="A97" s="1" t="s">
        <v>293</v>
      </c>
      <c r="B97" s="1" t="s">
        <v>79</v>
      </c>
      <c r="C97" s="1" t="s">
        <v>79</v>
      </c>
      <c r="D97" s="1" t="s">
        <v>79</v>
      </c>
      <c r="E97" s="1" t="s">
        <v>79</v>
      </c>
      <c r="F97" s="1" t="s">
        <v>79</v>
      </c>
      <c r="G97" s="1" t="s">
        <v>117</v>
      </c>
      <c r="H97" s="2">
        <v>45</v>
      </c>
      <c r="I97" s="1">
        <f t="shared" si="4"/>
        <v>3.5070571458050604E-3</v>
      </c>
      <c r="J97" s="1">
        <f t="shared" si="5"/>
        <v>0</v>
      </c>
      <c r="K97" s="1" t="s">
        <v>228</v>
      </c>
      <c r="L97" s="1" t="s">
        <v>169</v>
      </c>
      <c r="M97" s="1" t="s">
        <v>267</v>
      </c>
      <c r="N97" s="1" t="s">
        <v>203</v>
      </c>
      <c r="O97" s="1" t="s">
        <v>11</v>
      </c>
      <c r="P97" s="1" t="s">
        <v>295</v>
      </c>
      <c r="Q97" s="1" t="s">
        <v>294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1F8E8-0C76-41E8-B3AF-7394648BF014}">
  <dimension ref="A1:AF90"/>
  <sheetViews>
    <sheetView workbookViewId="0">
      <selection activeCell="E2" sqref="E2"/>
    </sheetView>
  </sheetViews>
  <sheetFormatPr baseColWidth="10" defaultRowHeight="14.4" x14ac:dyDescent="0.3"/>
  <sheetData>
    <row r="1" spans="1:32" x14ac:dyDescent="0.3">
      <c r="A1" t="s">
        <v>3</v>
      </c>
      <c r="B1" t="s">
        <v>338</v>
      </c>
      <c r="C1" t="s">
        <v>339</v>
      </c>
      <c r="D1" t="s">
        <v>340</v>
      </c>
      <c r="E1" t="s">
        <v>0</v>
      </c>
      <c r="F1" t="s">
        <v>341</v>
      </c>
      <c r="G1" t="s">
        <v>342</v>
      </c>
      <c r="H1" t="s">
        <v>343</v>
      </c>
      <c r="I1" t="s">
        <v>344</v>
      </c>
      <c r="J1" t="s">
        <v>345</v>
      </c>
      <c r="K1" t="s">
        <v>346</v>
      </c>
      <c r="L1" t="s">
        <v>347</v>
      </c>
      <c r="M1" t="s">
        <v>348</v>
      </c>
      <c r="N1" t="s">
        <v>349</v>
      </c>
      <c r="O1" t="s">
        <v>350</v>
      </c>
      <c r="P1" t="s">
        <v>351</v>
      </c>
      <c r="Q1" t="s">
        <v>352</v>
      </c>
      <c r="R1" t="s">
        <v>353</v>
      </c>
      <c r="S1" t="s">
        <v>354</v>
      </c>
      <c r="T1" t="s">
        <v>355</v>
      </c>
      <c r="U1" t="s">
        <v>356</v>
      </c>
      <c r="V1" t="s">
        <v>357</v>
      </c>
      <c r="W1" t="s">
        <v>358</v>
      </c>
      <c r="X1" t="s">
        <v>359</v>
      </c>
      <c r="Y1" t="s">
        <v>360</v>
      </c>
      <c r="Z1" t="s">
        <v>361</v>
      </c>
      <c r="AA1" t="s">
        <v>362</v>
      </c>
      <c r="AB1" t="s">
        <v>363</v>
      </c>
      <c r="AC1" t="s">
        <v>364</v>
      </c>
      <c r="AD1" t="s">
        <v>365</v>
      </c>
      <c r="AE1" t="s">
        <v>366</v>
      </c>
      <c r="AF1" t="s">
        <v>367</v>
      </c>
    </row>
    <row r="2" spans="1:32" x14ac:dyDescent="0.3">
      <c r="A2" t="s">
        <v>117</v>
      </c>
      <c r="B2" t="s">
        <v>368</v>
      </c>
      <c r="C2" t="s">
        <v>523</v>
      </c>
      <c r="D2" t="s">
        <v>11</v>
      </c>
      <c r="E2" t="s">
        <v>11</v>
      </c>
      <c r="F2" t="s">
        <v>370</v>
      </c>
      <c r="G2">
        <v>5853.7254400499896</v>
      </c>
      <c r="H2" t="s">
        <v>505</v>
      </c>
      <c r="I2">
        <v>2.6419324166526699</v>
      </c>
      <c r="J2">
        <v>1.0375502435407</v>
      </c>
      <c r="K2">
        <v>1.6786127252641001</v>
      </c>
      <c r="L2">
        <v>2.4425580243403699E-2</v>
      </c>
      <c r="M2">
        <v>4</v>
      </c>
      <c r="N2">
        <v>32</v>
      </c>
      <c r="O2">
        <v>33.25</v>
      </c>
      <c r="P2" t="s">
        <v>371</v>
      </c>
      <c r="Q2" t="s">
        <v>372</v>
      </c>
      <c r="R2" t="s">
        <v>79</v>
      </c>
      <c r="S2" t="s">
        <v>79</v>
      </c>
      <c r="T2" t="s">
        <v>372</v>
      </c>
      <c r="U2" t="s">
        <v>372</v>
      </c>
      <c r="V2" t="s">
        <v>372</v>
      </c>
      <c r="W2">
        <v>33.248094479415798</v>
      </c>
      <c r="X2" t="s">
        <v>9</v>
      </c>
      <c r="Y2" t="s">
        <v>79</v>
      </c>
      <c r="Z2" t="s">
        <v>79</v>
      </c>
      <c r="AA2" t="s">
        <v>373</v>
      </c>
      <c r="AB2" t="s">
        <v>79</v>
      </c>
      <c r="AC2" t="s">
        <v>79</v>
      </c>
      <c r="AD2" t="s">
        <v>79</v>
      </c>
      <c r="AE2" t="s">
        <v>79</v>
      </c>
      <c r="AF2" t="s">
        <v>79</v>
      </c>
    </row>
    <row r="3" spans="1:32" x14ac:dyDescent="0.3">
      <c r="A3" t="s">
        <v>106</v>
      </c>
      <c r="B3" t="s">
        <v>368</v>
      </c>
      <c r="C3" t="s">
        <v>523</v>
      </c>
      <c r="D3" t="s">
        <v>11</v>
      </c>
      <c r="E3" t="s">
        <v>11</v>
      </c>
      <c r="F3" t="s">
        <v>370</v>
      </c>
      <c r="G3">
        <v>5541.77623077309</v>
      </c>
      <c r="H3" t="s">
        <v>505</v>
      </c>
      <c r="I3">
        <v>2.5981041134646699</v>
      </c>
      <c r="J3">
        <v>0.99417031086197605</v>
      </c>
      <c r="K3">
        <v>1.67998794396977</v>
      </c>
      <c r="L3">
        <v>2.4425580243403699E-2</v>
      </c>
      <c r="M3">
        <v>4</v>
      </c>
      <c r="N3">
        <v>32</v>
      </c>
      <c r="O3">
        <v>33.54</v>
      </c>
      <c r="P3" t="s">
        <v>371</v>
      </c>
      <c r="Q3" t="s">
        <v>372</v>
      </c>
      <c r="R3" t="s">
        <v>79</v>
      </c>
      <c r="S3" t="s">
        <v>79</v>
      </c>
      <c r="T3" t="s">
        <v>372</v>
      </c>
      <c r="U3" t="s">
        <v>372</v>
      </c>
      <c r="V3" t="s">
        <v>372</v>
      </c>
      <c r="W3">
        <v>33.536771297197703</v>
      </c>
      <c r="X3" t="s">
        <v>9</v>
      </c>
      <c r="Y3" t="s">
        <v>79</v>
      </c>
      <c r="Z3" t="s">
        <v>79</v>
      </c>
      <c r="AA3" t="s">
        <v>373</v>
      </c>
      <c r="AB3" t="s">
        <v>79</v>
      </c>
      <c r="AC3" t="s">
        <v>79</v>
      </c>
      <c r="AD3" t="s">
        <v>79</v>
      </c>
      <c r="AE3" t="s">
        <v>79</v>
      </c>
      <c r="AF3" t="s">
        <v>79</v>
      </c>
    </row>
    <row r="4" spans="1:32" x14ac:dyDescent="0.3">
      <c r="A4" t="s">
        <v>97</v>
      </c>
      <c r="B4" t="s">
        <v>368</v>
      </c>
      <c r="C4" t="s">
        <v>523</v>
      </c>
      <c r="D4" t="s">
        <v>11</v>
      </c>
      <c r="E4" t="s">
        <v>11</v>
      </c>
      <c r="F4" t="s">
        <v>370</v>
      </c>
      <c r="G4">
        <v>5301.5479326475897</v>
      </c>
      <c r="H4" t="s">
        <v>505</v>
      </c>
      <c r="I4">
        <v>2.54828805205829</v>
      </c>
      <c r="J4">
        <v>0.95267844561173398</v>
      </c>
      <c r="K4">
        <v>1.6127264557900001</v>
      </c>
      <c r="L4">
        <v>2.4425580243403699E-2</v>
      </c>
      <c r="M4">
        <v>3</v>
      </c>
      <c r="N4">
        <v>32</v>
      </c>
      <c r="O4">
        <v>33.56</v>
      </c>
      <c r="P4" t="s">
        <v>371</v>
      </c>
      <c r="Q4" t="s">
        <v>372</v>
      </c>
      <c r="R4" t="s">
        <v>79</v>
      </c>
      <c r="S4" t="s">
        <v>79</v>
      </c>
      <c r="T4" t="s">
        <v>372</v>
      </c>
      <c r="U4" t="s">
        <v>372</v>
      </c>
      <c r="V4" t="s">
        <v>372</v>
      </c>
      <c r="W4">
        <v>33.563402028924898</v>
      </c>
      <c r="X4" t="s">
        <v>9</v>
      </c>
      <c r="Y4" t="s">
        <v>79</v>
      </c>
      <c r="Z4" t="s">
        <v>79</v>
      </c>
      <c r="AA4" t="s">
        <v>373</v>
      </c>
      <c r="AB4" t="s">
        <v>79</v>
      </c>
      <c r="AC4" t="s">
        <v>79</v>
      </c>
      <c r="AD4" t="s">
        <v>79</v>
      </c>
      <c r="AE4" t="s">
        <v>79</v>
      </c>
      <c r="AF4" t="s">
        <v>79</v>
      </c>
    </row>
    <row r="5" spans="1:32" x14ac:dyDescent="0.3">
      <c r="A5" t="s">
        <v>153</v>
      </c>
      <c r="B5" t="s">
        <v>368</v>
      </c>
      <c r="C5" t="s">
        <v>532</v>
      </c>
      <c r="D5" t="s">
        <v>11</v>
      </c>
      <c r="E5" t="s">
        <v>11</v>
      </c>
      <c r="F5" t="s">
        <v>370</v>
      </c>
      <c r="G5">
        <v>2950.4253962842199</v>
      </c>
      <c r="H5" t="s">
        <v>505</v>
      </c>
      <c r="I5">
        <v>1.41181619554024</v>
      </c>
      <c r="J5">
        <v>-3.3522384034654399E-3</v>
      </c>
      <c r="K5">
        <v>1.01116071240026</v>
      </c>
      <c r="L5">
        <v>2.4425580243403699E-2</v>
      </c>
      <c r="M5">
        <v>4</v>
      </c>
      <c r="N5">
        <v>45</v>
      </c>
      <c r="O5" t="s">
        <v>9</v>
      </c>
      <c r="P5" t="s">
        <v>377</v>
      </c>
      <c r="Q5" t="s">
        <v>372</v>
      </c>
      <c r="R5" t="s">
        <v>9</v>
      </c>
      <c r="S5" t="s">
        <v>9</v>
      </c>
      <c r="T5" t="s">
        <v>372</v>
      </c>
      <c r="U5" t="s">
        <v>372</v>
      </c>
      <c r="V5" t="s">
        <v>372</v>
      </c>
      <c r="W5" t="s">
        <v>9</v>
      </c>
      <c r="X5" t="s">
        <v>9</v>
      </c>
      <c r="Y5" t="s">
        <v>79</v>
      </c>
      <c r="Z5" t="s">
        <v>79</v>
      </c>
      <c r="AA5" t="s">
        <v>373</v>
      </c>
      <c r="AB5" t="s">
        <v>79</v>
      </c>
      <c r="AC5" t="s">
        <v>79</v>
      </c>
      <c r="AD5" t="s">
        <v>79</v>
      </c>
      <c r="AE5" t="s">
        <v>79</v>
      </c>
      <c r="AF5" t="s">
        <v>79</v>
      </c>
    </row>
    <row r="6" spans="1:32" x14ac:dyDescent="0.3">
      <c r="A6" t="s">
        <v>147</v>
      </c>
      <c r="B6" t="s">
        <v>368</v>
      </c>
      <c r="C6" t="s">
        <v>532</v>
      </c>
      <c r="D6" t="s">
        <v>11</v>
      </c>
      <c r="E6" t="s">
        <v>11</v>
      </c>
      <c r="F6" t="s">
        <v>370</v>
      </c>
      <c r="G6">
        <v>3278.1599151284699</v>
      </c>
      <c r="H6" t="s">
        <v>505</v>
      </c>
      <c r="I6">
        <v>1.5407950923458</v>
      </c>
      <c r="J6">
        <v>-4.2701508240461399E-4</v>
      </c>
      <c r="K6">
        <v>1.02269916863058</v>
      </c>
      <c r="L6">
        <v>2.4425580243403699E-2</v>
      </c>
      <c r="M6">
        <v>5</v>
      </c>
      <c r="N6">
        <v>45</v>
      </c>
      <c r="O6" t="s">
        <v>9</v>
      </c>
      <c r="P6" t="s">
        <v>377</v>
      </c>
      <c r="Q6" t="s">
        <v>372</v>
      </c>
      <c r="R6" t="s">
        <v>9</v>
      </c>
      <c r="S6" t="s">
        <v>9</v>
      </c>
      <c r="T6" t="s">
        <v>372</v>
      </c>
      <c r="U6" t="s">
        <v>372</v>
      </c>
      <c r="V6" t="s">
        <v>372</v>
      </c>
      <c r="W6" t="s">
        <v>9</v>
      </c>
      <c r="X6" t="s">
        <v>9</v>
      </c>
      <c r="Y6" t="s">
        <v>79</v>
      </c>
      <c r="Z6" t="s">
        <v>79</v>
      </c>
      <c r="AA6" t="s">
        <v>373</v>
      </c>
      <c r="AB6" t="s">
        <v>79</v>
      </c>
      <c r="AC6" t="s">
        <v>79</v>
      </c>
      <c r="AD6" t="s">
        <v>79</v>
      </c>
      <c r="AE6" t="s">
        <v>79</v>
      </c>
      <c r="AF6" t="s">
        <v>79</v>
      </c>
    </row>
    <row r="7" spans="1:32" x14ac:dyDescent="0.3">
      <c r="A7" t="s">
        <v>140</v>
      </c>
      <c r="B7" t="s">
        <v>368</v>
      </c>
      <c r="C7" t="s">
        <v>532</v>
      </c>
      <c r="D7" t="s">
        <v>11</v>
      </c>
      <c r="E7" t="s">
        <v>11</v>
      </c>
      <c r="F7" t="s">
        <v>370</v>
      </c>
      <c r="G7">
        <v>3276.03257518481</v>
      </c>
      <c r="H7" t="s">
        <v>505</v>
      </c>
      <c r="I7">
        <v>1.5599681814317601</v>
      </c>
      <c r="J7">
        <v>-5.8705941939283203E-3</v>
      </c>
      <c r="K7">
        <v>1.02824590249489</v>
      </c>
      <c r="L7">
        <v>2.4425580243403699E-2</v>
      </c>
      <c r="M7">
        <v>4</v>
      </c>
      <c r="N7">
        <v>45</v>
      </c>
      <c r="O7" t="s">
        <v>9</v>
      </c>
      <c r="P7" t="s">
        <v>377</v>
      </c>
      <c r="Q7" t="s">
        <v>372</v>
      </c>
      <c r="R7" t="s">
        <v>9</v>
      </c>
      <c r="S7" t="s">
        <v>9</v>
      </c>
      <c r="T7" t="s">
        <v>372</v>
      </c>
      <c r="U7" t="s">
        <v>372</v>
      </c>
      <c r="V7" t="s">
        <v>372</v>
      </c>
      <c r="W7" t="s">
        <v>9</v>
      </c>
      <c r="X7" t="s">
        <v>9</v>
      </c>
      <c r="Y7" t="s">
        <v>79</v>
      </c>
      <c r="Z7" t="s">
        <v>79</v>
      </c>
      <c r="AA7" t="s">
        <v>373</v>
      </c>
      <c r="AB7" t="s">
        <v>79</v>
      </c>
      <c r="AC7" t="s">
        <v>79</v>
      </c>
      <c r="AD7" t="s">
        <v>79</v>
      </c>
      <c r="AE7" t="s">
        <v>79</v>
      </c>
      <c r="AF7" t="s">
        <v>79</v>
      </c>
    </row>
    <row r="8" spans="1:32" x14ac:dyDescent="0.3">
      <c r="A8" t="s">
        <v>144</v>
      </c>
      <c r="B8" t="s">
        <v>368</v>
      </c>
      <c r="C8" t="s">
        <v>529</v>
      </c>
      <c r="D8" t="s">
        <v>11</v>
      </c>
      <c r="E8" t="s">
        <v>11</v>
      </c>
      <c r="F8" t="s">
        <v>370</v>
      </c>
      <c r="G8">
        <v>5300.6978465946404</v>
      </c>
      <c r="H8" t="s">
        <v>505</v>
      </c>
      <c r="I8">
        <v>2.4740424642869998</v>
      </c>
      <c r="J8">
        <v>0.96962398076578105</v>
      </c>
      <c r="K8">
        <v>1.6895839219306601</v>
      </c>
      <c r="L8">
        <v>2.4425580243403699E-2</v>
      </c>
      <c r="M8">
        <v>4</v>
      </c>
      <c r="N8">
        <v>33</v>
      </c>
      <c r="O8">
        <v>33.840000000000003</v>
      </c>
      <c r="P8" t="s">
        <v>371</v>
      </c>
      <c r="Q8" t="s">
        <v>372</v>
      </c>
      <c r="R8" t="s">
        <v>79</v>
      </c>
      <c r="S8" t="s">
        <v>79</v>
      </c>
      <c r="T8" t="s">
        <v>372</v>
      </c>
      <c r="U8" t="s">
        <v>372</v>
      </c>
      <c r="V8" t="s">
        <v>372</v>
      </c>
      <c r="W8">
        <v>33.840701657452897</v>
      </c>
      <c r="X8" t="s">
        <v>9</v>
      </c>
      <c r="Y8" t="s">
        <v>79</v>
      </c>
      <c r="Z8" t="s">
        <v>79</v>
      </c>
      <c r="AA8" t="s">
        <v>373</v>
      </c>
      <c r="AB8" t="s">
        <v>79</v>
      </c>
      <c r="AC8" t="s">
        <v>79</v>
      </c>
      <c r="AD8" t="s">
        <v>79</v>
      </c>
      <c r="AE8" t="s">
        <v>79</v>
      </c>
      <c r="AF8" t="s">
        <v>79</v>
      </c>
    </row>
    <row r="9" spans="1:32" x14ac:dyDescent="0.3">
      <c r="A9" t="s">
        <v>136</v>
      </c>
      <c r="B9" t="s">
        <v>368</v>
      </c>
      <c r="C9" t="s">
        <v>529</v>
      </c>
      <c r="D9" t="s">
        <v>11</v>
      </c>
      <c r="E9" t="s">
        <v>11</v>
      </c>
      <c r="F9" t="s">
        <v>370</v>
      </c>
      <c r="G9">
        <v>5592.5742000483096</v>
      </c>
      <c r="H9" t="s">
        <v>505</v>
      </c>
      <c r="I9">
        <v>2.5257340865051998</v>
      </c>
      <c r="J9">
        <v>0.95810546254183104</v>
      </c>
      <c r="K9">
        <v>1.6756776629358201</v>
      </c>
      <c r="L9">
        <v>2.4425580243403699E-2</v>
      </c>
      <c r="M9">
        <v>4</v>
      </c>
      <c r="N9">
        <v>33</v>
      </c>
      <c r="O9">
        <v>34.43</v>
      </c>
      <c r="P9" t="s">
        <v>371</v>
      </c>
      <c r="Q9" t="s">
        <v>372</v>
      </c>
      <c r="R9" t="s">
        <v>79</v>
      </c>
      <c r="S9" t="s">
        <v>79</v>
      </c>
      <c r="T9" t="s">
        <v>372</v>
      </c>
      <c r="U9" t="s">
        <v>372</v>
      </c>
      <c r="V9" t="s">
        <v>372</v>
      </c>
      <c r="W9">
        <v>34.430379184670997</v>
      </c>
      <c r="X9" t="s">
        <v>9</v>
      </c>
      <c r="Y9" t="s">
        <v>79</v>
      </c>
      <c r="Z9" t="s">
        <v>79</v>
      </c>
      <c r="AA9" t="s">
        <v>373</v>
      </c>
      <c r="AB9" t="s">
        <v>79</v>
      </c>
      <c r="AC9" t="s">
        <v>79</v>
      </c>
      <c r="AD9" t="s">
        <v>79</v>
      </c>
      <c r="AE9" t="s">
        <v>79</v>
      </c>
      <c r="AF9" t="s">
        <v>79</v>
      </c>
    </row>
    <row r="10" spans="1:32" x14ac:dyDescent="0.3">
      <c r="A10" t="s">
        <v>125</v>
      </c>
      <c r="B10" t="s">
        <v>368</v>
      </c>
      <c r="C10" t="s">
        <v>529</v>
      </c>
      <c r="D10" t="s">
        <v>11</v>
      </c>
      <c r="E10" t="s">
        <v>11</v>
      </c>
      <c r="F10" t="s">
        <v>370</v>
      </c>
      <c r="G10">
        <v>5204.4161689636603</v>
      </c>
      <c r="H10" t="s">
        <v>505</v>
      </c>
      <c r="I10">
        <v>2.4692643228215299</v>
      </c>
      <c r="J10">
        <v>0.88488943194561698</v>
      </c>
      <c r="K10">
        <v>1.6099584763424499</v>
      </c>
      <c r="L10">
        <v>2.4425580243403699E-2</v>
      </c>
      <c r="M10">
        <v>4</v>
      </c>
      <c r="N10">
        <v>33</v>
      </c>
      <c r="O10">
        <v>34.42</v>
      </c>
      <c r="P10" t="s">
        <v>371</v>
      </c>
      <c r="Q10" t="s">
        <v>372</v>
      </c>
      <c r="R10" t="s">
        <v>79</v>
      </c>
      <c r="S10" t="s">
        <v>79</v>
      </c>
      <c r="T10" t="s">
        <v>372</v>
      </c>
      <c r="U10" t="s">
        <v>372</v>
      </c>
      <c r="V10" t="s">
        <v>372</v>
      </c>
      <c r="W10">
        <v>34.416629423458502</v>
      </c>
      <c r="X10" t="s">
        <v>9</v>
      </c>
      <c r="Y10" t="s">
        <v>79</v>
      </c>
      <c r="Z10" t="s">
        <v>79</v>
      </c>
      <c r="AA10" t="s">
        <v>373</v>
      </c>
      <c r="AB10" t="s">
        <v>79</v>
      </c>
      <c r="AC10" t="s">
        <v>79</v>
      </c>
      <c r="AD10" t="s">
        <v>79</v>
      </c>
      <c r="AE10" t="s">
        <v>79</v>
      </c>
      <c r="AF10" t="s">
        <v>79</v>
      </c>
    </row>
    <row r="11" spans="1:32" x14ac:dyDescent="0.3">
      <c r="A11" t="s">
        <v>150</v>
      </c>
      <c r="B11" t="s">
        <v>368</v>
      </c>
      <c r="C11" t="s">
        <v>519</v>
      </c>
      <c r="D11" t="s">
        <v>11</v>
      </c>
      <c r="E11" t="s">
        <v>11</v>
      </c>
      <c r="F11" t="s">
        <v>370</v>
      </c>
      <c r="G11">
        <v>4615.9056885932396</v>
      </c>
      <c r="H11" t="s">
        <v>505</v>
      </c>
      <c r="I11">
        <v>2.1430785436658302</v>
      </c>
      <c r="J11">
        <v>0.72368519176715596</v>
      </c>
      <c r="K11">
        <v>1.56220367565107</v>
      </c>
      <c r="L11">
        <v>2.4425580243403699E-2</v>
      </c>
      <c r="M11">
        <v>4</v>
      </c>
      <c r="N11">
        <v>35</v>
      </c>
      <c r="O11">
        <v>36.380000000000003</v>
      </c>
      <c r="P11" t="s">
        <v>371</v>
      </c>
      <c r="Q11" t="s">
        <v>372</v>
      </c>
      <c r="R11" t="s">
        <v>79</v>
      </c>
      <c r="S11" t="s">
        <v>79</v>
      </c>
      <c r="T11" t="s">
        <v>372</v>
      </c>
      <c r="U11" t="s">
        <v>372</v>
      </c>
      <c r="V11" t="s">
        <v>372</v>
      </c>
      <c r="W11">
        <v>36.382127323199597</v>
      </c>
      <c r="X11" t="s">
        <v>9</v>
      </c>
      <c r="Y11" t="s">
        <v>79</v>
      </c>
      <c r="Z11" t="s">
        <v>79</v>
      </c>
      <c r="AA11" t="s">
        <v>373</v>
      </c>
      <c r="AB11" t="s">
        <v>79</v>
      </c>
      <c r="AC11" t="s">
        <v>79</v>
      </c>
      <c r="AD11" t="s">
        <v>79</v>
      </c>
      <c r="AE11" t="s">
        <v>79</v>
      </c>
      <c r="AF11" t="s">
        <v>79</v>
      </c>
    </row>
    <row r="12" spans="1:32" x14ac:dyDescent="0.3">
      <c r="A12" t="s">
        <v>99</v>
      </c>
      <c r="B12" t="s">
        <v>368</v>
      </c>
      <c r="C12" t="s">
        <v>519</v>
      </c>
      <c r="D12" t="s">
        <v>11</v>
      </c>
      <c r="E12" t="s">
        <v>11</v>
      </c>
      <c r="F12" t="s">
        <v>370</v>
      </c>
      <c r="G12">
        <v>5312.8203484015003</v>
      </c>
      <c r="H12" t="s">
        <v>505</v>
      </c>
      <c r="I12">
        <v>2.5457970492359601</v>
      </c>
      <c r="J12">
        <v>0.93831860584147098</v>
      </c>
      <c r="K12">
        <v>1.73861349586734</v>
      </c>
      <c r="L12">
        <v>2.4425580243403699E-2</v>
      </c>
      <c r="M12">
        <v>7</v>
      </c>
      <c r="N12">
        <v>33</v>
      </c>
      <c r="O12">
        <v>34.36</v>
      </c>
      <c r="P12" t="s">
        <v>371</v>
      </c>
      <c r="Q12" t="s">
        <v>372</v>
      </c>
      <c r="R12" t="s">
        <v>79</v>
      </c>
      <c r="S12" t="s">
        <v>79</v>
      </c>
      <c r="T12" t="s">
        <v>372</v>
      </c>
      <c r="U12" t="s">
        <v>372</v>
      </c>
      <c r="V12" t="s">
        <v>372</v>
      </c>
      <c r="W12">
        <v>34.362669320870303</v>
      </c>
      <c r="X12" t="s">
        <v>9</v>
      </c>
      <c r="Y12" t="s">
        <v>79</v>
      </c>
      <c r="Z12" t="s">
        <v>79</v>
      </c>
      <c r="AA12" t="s">
        <v>373</v>
      </c>
      <c r="AB12" t="s">
        <v>79</v>
      </c>
      <c r="AC12" t="s">
        <v>79</v>
      </c>
      <c r="AD12" t="s">
        <v>79</v>
      </c>
      <c r="AE12" t="s">
        <v>79</v>
      </c>
      <c r="AF12" t="s">
        <v>79</v>
      </c>
    </row>
    <row r="13" spans="1:32" x14ac:dyDescent="0.3">
      <c r="A13" t="s">
        <v>88</v>
      </c>
      <c r="B13" t="s">
        <v>368</v>
      </c>
      <c r="C13" t="s">
        <v>519</v>
      </c>
      <c r="D13" t="s">
        <v>11</v>
      </c>
      <c r="E13" t="s">
        <v>11</v>
      </c>
      <c r="F13" t="s">
        <v>370</v>
      </c>
      <c r="G13">
        <v>4798.74820980401</v>
      </c>
      <c r="H13" t="s">
        <v>505</v>
      </c>
      <c r="I13">
        <v>2.3667752190671201</v>
      </c>
      <c r="J13">
        <v>0.905460930763752</v>
      </c>
      <c r="K13">
        <v>1.96858799414357</v>
      </c>
      <c r="L13">
        <v>2.4425580243403699E-2</v>
      </c>
      <c r="M13">
        <v>5</v>
      </c>
      <c r="N13">
        <v>32</v>
      </c>
      <c r="O13">
        <v>33.79</v>
      </c>
      <c r="P13" t="s">
        <v>371</v>
      </c>
      <c r="Q13" t="s">
        <v>372</v>
      </c>
      <c r="R13" t="s">
        <v>79</v>
      </c>
      <c r="S13" t="s">
        <v>79</v>
      </c>
      <c r="T13" t="s">
        <v>372</v>
      </c>
      <c r="U13" t="s">
        <v>372</v>
      </c>
      <c r="V13" t="s">
        <v>372</v>
      </c>
      <c r="W13">
        <v>33.785079653690502</v>
      </c>
      <c r="X13" t="s">
        <v>9</v>
      </c>
      <c r="Y13" t="s">
        <v>79</v>
      </c>
      <c r="Z13" t="s">
        <v>79</v>
      </c>
      <c r="AA13" t="s">
        <v>373</v>
      </c>
      <c r="AB13" t="s">
        <v>79</v>
      </c>
      <c r="AC13" t="s">
        <v>79</v>
      </c>
      <c r="AD13" t="s">
        <v>79</v>
      </c>
      <c r="AE13" t="s">
        <v>79</v>
      </c>
      <c r="AF13" t="s">
        <v>79</v>
      </c>
    </row>
    <row r="14" spans="1:32" x14ac:dyDescent="0.3">
      <c r="A14" t="s">
        <v>127</v>
      </c>
      <c r="B14" t="s">
        <v>368</v>
      </c>
      <c r="C14" t="s">
        <v>526</v>
      </c>
      <c r="D14" t="s">
        <v>11</v>
      </c>
      <c r="E14" t="s">
        <v>11</v>
      </c>
      <c r="F14" t="s">
        <v>370</v>
      </c>
      <c r="G14">
        <v>5763.8076731793399</v>
      </c>
      <c r="H14" t="s">
        <v>505</v>
      </c>
      <c r="I14">
        <v>2.7123878277357698</v>
      </c>
      <c r="J14">
        <v>1.1012989938075599</v>
      </c>
      <c r="K14">
        <v>1.75843787698436</v>
      </c>
      <c r="L14">
        <v>2.4425580243403699E-2</v>
      </c>
      <c r="M14">
        <v>5</v>
      </c>
      <c r="N14">
        <v>31</v>
      </c>
      <c r="O14">
        <v>32.43</v>
      </c>
      <c r="P14" t="s">
        <v>371</v>
      </c>
      <c r="Q14" t="s">
        <v>372</v>
      </c>
      <c r="R14" t="s">
        <v>79</v>
      </c>
      <c r="S14" t="s">
        <v>79</v>
      </c>
      <c r="T14" t="s">
        <v>372</v>
      </c>
      <c r="U14" t="s">
        <v>372</v>
      </c>
      <c r="V14" t="s">
        <v>372</v>
      </c>
      <c r="W14">
        <v>32.428918192024099</v>
      </c>
      <c r="X14" t="s">
        <v>9</v>
      </c>
      <c r="Y14" t="s">
        <v>79</v>
      </c>
      <c r="Z14" t="s">
        <v>79</v>
      </c>
      <c r="AA14" t="s">
        <v>373</v>
      </c>
      <c r="AB14" t="s">
        <v>79</v>
      </c>
      <c r="AC14" t="s">
        <v>79</v>
      </c>
      <c r="AD14" t="s">
        <v>79</v>
      </c>
      <c r="AE14" t="s">
        <v>79</v>
      </c>
      <c r="AF14" t="s">
        <v>79</v>
      </c>
    </row>
    <row r="15" spans="1:32" x14ac:dyDescent="0.3">
      <c r="A15" t="s">
        <v>118</v>
      </c>
      <c r="B15" t="s">
        <v>368</v>
      </c>
      <c r="C15" t="s">
        <v>526</v>
      </c>
      <c r="D15" t="s">
        <v>11</v>
      </c>
      <c r="E15" t="s">
        <v>11</v>
      </c>
      <c r="F15" t="s">
        <v>370</v>
      </c>
      <c r="G15">
        <v>5631.3734779627102</v>
      </c>
      <c r="H15" t="s">
        <v>505</v>
      </c>
      <c r="I15">
        <v>2.5616422356595598</v>
      </c>
      <c r="J15">
        <v>0.978781733705822</v>
      </c>
      <c r="K15">
        <v>1.7049991455776801</v>
      </c>
      <c r="L15">
        <v>2.4425580243403699E-2</v>
      </c>
      <c r="M15">
        <v>5</v>
      </c>
      <c r="N15">
        <v>33</v>
      </c>
      <c r="O15">
        <v>33.86</v>
      </c>
      <c r="P15" t="s">
        <v>371</v>
      </c>
      <c r="Q15" t="s">
        <v>372</v>
      </c>
      <c r="R15" t="s">
        <v>79</v>
      </c>
      <c r="S15" t="s">
        <v>79</v>
      </c>
      <c r="T15" t="s">
        <v>372</v>
      </c>
      <c r="U15" t="s">
        <v>372</v>
      </c>
      <c r="V15" t="s">
        <v>372</v>
      </c>
      <c r="W15">
        <v>33.861854593094499</v>
      </c>
      <c r="X15" t="s">
        <v>9</v>
      </c>
      <c r="Y15" t="s">
        <v>79</v>
      </c>
      <c r="Z15" t="s">
        <v>79</v>
      </c>
      <c r="AA15" t="s">
        <v>373</v>
      </c>
      <c r="AB15" t="s">
        <v>79</v>
      </c>
      <c r="AC15" t="s">
        <v>79</v>
      </c>
      <c r="AD15" t="s">
        <v>79</v>
      </c>
      <c r="AE15" t="s">
        <v>79</v>
      </c>
      <c r="AF15" t="s">
        <v>79</v>
      </c>
    </row>
    <row r="16" spans="1:32" x14ac:dyDescent="0.3">
      <c r="A16" t="s">
        <v>107</v>
      </c>
      <c r="B16" t="s">
        <v>368</v>
      </c>
      <c r="C16" t="s">
        <v>526</v>
      </c>
      <c r="D16" t="s">
        <v>11</v>
      </c>
      <c r="E16" t="s">
        <v>11</v>
      </c>
      <c r="F16" t="s">
        <v>370</v>
      </c>
      <c r="G16">
        <v>5617.71588593044</v>
      </c>
      <c r="H16" t="s">
        <v>505</v>
      </c>
      <c r="I16">
        <v>2.64780267785931</v>
      </c>
      <c r="J16">
        <v>1.03462307520869</v>
      </c>
      <c r="K16">
        <v>1.7397156749343301</v>
      </c>
      <c r="L16">
        <v>2.4425580243403699E-2</v>
      </c>
      <c r="M16">
        <v>6</v>
      </c>
      <c r="N16">
        <v>32</v>
      </c>
      <c r="O16">
        <v>33.06</v>
      </c>
      <c r="P16" t="s">
        <v>371</v>
      </c>
      <c r="Q16" t="s">
        <v>372</v>
      </c>
      <c r="R16" t="s">
        <v>79</v>
      </c>
      <c r="S16" t="s">
        <v>79</v>
      </c>
      <c r="T16" t="s">
        <v>372</v>
      </c>
      <c r="U16" t="s">
        <v>372</v>
      </c>
      <c r="V16" t="s">
        <v>372</v>
      </c>
      <c r="W16">
        <v>33.061359766172899</v>
      </c>
      <c r="X16" t="s">
        <v>9</v>
      </c>
      <c r="Y16" t="s">
        <v>79</v>
      </c>
      <c r="Z16" t="s">
        <v>79</v>
      </c>
      <c r="AA16" t="s">
        <v>373</v>
      </c>
      <c r="AB16" t="s">
        <v>79</v>
      </c>
      <c r="AC16" t="s">
        <v>79</v>
      </c>
      <c r="AD16" t="s">
        <v>79</v>
      </c>
      <c r="AE16" t="s">
        <v>79</v>
      </c>
      <c r="AF16" t="s">
        <v>79</v>
      </c>
    </row>
    <row r="17" spans="1:32" x14ac:dyDescent="0.3">
      <c r="A17" t="s">
        <v>151</v>
      </c>
      <c r="B17" t="s">
        <v>368</v>
      </c>
      <c r="C17" t="s">
        <v>520</v>
      </c>
      <c r="D17" t="s">
        <v>11</v>
      </c>
      <c r="E17" t="s">
        <v>11</v>
      </c>
      <c r="F17" t="s">
        <v>370</v>
      </c>
      <c r="G17">
        <v>5313.6400075014399</v>
      </c>
      <c r="H17" t="s">
        <v>505</v>
      </c>
      <c r="I17">
        <v>2.4184890906834999</v>
      </c>
      <c r="J17">
        <v>0.98354085388816903</v>
      </c>
      <c r="K17">
        <v>1.7893092163754201</v>
      </c>
      <c r="L17">
        <v>2.4425580243403699E-2</v>
      </c>
      <c r="M17">
        <v>4</v>
      </c>
      <c r="N17">
        <v>32</v>
      </c>
      <c r="O17">
        <v>33.659999999999997</v>
      </c>
      <c r="P17" t="s">
        <v>371</v>
      </c>
      <c r="Q17" t="s">
        <v>372</v>
      </c>
      <c r="R17" t="s">
        <v>79</v>
      </c>
      <c r="S17" t="s">
        <v>79</v>
      </c>
      <c r="T17" t="s">
        <v>372</v>
      </c>
      <c r="U17" t="s">
        <v>372</v>
      </c>
      <c r="V17" t="s">
        <v>372</v>
      </c>
      <c r="W17">
        <v>33.658958349522997</v>
      </c>
      <c r="X17" t="s">
        <v>9</v>
      </c>
      <c r="Y17" t="s">
        <v>79</v>
      </c>
      <c r="Z17" t="s">
        <v>79</v>
      </c>
      <c r="AA17" t="s">
        <v>373</v>
      </c>
      <c r="AB17" t="s">
        <v>79</v>
      </c>
      <c r="AC17" t="s">
        <v>79</v>
      </c>
      <c r="AD17" t="s">
        <v>79</v>
      </c>
      <c r="AE17" t="s">
        <v>79</v>
      </c>
      <c r="AF17" t="s">
        <v>79</v>
      </c>
    </row>
    <row r="18" spans="1:32" x14ac:dyDescent="0.3">
      <c r="A18" t="s">
        <v>145</v>
      </c>
      <c r="B18" t="s">
        <v>368</v>
      </c>
      <c r="C18" t="s">
        <v>520</v>
      </c>
      <c r="D18" t="s">
        <v>11</v>
      </c>
      <c r="E18" t="s">
        <v>11</v>
      </c>
      <c r="F18" t="s">
        <v>370</v>
      </c>
      <c r="G18">
        <v>5477.4976644089802</v>
      </c>
      <c r="H18" t="s">
        <v>505</v>
      </c>
      <c r="I18">
        <v>2.5215276791341799</v>
      </c>
      <c r="J18">
        <v>1.03555911552044</v>
      </c>
      <c r="K18">
        <v>1.7560810168151</v>
      </c>
      <c r="L18">
        <v>2.4425580243403699E-2</v>
      </c>
      <c r="M18">
        <v>5</v>
      </c>
      <c r="N18">
        <v>32</v>
      </c>
      <c r="O18">
        <v>33.380000000000003</v>
      </c>
      <c r="P18" t="s">
        <v>371</v>
      </c>
      <c r="Q18" t="s">
        <v>372</v>
      </c>
      <c r="R18" t="s">
        <v>79</v>
      </c>
      <c r="S18" t="s">
        <v>79</v>
      </c>
      <c r="T18" t="s">
        <v>372</v>
      </c>
      <c r="U18" t="s">
        <v>372</v>
      </c>
      <c r="V18" t="s">
        <v>372</v>
      </c>
      <c r="W18">
        <v>33.377937876502799</v>
      </c>
      <c r="X18" t="s">
        <v>9</v>
      </c>
      <c r="Y18" t="s">
        <v>79</v>
      </c>
      <c r="Z18" t="s">
        <v>79</v>
      </c>
      <c r="AA18" t="s">
        <v>373</v>
      </c>
      <c r="AB18" t="s">
        <v>79</v>
      </c>
      <c r="AC18" t="s">
        <v>79</v>
      </c>
      <c r="AD18" t="s">
        <v>79</v>
      </c>
      <c r="AE18" t="s">
        <v>79</v>
      </c>
      <c r="AF18" t="s">
        <v>79</v>
      </c>
    </row>
    <row r="19" spans="1:32" x14ac:dyDescent="0.3">
      <c r="A19" t="s">
        <v>90</v>
      </c>
      <c r="B19" t="s">
        <v>368</v>
      </c>
      <c r="C19" t="s">
        <v>520</v>
      </c>
      <c r="D19" t="s">
        <v>11</v>
      </c>
      <c r="E19" t="s">
        <v>11</v>
      </c>
      <c r="F19" t="s">
        <v>370</v>
      </c>
      <c r="G19">
        <v>4830.2062907605196</v>
      </c>
      <c r="H19" t="s">
        <v>505</v>
      </c>
      <c r="I19">
        <v>2.3715463451751999</v>
      </c>
      <c r="J19">
        <v>0.82686302040341297</v>
      </c>
      <c r="K19">
        <v>1.82380675676838</v>
      </c>
      <c r="L19">
        <v>2.4425580243403699E-2</v>
      </c>
      <c r="M19">
        <v>6</v>
      </c>
      <c r="N19">
        <v>34</v>
      </c>
      <c r="O19">
        <v>35.299999999999997</v>
      </c>
      <c r="P19" t="s">
        <v>371</v>
      </c>
      <c r="Q19" t="s">
        <v>372</v>
      </c>
      <c r="R19" t="s">
        <v>79</v>
      </c>
      <c r="S19" t="s">
        <v>79</v>
      </c>
      <c r="T19" t="s">
        <v>372</v>
      </c>
      <c r="U19" t="s">
        <v>372</v>
      </c>
      <c r="V19" t="s">
        <v>372</v>
      </c>
      <c r="W19">
        <v>35.296381467054601</v>
      </c>
      <c r="X19" t="s">
        <v>9</v>
      </c>
      <c r="Y19" t="s">
        <v>79</v>
      </c>
      <c r="Z19" t="s">
        <v>79</v>
      </c>
      <c r="AA19" t="s">
        <v>373</v>
      </c>
      <c r="AB19" t="s">
        <v>79</v>
      </c>
      <c r="AC19" t="s">
        <v>79</v>
      </c>
      <c r="AD19" t="s">
        <v>79</v>
      </c>
      <c r="AE19" t="s">
        <v>79</v>
      </c>
      <c r="AF19" t="s">
        <v>79</v>
      </c>
    </row>
    <row r="20" spans="1:32" x14ac:dyDescent="0.3">
      <c r="A20" t="s">
        <v>119</v>
      </c>
      <c r="B20" t="s">
        <v>368</v>
      </c>
      <c r="C20" t="s">
        <v>524</v>
      </c>
      <c r="D20" t="s">
        <v>11</v>
      </c>
      <c r="E20" t="s">
        <v>11</v>
      </c>
      <c r="F20" t="s">
        <v>370</v>
      </c>
      <c r="G20">
        <v>5306.4532409768199</v>
      </c>
      <c r="H20" t="s">
        <v>505</v>
      </c>
      <c r="I20">
        <v>2.44387097429414</v>
      </c>
      <c r="J20">
        <v>0.85518896185584303</v>
      </c>
      <c r="K20">
        <v>1.6057097505331199</v>
      </c>
      <c r="L20">
        <v>2.4425580243403699E-2</v>
      </c>
      <c r="M20">
        <v>7</v>
      </c>
      <c r="N20">
        <v>34</v>
      </c>
      <c r="O20">
        <v>35.520000000000003</v>
      </c>
      <c r="P20" t="s">
        <v>371</v>
      </c>
      <c r="Q20" t="s">
        <v>372</v>
      </c>
      <c r="R20" t="s">
        <v>79</v>
      </c>
      <c r="S20" t="s">
        <v>79</v>
      </c>
      <c r="T20" t="s">
        <v>372</v>
      </c>
      <c r="U20" t="s">
        <v>372</v>
      </c>
      <c r="V20" t="s">
        <v>372</v>
      </c>
      <c r="W20">
        <v>35.516599467340399</v>
      </c>
      <c r="X20" t="s">
        <v>9</v>
      </c>
      <c r="Y20" t="s">
        <v>79</v>
      </c>
      <c r="Z20" t="s">
        <v>79</v>
      </c>
      <c r="AA20" t="s">
        <v>373</v>
      </c>
      <c r="AB20" t="s">
        <v>79</v>
      </c>
      <c r="AC20" t="s">
        <v>79</v>
      </c>
      <c r="AD20" t="s">
        <v>79</v>
      </c>
      <c r="AE20" t="s">
        <v>79</v>
      </c>
      <c r="AF20" t="s">
        <v>79</v>
      </c>
    </row>
    <row r="21" spans="1:32" x14ac:dyDescent="0.3">
      <c r="A21" t="s">
        <v>109</v>
      </c>
      <c r="B21" t="s">
        <v>368</v>
      </c>
      <c r="C21" t="s">
        <v>524</v>
      </c>
      <c r="D21" t="s">
        <v>11</v>
      </c>
      <c r="E21" t="s">
        <v>11</v>
      </c>
      <c r="F21" t="s">
        <v>370</v>
      </c>
      <c r="G21">
        <v>5125.24847799085</v>
      </c>
      <c r="H21" t="s">
        <v>505</v>
      </c>
      <c r="I21">
        <v>2.4692927032511802</v>
      </c>
      <c r="J21">
        <v>0.82698927098694097</v>
      </c>
      <c r="K21">
        <v>1.60074973233353</v>
      </c>
      <c r="L21">
        <v>2.4425580243403699E-2</v>
      </c>
      <c r="M21">
        <v>4</v>
      </c>
      <c r="N21">
        <v>35</v>
      </c>
      <c r="O21">
        <v>36.159999999999997</v>
      </c>
      <c r="P21" t="s">
        <v>371</v>
      </c>
      <c r="Q21" t="s">
        <v>372</v>
      </c>
      <c r="R21" t="s">
        <v>79</v>
      </c>
      <c r="S21" t="s">
        <v>79</v>
      </c>
      <c r="T21" t="s">
        <v>372</v>
      </c>
      <c r="U21" t="s">
        <v>372</v>
      </c>
      <c r="V21" t="s">
        <v>372</v>
      </c>
      <c r="W21">
        <v>36.160182291368599</v>
      </c>
      <c r="X21" t="s">
        <v>9</v>
      </c>
      <c r="Y21" t="s">
        <v>79</v>
      </c>
      <c r="Z21" t="s">
        <v>79</v>
      </c>
      <c r="AA21" t="s">
        <v>373</v>
      </c>
      <c r="AB21" t="s">
        <v>79</v>
      </c>
      <c r="AC21" t="s">
        <v>79</v>
      </c>
      <c r="AD21" t="s">
        <v>79</v>
      </c>
      <c r="AE21" t="s">
        <v>79</v>
      </c>
      <c r="AF21" t="s">
        <v>79</v>
      </c>
    </row>
    <row r="22" spans="1:32" x14ac:dyDescent="0.3">
      <c r="A22" t="s">
        <v>100</v>
      </c>
      <c r="B22" t="s">
        <v>368</v>
      </c>
      <c r="C22" t="s">
        <v>524</v>
      </c>
      <c r="D22" t="s">
        <v>11</v>
      </c>
      <c r="E22" t="s">
        <v>11</v>
      </c>
      <c r="F22" t="s">
        <v>370</v>
      </c>
      <c r="G22">
        <v>4966.4423182965702</v>
      </c>
      <c r="H22" t="s">
        <v>505</v>
      </c>
      <c r="I22">
        <v>2.45858068535681</v>
      </c>
      <c r="J22">
        <v>0.85606015181540995</v>
      </c>
      <c r="K22">
        <v>1.65647465756006</v>
      </c>
      <c r="L22">
        <v>2.4425580243403699E-2</v>
      </c>
      <c r="M22">
        <v>4</v>
      </c>
      <c r="N22">
        <v>34</v>
      </c>
      <c r="O22">
        <v>35.619999999999997</v>
      </c>
      <c r="P22" t="s">
        <v>371</v>
      </c>
      <c r="Q22" t="s">
        <v>372</v>
      </c>
      <c r="R22" t="s">
        <v>79</v>
      </c>
      <c r="S22" t="s">
        <v>79</v>
      </c>
      <c r="T22" t="s">
        <v>372</v>
      </c>
      <c r="U22" t="s">
        <v>372</v>
      </c>
      <c r="V22" t="s">
        <v>372</v>
      </c>
      <c r="W22">
        <v>35.619036453312603</v>
      </c>
      <c r="X22" t="s">
        <v>9</v>
      </c>
      <c r="Y22" t="s">
        <v>79</v>
      </c>
      <c r="Z22" t="s">
        <v>79</v>
      </c>
      <c r="AA22" t="s">
        <v>373</v>
      </c>
      <c r="AB22" t="s">
        <v>79</v>
      </c>
      <c r="AC22" t="s">
        <v>79</v>
      </c>
      <c r="AD22" t="s">
        <v>79</v>
      </c>
      <c r="AE22" t="s">
        <v>79</v>
      </c>
      <c r="AF22" t="s">
        <v>79</v>
      </c>
    </row>
    <row r="23" spans="1:32" x14ac:dyDescent="0.3">
      <c r="A23" t="s">
        <v>146</v>
      </c>
      <c r="B23" t="s">
        <v>368</v>
      </c>
      <c r="C23" t="s">
        <v>530</v>
      </c>
      <c r="D23" t="s">
        <v>11</v>
      </c>
      <c r="E23" t="s">
        <v>11</v>
      </c>
      <c r="F23" t="s">
        <v>370</v>
      </c>
      <c r="G23">
        <v>3261.2159288140001</v>
      </c>
      <c r="H23" t="s">
        <v>505</v>
      </c>
      <c r="I23">
        <v>1.5183141970259699</v>
      </c>
      <c r="J23">
        <v>-2.3723623879261498E-3</v>
      </c>
      <c r="K23">
        <v>1.02552025081728</v>
      </c>
      <c r="L23">
        <v>2.4425580243403699E-2</v>
      </c>
      <c r="M23">
        <v>5</v>
      </c>
      <c r="N23">
        <v>45</v>
      </c>
      <c r="O23" t="s">
        <v>9</v>
      </c>
      <c r="P23" t="s">
        <v>377</v>
      </c>
      <c r="Q23" t="s">
        <v>372</v>
      </c>
      <c r="R23" t="s">
        <v>9</v>
      </c>
      <c r="S23" t="s">
        <v>9</v>
      </c>
      <c r="T23" t="s">
        <v>372</v>
      </c>
      <c r="U23" t="s">
        <v>372</v>
      </c>
      <c r="V23" t="s">
        <v>372</v>
      </c>
      <c r="W23" t="s">
        <v>9</v>
      </c>
      <c r="X23" t="s">
        <v>9</v>
      </c>
      <c r="Y23" t="s">
        <v>79</v>
      </c>
      <c r="Z23" t="s">
        <v>79</v>
      </c>
      <c r="AA23" t="s">
        <v>373</v>
      </c>
      <c r="AB23" t="s">
        <v>79</v>
      </c>
      <c r="AC23" t="s">
        <v>79</v>
      </c>
      <c r="AD23" t="s">
        <v>79</v>
      </c>
      <c r="AE23" t="s">
        <v>79</v>
      </c>
      <c r="AF23" t="s">
        <v>79</v>
      </c>
    </row>
    <row r="24" spans="1:32" x14ac:dyDescent="0.3">
      <c r="A24" t="s">
        <v>139</v>
      </c>
      <c r="B24" t="s">
        <v>368</v>
      </c>
      <c r="C24" t="s">
        <v>530</v>
      </c>
      <c r="D24" t="s">
        <v>11</v>
      </c>
      <c r="E24" t="s">
        <v>11</v>
      </c>
      <c r="F24" t="s">
        <v>370</v>
      </c>
      <c r="G24">
        <v>3407.2072638620498</v>
      </c>
      <c r="H24" t="s">
        <v>505</v>
      </c>
      <c r="I24">
        <v>1.5537984881704101</v>
      </c>
      <c r="J24">
        <v>-2.65520130791574E-3</v>
      </c>
      <c r="K24">
        <v>1.01326570625767</v>
      </c>
      <c r="L24">
        <v>2.4425580243403699E-2</v>
      </c>
      <c r="M24">
        <v>4</v>
      </c>
      <c r="N24">
        <v>45</v>
      </c>
      <c r="O24" t="s">
        <v>9</v>
      </c>
      <c r="P24" t="s">
        <v>377</v>
      </c>
      <c r="Q24" t="s">
        <v>372</v>
      </c>
      <c r="R24" t="s">
        <v>9</v>
      </c>
      <c r="S24" t="s">
        <v>9</v>
      </c>
      <c r="T24" t="s">
        <v>372</v>
      </c>
      <c r="U24" t="s">
        <v>372</v>
      </c>
      <c r="V24" t="s">
        <v>372</v>
      </c>
      <c r="W24" t="s">
        <v>9</v>
      </c>
      <c r="X24" t="s">
        <v>9</v>
      </c>
      <c r="Y24" t="s">
        <v>79</v>
      </c>
      <c r="Z24" t="s">
        <v>79</v>
      </c>
      <c r="AA24" t="s">
        <v>373</v>
      </c>
      <c r="AB24" t="s">
        <v>79</v>
      </c>
      <c r="AC24" t="s">
        <v>79</v>
      </c>
      <c r="AD24" t="s">
        <v>79</v>
      </c>
      <c r="AE24" t="s">
        <v>79</v>
      </c>
      <c r="AF24" t="s">
        <v>79</v>
      </c>
    </row>
    <row r="25" spans="1:32" x14ac:dyDescent="0.3">
      <c r="A25" t="s">
        <v>128</v>
      </c>
      <c r="B25" t="s">
        <v>368</v>
      </c>
      <c r="C25" t="s">
        <v>530</v>
      </c>
      <c r="D25" t="s">
        <v>11</v>
      </c>
      <c r="E25" t="s">
        <v>11</v>
      </c>
      <c r="F25" t="s">
        <v>370</v>
      </c>
      <c r="G25">
        <v>3000.5207492494301</v>
      </c>
      <c r="H25" t="s">
        <v>505</v>
      </c>
      <c r="I25">
        <v>1.5181811629058399</v>
      </c>
      <c r="J25">
        <v>-1.82277685798526E-3</v>
      </c>
      <c r="K25">
        <v>1.0209117028061501</v>
      </c>
      <c r="L25">
        <v>2.4425580243403699E-2</v>
      </c>
      <c r="M25">
        <v>5</v>
      </c>
      <c r="N25">
        <v>45</v>
      </c>
      <c r="O25" t="s">
        <v>9</v>
      </c>
      <c r="P25" t="s">
        <v>377</v>
      </c>
      <c r="Q25" t="s">
        <v>372</v>
      </c>
      <c r="R25" t="s">
        <v>9</v>
      </c>
      <c r="S25" t="s">
        <v>9</v>
      </c>
      <c r="T25" t="s">
        <v>372</v>
      </c>
      <c r="U25" t="s">
        <v>372</v>
      </c>
      <c r="V25" t="s">
        <v>372</v>
      </c>
      <c r="W25" t="s">
        <v>9</v>
      </c>
      <c r="X25" t="s">
        <v>9</v>
      </c>
      <c r="Y25" t="s">
        <v>79</v>
      </c>
      <c r="Z25" t="s">
        <v>79</v>
      </c>
      <c r="AA25" t="s">
        <v>373</v>
      </c>
      <c r="AB25" t="s">
        <v>79</v>
      </c>
      <c r="AC25" t="s">
        <v>79</v>
      </c>
      <c r="AD25" t="s">
        <v>79</v>
      </c>
      <c r="AE25" t="s">
        <v>79</v>
      </c>
      <c r="AF25" t="s">
        <v>79</v>
      </c>
    </row>
    <row r="26" spans="1:32" x14ac:dyDescent="0.3">
      <c r="A26" t="s">
        <v>152</v>
      </c>
      <c r="B26" t="s">
        <v>368</v>
      </c>
      <c r="C26" t="s">
        <v>521</v>
      </c>
      <c r="D26" t="s">
        <v>11</v>
      </c>
      <c r="E26" t="s">
        <v>11</v>
      </c>
      <c r="F26" t="s">
        <v>370</v>
      </c>
      <c r="G26">
        <v>3199.9110264515698</v>
      </c>
      <c r="H26" t="s">
        <v>505</v>
      </c>
      <c r="I26">
        <v>1.45226238921043</v>
      </c>
      <c r="J26">
        <v>4.7646276214274901E-4</v>
      </c>
      <c r="K26">
        <v>1.02596107217566</v>
      </c>
      <c r="L26">
        <v>2.4425580243403699E-2</v>
      </c>
      <c r="M26">
        <v>4</v>
      </c>
      <c r="N26">
        <v>45</v>
      </c>
      <c r="O26" t="s">
        <v>9</v>
      </c>
      <c r="P26" t="s">
        <v>377</v>
      </c>
      <c r="Q26" t="s">
        <v>372</v>
      </c>
      <c r="R26" t="s">
        <v>9</v>
      </c>
      <c r="S26" t="s">
        <v>9</v>
      </c>
      <c r="T26" t="s">
        <v>372</v>
      </c>
      <c r="U26" t="s">
        <v>372</v>
      </c>
      <c r="V26" t="s">
        <v>372</v>
      </c>
      <c r="W26" t="s">
        <v>9</v>
      </c>
      <c r="X26" t="s">
        <v>9</v>
      </c>
      <c r="Y26" t="s">
        <v>79</v>
      </c>
      <c r="Z26" t="s">
        <v>79</v>
      </c>
      <c r="AA26" t="s">
        <v>373</v>
      </c>
      <c r="AB26" t="s">
        <v>79</v>
      </c>
      <c r="AC26" t="s">
        <v>79</v>
      </c>
      <c r="AD26" t="s">
        <v>79</v>
      </c>
      <c r="AE26" t="s">
        <v>79</v>
      </c>
      <c r="AF26" t="s">
        <v>79</v>
      </c>
    </row>
    <row r="27" spans="1:32" x14ac:dyDescent="0.3">
      <c r="A27" t="s">
        <v>102</v>
      </c>
      <c r="B27" t="s">
        <v>368</v>
      </c>
      <c r="C27" t="s">
        <v>521</v>
      </c>
      <c r="D27" t="s">
        <v>11</v>
      </c>
      <c r="E27" t="s">
        <v>11</v>
      </c>
      <c r="F27" t="s">
        <v>370</v>
      </c>
      <c r="G27">
        <v>4822.3607524936497</v>
      </c>
      <c r="H27" t="s">
        <v>505</v>
      </c>
      <c r="I27">
        <v>2.3683470750166098</v>
      </c>
      <c r="J27">
        <v>0.67642844662248802</v>
      </c>
      <c r="K27">
        <v>1.5129069837281</v>
      </c>
      <c r="L27">
        <v>2.4425580243403699E-2</v>
      </c>
      <c r="M27">
        <v>4</v>
      </c>
      <c r="N27">
        <v>36</v>
      </c>
      <c r="O27">
        <v>37.61</v>
      </c>
      <c r="P27" t="s">
        <v>371</v>
      </c>
      <c r="Q27" t="s">
        <v>372</v>
      </c>
      <c r="R27" t="s">
        <v>79</v>
      </c>
      <c r="S27" t="s">
        <v>79</v>
      </c>
      <c r="T27" t="s">
        <v>372</v>
      </c>
      <c r="U27" t="s">
        <v>372</v>
      </c>
      <c r="V27" t="s">
        <v>372</v>
      </c>
      <c r="W27">
        <v>37.605577839213197</v>
      </c>
      <c r="X27" t="s">
        <v>9</v>
      </c>
      <c r="Y27" t="s">
        <v>79</v>
      </c>
      <c r="Z27" t="s">
        <v>79</v>
      </c>
      <c r="AA27" t="s">
        <v>373</v>
      </c>
      <c r="AB27" t="s">
        <v>79</v>
      </c>
      <c r="AC27" t="s">
        <v>79</v>
      </c>
      <c r="AD27" t="s">
        <v>79</v>
      </c>
      <c r="AE27" t="s">
        <v>79</v>
      </c>
      <c r="AF27" t="s">
        <v>79</v>
      </c>
    </row>
    <row r="28" spans="1:32" x14ac:dyDescent="0.3">
      <c r="A28" t="s">
        <v>91</v>
      </c>
      <c r="B28" t="s">
        <v>368</v>
      </c>
      <c r="C28" t="s">
        <v>521</v>
      </c>
      <c r="D28" t="s">
        <v>11</v>
      </c>
      <c r="E28" t="s">
        <v>11</v>
      </c>
      <c r="F28" t="s">
        <v>370</v>
      </c>
      <c r="G28">
        <v>4618.0280954920099</v>
      </c>
      <c r="H28" t="s">
        <v>505</v>
      </c>
      <c r="I28">
        <v>2.2199101376525099</v>
      </c>
      <c r="J28">
        <v>0.65625700177346602</v>
      </c>
      <c r="K28">
        <v>1.6288306546646101</v>
      </c>
      <c r="L28">
        <v>2.4425580243403699E-2</v>
      </c>
      <c r="M28">
        <v>4</v>
      </c>
      <c r="N28">
        <v>36</v>
      </c>
      <c r="O28">
        <v>37.369999999999997</v>
      </c>
      <c r="P28" t="s">
        <v>371</v>
      </c>
      <c r="Q28" t="s">
        <v>372</v>
      </c>
      <c r="R28" t="s">
        <v>79</v>
      </c>
      <c r="S28" t="s">
        <v>79</v>
      </c>
      <c r="T28" t="s">
        <v>372</v>
      </c>
      <c r="U28" t="s">
        <v>372</v>
      </c>
      <c r="V28" t="s">
        <v>372</v>
      </c>
      <c r="W28">
        <v>37.371840825939898</v>
      </c>
      <c r="X28" t="s">
        <v>9</v>
      </c>
      <c r="Y28" t="s">
        <v>79</v>
      </c>
      <c r="Z28" t="s">
        <v>79</v>
      </c>
      <c r="AA28" t="s">
        <v>373</v>
      </c>
      <c r="AB28" t="s">
        <v>79</v>
      </c>
      <c r="AC28" t="s">
        <v>79</v>
      </c>
      <c r="AD28" t="s">
        <v>79</v>
      </c>
      <c r="AE28" t="s">
        <v>79</v>
      </c>
      <c r="AF28" t="s">
        <v>79</v>
      </c>
    </row>
    <row r="29" spans="1:32" x14ac:dyDescent="0.3">
      <c r="A29" t="s">
        <v>130</v>
      </c>
      <c r="B29" t="s">
        <v>368</v>
      </c>
      <c r="C29" t="s">
        <v>527</v>
      </c>
      <c r="D29" t="s">
        <v>11</v>
      </c>
      <c r="E29" t="s">
        <v>11</v>
      </c>
      <c r="F29" t="s">
        <v>370</v>
      </c>
      <c r="G29">
        <v>3316.8722672694498</v>
      </c>
      <c r="H29" t="s">
        <v>505</v>
      </c>
      <c r="I29">
        <v>1.63836773706255</v>
      </c>
      <c r="J29">
        <v>-1.02392819099757E-2</v>
      </c>
      <c r="K29">
        <v>1.03052620914226</v>
      </c>
      <c r="L29">
        <v>2.4425580243403699E-2</v>
      </c>
      <c r="M29">
        <v>4</v>
      </c>
      <c r="N29">
        <v>45</v>
      </c>
      <c r="O29" t="s">
        <v>9</v>
      </c>
      <c r="P29" t="s">
        <v>377</v>
      </c>
      <c r="Q29" t="s">
        <v>372</v>
      </c>
      <c r="R29" t="s">
        <v>9</v>
      </c>
      <c r="S29" t="s">
        <v>9</v>
      </c>
      <c r="T29" t="s">
        <v>372</v>
      </c>
      <c r="U29" t="s">
        <v>372</v>
      </c>
      <c r="V29" t="s">
        <v>372</v>
      </c>
      <c r="W29" t="s">
        <v>9</v>
      </c>
      <c r="X29" t="s">
        <v>9</v>
      </c>
      <c r="Y29" t="s">
        <v>79</v>
      </c>
      <c r="Z29" t="s">
        <v>79</v>
      </c>
      <c r="AA29" t="s">
        <v>373</v>
      </c>
      <c r="AB29" t="s">
        <v>79</v>
      </c>
      <c r="AC29" t="s">
        <v>79</v>
      </c>
      <c r="AD29" t="s">
        <v>79</v>
      </c>
      <c r="AE29" t="s">
        <v>79</v>
      </c>
      <c r="AF29" t="s">
        <v>79</v>
      </c>
    </row>
    <row r="30" spans="1:32" x14ac:dyDescent="0.3">
      <c r="A30" t="s">
        <v>120</v>
      </c>
      <c r="B30" t="s">
        <v>368</v>
      </c>
      <c r="C30" t="s">
        <v>527</v>
      </c>
      <c r="D30" t="s">
        <v>11</v>
      </c>
      <c r="E30" t="s">
        <v>11</v>
      </c>
      <c r="F30" t="s">
        <v>370</v>
      </c>
      <c r="G30">
        <v>3404.0004212889799</v>
      </c>
      <c r="H30" t="s">
        <v>505</v>
      </c>
      <c r="I30">
        <v>1.61540356821478</v>
      </c>
      <c r="J30">
        <v>-4.7180639299799799E-3</v>
      </c>
      <c r="K30">
        <v>1.0311528133410599</v>
      </c>
      <c r="L30">
        <v>2.4425580243403699E-2</v>
      </c>
      <c r="M30">
        <v>4</v>
      </c>
      <c r="N30">
        <v>45</v>
      </c>
      <c r="O30" t="s">
        <v>9</v>
      </c>
      <c r="P30" t="s">
        <v>377</v>
      </c>
      <c r="Q30" t="s">
        <v>372</v>
      </c>
      <c r="R30" t="s">
        <v>9</v>
      </c>
      <c r="S30" t="s">
        <v>9</v>
      </c>
      <c r="T30" t="s">
        <v>372</v>
      </c>
      <c r="U30" t="s">
        <v>372</v>
      </c>
      <c r="V30" t="s">
        <v>372</v>
      </c>
      <c r="W30" t="s">
        <v>9</v>
      </c>
      <c r="X30" t="s">
        <v>9</v>
      </c>
      <c r="Y30" t="s">
        <v>79</v>
      </c>
      <c r="Z30" t="s">
        <v>79</v>
      </c>
      <c r="AA30" t="s">
        <v>373</v>
      </c>
      <c r="AB30" t="s">
        <v>79</v>
      </c>
      <c r="AC30" t="s">
        <v>79</v>
      </c>
      <c r="AD30" t="s">
        <v>79</v>
      </c>
      <c r="AE30" t="s">
        <v>79</v>
      </c>
      <c r="AF30" t="s">
        <v>79</v>
      </c>
    </row>
    <row r="31" spans="1:32" x14ac:dyDescent="0.3">
      <c r="A31" t="s">
        <v>110</v>
      </c>
      <c r="B31" t="s">
        <v>368</v>
      </c>
      <c r="C31" t="s">
        <v>527</v>
      </c>
      <c r="D31" t="s">
        <v>11</v>
      </c>
      <c r="E31" t="s">
        <v>11</v>
      </c>
      <c r="F31" t="s">
        <v>370</v>
      </c>
      <c r="G31">
        <v>3207.8270836275801</v>
      </c>
      <c r="H31" t="s">
        <v>505</v>
      </c>
      <c r="I31">
        <v>1.60467532358082</v>
      </c>
      <c r="J31">
        <v>-8.2271482503735206E-3</v>
      </c>
      <c r="K31">
        <v>1.031157248265</v>
      </c>
      <c r="L31">
        <v>2.4425580243403699E-2</v>
      </c>
      <c r="M31">
        <v>4</v>
      </c>
      <c r="N31">
        <v>45</v>
      </c>
      <c r="O31" t="s">
        <v>9</v>
      </c>
      <c r="P31" t="s">
        <v>377</v>
      </c>
      <c r="Q31" t="s">
        <v>372</v>
      </c>
      <c r="R31" t="s">
        <v>9</v>
      </c>
      <c r="S31" t="s">
        <v>9</v>
      </c>
      <c r="T31" t="s">
        <v>372</v>
      </c>
      <c r="U31" t="s">
        <v>372</v>
      </c>
      <c r="V31" t="s">
        <v>372</v>
      </c>
      <c r="W31" t="s">
        <v>9</v>
      </c>
      <c r="X31" t="s">
        <v>9</v>
      </c>
      <c r="Y31" t="s">
        <v>79</v>
      </c>
      <c r="Z31" t="s">
        <v>79</v>
      </c>
      <c r="AA31" t="s">
        <v>373</v>
      </c>
      <c r="AB31" t="s">
        <v>79</v>
      </c>
      <c r="AC31" t="s">
        <v>79</v>
      </c>
      <c r="AD31" t="s">
        <v>79</v>
      </c>
      <c r="AE31" t="s">
        <v>79</v>
      </c>
      <c r="AF31" t="s">
        <v>79</v>
      </c>
    </row>
    <row r="32" spans="1:32" x14ac:dyDescent="0.3">
      <c r="A32" t="s">
        <v>22</v>
      </c>
      <c r="B32" t="s">
        <v>368</v>
      </c>
      <c r="C32" t="s">
        <v>525</v>
      </c>
      <c r="D32" t="s">
        <v>11</v>
      </c>
      <c r="E32" t="s">
        <v>11</v>
      </c>
      <c r="F32" t="s">
        <v>370</v>
      </c>
      <c r="G32">
        <v>5323.6037098200304</v>
      </c>
      <c r="H32" t="s">
        <v>505</v>
      </c>
      <c r="I32">
        <v>2.4920817869052101</v>
      </c>
      <c r="J32">
        <v>0.924922917125231</v>
      </c>
      <c r="K32">
        <v>1.6795503965157199</v>
      </c>
      <c r="L32">
        <v>2.4425580243403699E-2</v>
      </c>
      <c r="M32">
        <v>5</v>
      </c>
      <c r="N32">
        <v>33</v>
      </c>
      <c r="O32">
        <v>34.68</v>
      </c>
      <c r="P32" t="s">
        <v>371</v>
      </c>
      <c r="Q32" t="s">
        <v>372</v>
      </c>
      <c r="R32" t="s">
        <v>79</v>
      </c>
      <c r="S32" t="s">
        <v>79</v>
      </c>
      <c r="T32" t="s">
        <v>372</v>
      </c>
      <c r="U32" t="s">
        <v>372</v>
      </c>
      <c r="V32" t="s">
        <v>372</v>
      </c>
      <c r="W32">
        <v>34.683030465039202</v>
      </c>
      <c r="X32" t="s">
        <v>9</v>
      </c>
      <c r="Y32" t="s">
        <v>79</v>
      </c>
      <c r="Z32" t="s">
        <v>79</v>
      </c>
      <c r="AA32" t="s">
        <v>373</v>
      </c>
      <c r="AB32" t="s">
        <v>79</v>
      </c>
      <c r="AC32" t="s">
        <v>79</v>
      </c>
      <c r="AD32" t="s">
        <v>79</v>
      </c>
      <c r="AE32" t="s">
        <v>79</v>
      </c>
      <c r="AF32" t="s">
        <v>79</v>
      </c>
    </row>
    <row r="33" spans="1:32" x14ac:dyDescent="0.3">
      <c r="A33" t="s">
        <v>19</v>
      </c>
      <c r="B33" t="s">
        <v>368</v>
      </c>
      <c r="C33" t="s">
        <v>525</v>
      </c>
      <c r="D33" t="s">
        <v>11</v>
      </c>
      <c r="E33" t="s">
        <v>11</v>
      </c>
      <c r="F33" t="s">
        <v>370</v>
      </c>
      <c r="G33">
        <v>4933.0250797319504</v>
      </c>
      <c r="H33" t="s">
        <v>505</v>
      </c>
      <c r="I33">
        <v>2.3090837076166602</v>
      </c>
      <c r="J33">
        <v>0.80745327756242702</v>
      </c>
      <c r="K33">
        <v>1.6036204252455799</v>
      </c>
      <c r="L33">
        <v>2.4425580243403699E-2</v>
      </c>
      <c r="M33">
        <v>4</v>
      </c>
      <c r="N33">
        <v>34</v>
      </c>
      <c r="O33">
        <v>35.54</v>
      </c>
      <c r="P33" t="s">
        <v>371</v>
      </c>
      <c r="Q33" t="s">
        <v>372</v>
      </c>
      <c r="R33" t="s">
        <v>79</v>
      </c>
      <c r="S33" t="s">
        <v>79</v>
      </c>
      <c r="T33" t="s">
        <v>372</v>
      </c>
      <c r="U33" t="s">
        <v>372</v>
      </c>
      <c r="V33" t="s">
        <v>372</v>
      </c>
      <c r="W33">
        <v>35.538333129538799</v>
      </c>
      <c r="X33" t="s">
        <v>9</v>
      </c>
      <c r="Y33" t="s">
        <v>79</v>
      </c>
      <c r="Z33" t="s">
        <v>79</v>
      </c>
      <c r="AA33" t="s">
        <v>373</v>
      </c>
      <c r="AB33" t="s">
        <v>79</v>
      </c>
      <c r="AC33" t="s">
        <v>79</v>
      </c>
      <c r="AD33" t="s">
        <v>79</v>
      </c>
      <c r="AE33" t="s">
        <v>79</v>
      </c>
      <c r="AF33" t="s">
        <v>79</v>
      </c>
    </row>
    <row r="34" spans="1:32" x14ac:dyDescent="0.3">
      <c r="A34" t="s">
        <v>17</v>
      </c>
      <c r="B34" t="s">
        <v>368</v>
      </c>
      <c r="C34" t="s">
        <v>525</v>
      </c>
      <c r="D34" t="s">
        <v>11</v>
      </c>
      <c r="E34" t="s">
        <v>11</v>
      </c>
      <c r="F34" t="s">
        <v>370</v>
      </c>
      <c r="G34">
        <v>4854.3821387891803</v>
      </c>
      <c r="H34" t="s">
        <v>505</v>
      </c>
      <c r="I34">
        <v>2.36230317958867</v>
      </c>
      <c r="J34">
        <v>0.84266720606358303</v>
      </c>
      <c r="K34">
        <v>1.6475191207098601</v>
      </c>
      <c r="L34">
        <v>2.4425580243403699E-2</v>
      </c>
      <c r="M34">
        <v>5</v>
      </c>
      <c r="N34">
        <v>34</v>
      </c>
      <c r="O34">
        <v>35.049999999999997</v>
      </c>
      <c r="P34" t="s">
        <v>371</v>
      </c>
      <c r="Q34" t="s">
        <v>372</v>
      </c>
      <c r="R34" t="s">
        <v>79</v>
      </c>
      <c r="S34" t="s">
        <v>79</v>
      </c>
      <c r="T34" t="s">
        <v>372</v>
      </c>
      <c r="U34" t="s">
        <v>372</v>
      </c>
      <c r="V34" t="s">
        <v>372</v>
      </c>
      <c r="W34">
        <v>35.052595139540202</v>
      </c>
      <c r="X34" t="s">
        <v>9</v>
      </c>
      <c r="Y34" t="s">
        <v>79</v>
      </c>
      <c r="Z34" t="s">
        <v>79</v>
      </c>
      <c r="AA34" t="s">
        <v>373</v>
      </c>
      <c r="AB34" t="s">
        <v>79</v>
      </c>
      <c r="AC34" t="s">
        <v>79</v>
      </c>
      <c r="AD34" t="s">
        <v>79</v>
      </c>
      <c r="AE34" t="s">
        <v>79</v>
      </c>
      <c r="AF34" t="s">
        <v>79</v>
      </c>
    </row>
    <row r="35" spans="1:32" x14ac:dyDescent="0.3">
      <c r="A35" t="s">
        <v>37</v>
      </c>
      <c r="B35" t="s">
        <v>368</v>
      </c>
      <c r="C35" t="s">
        <v>531</v>
      </c>
      <c r="D35" t="s">
        <v>11</v>
      </c>
      <c r="E35" t="s">
        <v>11</v>
      </c>
      <c r="F35" t="s">
        <v>370</v>
      </c>
      <c r="G35">
        <v>4464.6972228318</v>
      </c>
      <c r="H35" t="s">
        <v>505</v>
      </c>
      <c r="I35">
        <v>2.15030565386393</v>
      </c>
      <c r="J35">
        <v>0.80946359759383901</v>
      </c>
      <c r="K35">
        <v>1.73687132774896</v>
      </c>
      <c r="L35">
        <v>2.4425580243403699E-2</v>
      </c>
      <c r="M35">
        <v>4</v>
      </c>
      <c r="N35">
        <v>33</v>
      </c>
      <c r="O35">
        <v>34.799999999999997</v>
      </c>
      <c r="P35" t="s">
        <v>371</v>
      </c>
      <c r="Q35" t="s">
        <v>372</v>
      </c>
      <c r="R35" t="s">
        <v>79</v>
      </c>
      <c r="S35" t="s">
        <v>79</v>
      </c>
      <c r="T35" t="s">
        <v>372</v>
      </c>
      <c r="U35" t="s">
        <v>372</v>
      </c>
      <c r="V35" t="s">
        <v>372</v>
      </c>
      <c r="W35">
        <v>34.801254171530402</v>
      </c>
      <c r="X35" t="s">
        <v>9</v>
      </c>
      <c r="Y35" t="s">
        <v>79</v>
      </c>
      <c r="Z35" t="s">
        <v>79</v>
      </c>
      <c r="AA35" t="s">
        <v>373</v>
      </c>
      <c r="AB35" t="s">
        <v>79</v>
      </c>
      <c r="AC35" t="s">
        <v>79</v>
      </c>
      <c r="AD35" t="s">
        <v>79</v>
      </c>
      <c r="AE35" t="s">
        <v>79</v>
      </c>
      <c r="AF35" t="s">
        <v>79</v>
      </c>
    </row>
    <row r="36" spans="1:32" x14ac:dyDescent="0.3">
      <c r="A36" t="s">
        <v>27</v>
      </c>
      <c r="B36" t="s">
        <v>368</v>
      </c>
      <c r="C36" t="s">
        <v>531</v>
      </c>
      <c r="D36" t="s">
        <v>11</v>
      </c>
      <c r="E36" t="s">
        <v>11</v>
      </c>
      <c r="F36" t="s">
        <v>370</v>
      </c>
      <c r="G36">
        <v>5090.1860259950099</v>
      </c>
      <c r="H36" t="s">
        <v>505</v>
      </c>
      <c r="I36">
        <v>2.37005766188779</v>
      </c>
      <c r="J36">
        <v>0.89876794218829104</v>
      </c>
      <c r="K36">
        <v>1.67494324683451</v>
      </c>
      <c r="L36">
        <v>2.4425580243403699E-2</v>
      </c>
      <c r="M36">
        <v>5</v>
      </c>
      <c r="N36">
        <v>33</v>
      </c>
      <c r="O36">
        <v>34.729999999999997</v>
      </c>
      <c r="P36" t="s">
        <v>371</v>
      </c>
      <c r="Q36" t="s">
        <v>372</v>
      </c>
      <c r="R36" t="s">
        <v>79</v>
      </c>
      <c r="S36" t="s">
        <v>79</v>
      </c>
      <c r="T36" t="s">
        <v>372</v>
      </c>
      <c r="U36" t="s">
        <v>372</v>
      </c>
      <c r="V36" t="s">
        <v>372</v>
      </c>
      <c r="W36">
        <v>34.730073733715599</v>
      </c>
      <c r="X36" t="s">
        <v>9</v>
      </c>
      <c r="Y36" t="s">
        <v>79</v>
      </c>
      <c r="Z36" t="s">
        <v>79</v>
      </c>
      <c r="AA36" t="s">
        <v>373</v>
      </c>
      <c r="AB36" t="s">
        <v>79</v>
      </c>
      <c r="AC36" t="s">
        <v>79</v>
      </c>
      <c r="AD36" t="s">
        <v>79</v>
      </c>
      <c r="AE36" t="s">
        <v>79</v>
      </c>
      <c r="AF36" t="s">
        <v>79</v>
      </c>
    </row>
    <row r="37" spans="1:32" x14ac:dyDescent="0.3">
      <c r="A37" t="s">
        <v>25</v>
      </c>
      <c r="B37" t="s">
        <v>368</v>
      </c>
      <c r="C37" t="s">
        <v>531</v>
      </c>
      <c r="D37" t="s">
        <v>11</v>
      </c>
      <c r="E37" t="s">
        <v>11</v>
      </c>
      <c r="F37" t="s">
        <v>370</v>
      </c>
      <c r="G37">
        <v>4934.7389013501097</v>
      </c>
      <c r="H37" t="s">
        <v>505</v>
      </c>
      <c r="I37">
        <v>2.34297179380787</v>
      </c>
      <c r="J37">
        <v>0.87580095771793798</v>
      </c>
      <c r="K37">
        <v>1.65368854097414</v>
      </c>
      <c r="L37">
        <v>2.4425580243403699E-2</v>
      </c>
      <c r="M37">
        <v>4</v>
      </c>
      <c r="N37">
        <v>33</v>
      </c>
      <c r="O37">
        <v>34.590000000000003</v>
      </c>
      <c r="P37" t="s">
        <v>371</v>
      </c>
      <c r="Q37" t="s">
        <v>372</v>
      </c>
      <c r="R37" t="s">
        <v>79</v>
      </c>
      <c r="S37" t="s">
        <v>79</v>
      </c>
      <c r="T37" t="s">
        <v>372</v>
      </c>
      <c r="U37" t="s">
        <v>372</v>
      </c>
      <c r="V37" t="s">
        <v>372</v>
      </c>
      <c r="W37">
        <v>34.587284845672002</v>
      </c>
      <c r="X37" t="s">
        <v>9</v>
      </c>
      <c r="Y37" t="s">
        <v>79</v>
      </c>
      <c r="Z37" t="s">
        <v>79</v>
      </c>
      <c r="AA37" t="s">
        <v>373</v>
      </c>
      <c r="AB37" t="s">
        <v>79</v>
      </c>
      <c r="AC37" t="s">
        <v>79</v>
      </c>
      <c r="AD37" t="s">
        <v>79</v>
      </c>
      <c r="AE37" t="s">
        <v>79</v>
      </c>
      <c r="AF37" t="s">
        <v>79</v>
      </c>
    </row>
    <row r="38" spans="1:32" x14ac:dyDescent="0.3">
      <c r="A38" t="s">
        <v>38</v>
      </c>
      <c r="B38" t="s">
        <v>368</v>
      </c>
      <c r="C38" t="s">
        <v>278</v>
      </c>
      <c r="D38" t="s">
        <v>11</v>
      </c>
      <c r="E38" t="s">
        <v>11</v>
      </c>
      <c r="F38" t="s">
        <v>370</v>
      </c>
      <c r="G38">
        <v>5055.8064959616804</v>
      </c>
      <c r="H38" t="s">
        <v>505</v>
      </c>
      <c r="I38">
        <v>2.44504675793271</v>
      </c>
      <c r="J38">
        <v>0.91278930711656103</v>
      </c>
      <c r="K38">
        <v>1.6847184906136199</v>
      </c>
      <c r="L38">
        <v>2.4425580243403699E-2</v>
      </c>
      <c r="M38">
        <v>4</v>
      </c>
      <c r="N38">
        <v>33</v>
      </c>
      <c r="O38">
        <v>34.19</v>
      </c>
      <c r="P38" t="s">
        <v>371</v>
      </c>
      <c r="Q38" t="s">
        <v>372</v>
      </c>
      <c r="R38" t="s">
        <v>79</v>
      </c>
      <c r="S38" t="s">
        <v>79</v>
      </c>
      <c r="T38" t="s">
        <v>372</v>
      </c>
      <c r="U38" t="s">
        <v>372</v>
      </c>
      <c r="V38" t="s">
        <v>372</v>
      </c>
      <c r="W38">
        <v>34.190432314400503</v>
      </c>
      <c r="X38" t="s">
        <v>9</v>
      </c>
      <c r="Y38" t="s">
        <v>79</v>
      </c>
      <c r="Z38" t="s">
        <v>79</v>
      </c>
      <c r="AA38" t="s">
        <v>373</v>
      </c>
      <c r="AB38" t="s">
        <v>79</v>
      </c>
      <c r="AC38" t="s">
        <v>79</v>
      </c>
      <c r="AD38" t="s">
        <v>79</v>
      </c>
      <c r="AE38" t="s">
        <v>79</v>
      </c>
      <c r="AF38" t="s">
        <v>79</v>
      </c>
    </row>
    <row r="39" spans="1:32" x14ac:dyDescent="0.3">
      <c r="A39" t="s">
        <v>34</v>
      </c>
      <c r="B39" t="s">
        <v>368</v>
      </c>
      <c r="C39" t="s">
        <v>278</v>
      </c>
      <c r="D39" t="s">
        <v>11</v>
      </c>
      <c r="E39" t="s">
        <v>11</v>
      </c>
      <c r="F39" t="s">
        <v>370</v>
      </c>
      <c r="G39">
        <v>5062.4765341184702</v>
      </c>
      <c r="H39" t="s">
        <v>505</v>
      </c>
      <c r="I39">
        <v>2.4474870286673802</v>
      </c>
      <c r="J39">
        <v>0.91910613693423304</v>
      </c>
      <c r="K39">
        <v>1.6649049673162299</v>
      </c>
      <c r="L39">
        <v>2.4425580243403699E-2</v>
      </c>
      <c r="M39">
        <v>4</v>
      </c>
      <c r="N39">
        <v>33</v>
      </c>
      <c r="O39">
        <v>34.32</v>
      </c>
      <c r="P39" t="s">
        <v>371</v>
      </c>
      <c r="Q39" t="s">
        <v>372</v>
      </c>
      <c r="R39" t="s">
        <v>79</v>
      </c>
      <c r="S39" t="s">
        <v>79</v>
      </c>
      <c r="T39" t="s">
        <v>372</v>
      </c>
      <c r="U39" t="s">
        <v>372</v>
      </c>
      <c r="V39" t="s">
        <v>372</v>
      </c>
      <c r="W39">
        <v>34.322732684938799</v>
      </c>
      <c r="X39" t="s">
        <v>9</v>
      </c>
      <c r="Y39" t="s">
        <v>79</v>
      </c>
      <c r="Z39" t="s">
        <v>79</v>
      </c>
      <c r="AA39" t="s">
        <v>373</v>
      </c>
      <c r="AB39" t="s">
        <v>79</v>
      </c>
      <c r="AC39" t="s">
        <v>79</v>
      </c>
      <c r="AD39" t="s">
        <v>79</v>
      </c>
      <c r="AE39" t="s">
        <v>79</v>
      </c>
      <c r="AF39" t="s">
        <v>79</v>
      </c>
    </row>
    <row r="40" spans="1:32" x14ac:dyDescent="0.3">
      <c r="A40" t="s">
        <v>30</v>
      </c>
      <c r="B40" t="s">
        <v>368</v>
      </c>
      <c r="C40" t="s">
        <v>278</v>
      </c>
      <c r="D40" t="s">
        <v>11</v>
      </c>
      <c r="E40" t="s">
        <v>11</v>
      </c>
      <c r="F40" t="s">
        <v>370</v>
      </c>
      <c r="G40">
        <v>4145.3536825692299</v>
      </c>
      <c r="H40" t="s">
        <v>505</v>
      </c>
      <c r="I40">
        <v>2.0869891116304502</v>
      </c>
      <c r="J40">
        <v>0.69215877309807095</v>
      </c>
      <c r="K40">
        <v>1.7358957138421101</v>
      </c>
      <c r="L40">
        <v>2.4425580243403699E-2</v>
      </c>
      <c r="M40">
        <v>4</v>
      </c>
      <c r="N40">
        <v>35</v>
      </c>
      <c r="O40">
        <v>36.409999999999997</v>
      </c>
      <c r="P40" t="s">
        <v>371</v>
      </c>
      <c r="Q40" t="s">
        <v>372</v>
      </c>
      <c r="R40" t="s">
        <v>79</v>
      </c>
      <c r="S40" t="s">
        <v>79</v>
      </c>
      <c r="T40" t="s">
        <v>372</v>
      </c>
      <c r="U40" t="s">
        <v>372</v>
      </c>
      <c r="V40" t="s">
        <v>372</v>
      </c>
      <c r="W40">
        <v>36.405528917557497</v>
      </c>
      <c r="X40" t="s">
        <v>9</v>
      </c>
      <c r="Y40" t="s">
        <v>79</v>
      </c>
      <c r="Z40" t="s">
        <v>79</v>
      </c>
      <c r="AA40" t="s">
        <v>373</v>
      </c>
      <c r="AB40" t="s">
        <v>79</v>
      </c>
      <c r="AC40" t="s">
        <v>79</v>
      </c>
      <c r="AD40" t="s">
        <v>79</v>
      </c>
      <c r="AE40" t="s">
        <v>79</v>
      </c>
      <c r="AF40" t="s">
        <v>79</v>
      </c>
    </row>
    <row r="41" spans="1:32" x14ac:dyDescent="0.3">
      <c r="A41" t="s">
        <v>49</v>
      </c>
      <c r="B41" t="s">
        <v>368</v>
      </c>
      <c r="C41" t="s">
        <v>279</v>
      </c>
      <c r="D41" t="s">
        <v>11</v>
      </c>
      <c r="E41" t="s">
        <v>11</v>
      </c>
      <c r="F41" t="s">
        <v>370</v>
      </c>
      <c r="G41">
        <v>3144.0935815972298</v>
      </c>
      <c r="H41" t="s">
        <v>505</v>
      </c>
      <c r="I41">
        <v>1.46693868958735</v>
      </c>
      <c r="J41">
        <v>-4.3962745696446399E-4</v>
      </c>
      <c r="K41">
        <v>1.01792108808033</v>
      </c>
      <c r="L41">
        <v>2.4425580243403699E-2</v>
      </c>
      <c r="M41">
        <v>4</v>
      </c>
      <c r="N41">
        <v>45</v>
      </c>
      <c r="O41" t="s">
        <v>9</v>
      </c>
      <c r="P41" t="s">
        <v>377</v>
      </c>
      <c r="Q41" t="s">
        <v>372</v>
      </c>
      <c r="R41" t="s">
        <v>9</v>
      </c>
      <c r="S41" t="s">
        <v>9</v>
      </c>
      <c r="T41" t="s">
        <v>372</v>
      </c>
      <c r="U41" t="s">
        <v>372</v>
      </c>
      <c r="V41" t="s">
        <v>372</v>
      </c>
      <c r="W41" t="s">
        <v>9</v>
      </c>
      <c r="X41" t="s">
        <v>9</v>
      </c>
      <c r="Y41" t="s">
        <v>79</v>
      </c>
      <c r="Z41" t="s">
        <v>79</v>
      </c>
      <c r="AA41" t="s">
        <v>373</v>
      </c>
      <c r="AB41" t="s">
        <v>79</v>
      </c>
      <c r="AC41" t="s">
        <v>79</v>
      </c>
      <c r="AD41" t="s">
        <v>79</v>
      </c>
      <c r="AE41" t="s">
        <v>79</v>
      </c>
      <c r="AF41" t="s">
        <v>79</v>
      </c>
    </row>
    <row r="42" spans="1:32" x14ac:dyDescent="0.3">
      <c r="A42" t="s">
        <v>43</v>
      </c>
      <c r="B42" t="s">
        <v>368</v>
      </c>
      <c r="C42" t="s">
        <v>279</v>
      </c>
      <c r="D42" t="s">
        <v>11</v>
      </c>
      <c r="E42" t="s">
        <v>11</v>
      </c>
      <c r="F42" t="s">
        <v>370</v>
      </c>
      <c r="G42">
        <v>3284.7373631933101</v>
      </c>
      <c r="H42" t="s">
        <v>505</v>
      </c>
      <c r="I42">
        <v>1.53212469953491</v>
      </c>
      <c r="J42">
        <v>-1.61555165865823E-3</v>
      </c>
      <c r="K42">
        <v>1.01186529661986</v>
      </c>
      <c r="L42">
        <v>2.4425580243403699E-2</v>
      </c>
      <c r="M42">
        <v>6</v>
      </c>
      <c r="N42">
        <v>45</v>
      </c>
      <c r="O42" t="s">
        <v>9</v>
      </c>
      <c r="P42" t="s">
        <v>377</v>
      </c>
      <c r="Q42" t="s">
        <v>372</v>
      </c>
      <c r="R42" t="s">
        <v>9</v>
      </c>
      <c r="S42" t="s">
        <v>9</v>
      </c>
      <c r="T42" t="s">
        <v>372</v>
      </c>
      <c r="U42" t="s">
        <v>372</v>
      </c>
      <c r="V42" t="s">
        <v>372</v>
      </c>
      <c r="W42" t="s">
        <v>9</v>
      </c>
      <c r="X42" t="s">
        <v>9</v>
      </c>
      <c r="Y42" t="s">
        <v>79</v>
      </c>
      <c r="Z42" t="s">
        <v>79</v>
      </c>
      <c r="AA42" t="s">
        <v>373</v>
      </c>
      <c r="AB42" t="s">
        <v>79</v>
      </c>
      <c r="AC42" t="s">
        <v>79</v>
      </c>
      <c r="AD42" t="s">
        <v>79</v>
      </c>
      <c r="AE42" t="s">
        <v>79</v>
      </c>
      <c r="AF42" t="s">
        <v>79</v>
      </c>
    </row>
    <row r="43" spans="1:32" x14ac:dyDescent="0.3">
      <c r="A43" t="s">
        <v>41</v>
      </c>
      <c r="B43" t="s">
        <v>368</v>
      </c>
      <c r="C43" t="s">
        <v>279</v>
      </c>
      <c r="D43" t="s">
        <v>11</v>
      </c>
      <c r="E43" t="s">
        <v>11</v>
      </c>
      <c r="F43" t="s">
        <v>370</v>
      </c>
      <c r="G43">
        <v>3337.6792739871698</v>
      </c>
      <c r="H43" t="s">
        <v>505</v>
      </c>
      <c r="I43">
        <v>1.5372021243537</v>
      </c>
      <c r="J43">
        <v>-1.3968692702843699E-2</v>
      </c>
      <c r="K43">
        <v>1.0333180417661501</v>
      </c>
      <c r="L43">
        <v>2.4425580243403699E-2</v>
      </c>
      <c r="M43">
        <v>4</v>
      </c>
      <c r="N43">
        <v>19</v>
      </c>
      <c r="O43" t="s">
        <v>9</v>
      </c>
      <c r="P43" t="s">
        <v>377</v>
      </c>
      <c r="Q43" t="s">
        <v>372</v>
      </c>
      <c r="R43" t="s">
        <v>9</v>
      </c>
      <c r="S43" t="s">
        <v>9</v>
      </c>
      <c r="T43" t="s">
        <v>372</v>
      </c>
      <c r="U43" t="s">
        <v>372</v>
      </c>
      <c r="V43" t="s">
        <v>372</v>
      </c>
      <c r="W43" t="s">
        <v>9</v>
      </c>
      <c r="X43" t="s">
        <v>9</v>
      </c>
      <c r="Y43" t="s">
        <v>79</v>
      </c>
      <c r="Z43" t="s">
        <v>79</v>
      </c>
      <c r="AA43" t="s">
        <v>373</v>
      </c>
      <c r="AB43" t="s">
        <v>79</v>
      </c>
      <c r="AC43" t="s">
        <v>79</v>
      </c>
      <c r="AD43" t="s">
        <v>79</v>
      </c>
      <c r="AE43" t="s">
        <v>79</v>
      </c>
      <c r="AF43" t="s">
        <v>79</v>
      </c>
    </row>
    <row r="44" spans="1:32" x14ac:dyDescent="0.3">
      <c r="A44" t="s">
        <v>52</v>
      </c>
      <c r="B44" t="s">
        <v>368</v>
      </c>
      <c r="C44" t="s">
        <v>280</v>
      </c>
      <c r="D44" t="s">
        <v>11</v>
      </c>
      <c r="E44" t="s">
        <v>11</v>
      </c>
      <c r="F44" t="s">
        <v>370</v>
      </c>
      <c r="G44">
        <v>4921.2832839630701</v>
      </c>
      <c r="H44" t="s">
        <v>505</v>
      </c>
      <c r="I44">
        <v>2.2758508055601498</v>
      </c>
      <c r="J44">
        <v>0.88791333438220599</v>
      </c>
      <c r="K44">
        <v>1.6744640335768599</v>
      </c>
      <c r="L44">
        <v>2.4425580243403699E-2</v>
      </c>
      <c r="M44">
        <v>7</v>
      </c>
      <c r="N44">
        <v>33</v>
      </c>
      <c r="O44">
        <v>34.22</v>
      </c>
      <c r="P44" t="s">
        <v>371</v>
      </c>
      <c r="Q44" t="s">
        <v>372</v>
      </c>
      <c r="R44" t="s">
        <v>79</v>
      </c>
      <c r="S44" t="s">
        <v>79</v>
      </c>
      <c r="T44" t="s">
        <v>372</v>
      </c>
      <c r="U44" t="s">
        <v>372</v>
      </c>
      <c r="V44" t="s">
        <v>372</v>
      </c>
      <c r="W44">
        <v>34.220954596704701</v>
      </c>
      <c r="X44" t="s">
        <v>9</v>
      </c>
      <c r="Y44" t="s">
        <v>79</v>
      </c>
      <c r="Z44" t="s">
        <v>79</v>
      </c>
      <c r="AA44" t="s">
        <v>373</v>
      </c>
      <c r="AB44" t="s">
        <v>79</v>
      </c>
      <c r="AC44" t="s">
        <v>79</v>
      </c>
      <c r="AD44" t="s">
        <v>79</v>
      </c>
      <c r="AE44" t="s">
        <v>79</v>
      </c>
      <c r="AF44" t="s">
        <v>79</v>
      </c>
    </row>
    <row r="45" spans="1:32" x14ac:dyDescent="0.3">
      <c r="A45" t="s">
        <v>50</v>
      </c>
      <c r="B45" t="s">
        <v>368</v>
      </c>
      <c r="C45" t="s">
        <v>280</v>
      </c>
      <c r="D45" t="s">
        <v>11</v>
      </c>
      <c r="E45" t="s">
        <v>11</v>
      </c>
      <c r="F45" t="s">
        <v>370</v>
      </c>
      <c r="G45">
        <v>4737.2350329718001</v>
      </c>
      <c r="H45" t="s">
        <v>505</v>
      </c>
      <c r="I45">
        <v>2.2470118493411402</v>
      </c>
      <c r="J45">
        <v>0.81381731610138497</v>
      </c>
      <c r="K45">
        <v>1.5902845494490501</v>
      </c>
      <c r="L45">
        <v>2.4425580243403699E-2</v>
      </c>
      <c r="M45">
        <v>3</v>
      </c>
      <c r="N45">
        <v>34</v>
      </c>
      <c r="O45">
        <v>35.520000000000003</v>
      </c>
      <c r="P45" t="s">
        <v>371</v>
      </c>
      <c r="Q45" t="s">
        <v>372</v>
      </c>
      <c r="R45" t="s">
        <v>79</v>
      </c>
      <c r="S45" t="s">
        <v>79</v>
      </c>
      <c r="T45" t="s">
        <v>372</v>
      </c>
      <c r="U45" t="s">
        <v>372</v>
      </c>
      <c r="V45" t="s">
        <v>372</v>
      </c>
      <c r="W45">
        <v>35.515470249016303</v>
      </c>
      <c r="X45" t="s">
        <v>9</v>
      </c>
      <c r="Y45" t="s">
        <v>79</v>
      </c>
      <c r="Z45" t="s">
        <v>79</v>
      </c>
      <c r="AA45" t="s">
        <v>373</v>
      </c>
      <c r="AB45" t="s">
        <v>79</v>
      </c>
      <c r="AC45" t="s">
        <v>79</v>
      </c>
      <c r="AD45" t="s">
        <v>79</v>
      </c>
      <c r="AE45" t="s">
        <v>79</v>
      </c>
      <c r="AF45" t="s">
        <v>79</v>
      </c>
    </row>
    <row r="46" spans="1:32" x14ac:dyDescent="0.3">
      <c r="A46" t="s">
        <v>54</v>
      </c>
      <c r="B46" t="s">
        <v>368</v>
      </c>
      <c r="C46" t="s">
        <v>280</v>
      </c>
      <c r="D46" t="s">
        <v>11</v>
      </c>
      <c r="E46" t="s">
        <v>11</v>
      </c>
      <c r="F46" t="s">
        <v>370</v>
      </c>
      <c r="G46">
        <v>4656.7316330663198</v>
      </c>
      <c r="H46" t="s">
        <v>505</v>
      </c>
      <c r="I46">
        <v>2.2805693665981801</v>
      </c>
      <c r="J46">
        <v>0.82226575776254596</v>
      </c>
      <c r="K46">
        <v>1.8954150995043699</v>
      </c>
      <c r="L46">
        <v>2.4425580243403699E-2</v>
      </c>
      <c r="M46">
        <v>5</v>
      </c>
      <c r="N46">
        <v>34</v>
      </c>
      <c r="O46">
        <v>35.130000000000003</v>
      </c>
      <c r="P46" t="s">
        <v>371</v>
      </c>
      <c r="Q46" t="s">
        <v>372</v>
      </c>
      <c r="R46" t="s">
        <v>79</v>
      </c>
      <c r="S46" t="s">
        <v>79</v>
      </c>
      <c r="T46" t="s">
        <v>372</v>
      </c>
      <c r="U46" t="s">
        <v>372</v>
      </c>
      <c r="V46" t="s">
        <v>372</v>
      </c>
      <c r="W46">
        <v>35.133972993136503</v>
      </c>
      <c r="X46" t="s">
        <v>9</v>
      </c>
      <c r="Y46" t="s">
        <v>79</v>
      </c>
      <c r="Z46" t="s">
        <v>79</v>
      </c>
      <c r="AA46" t="s">
        <v>373</v>
      </c>
      <c r="AB46" t="s">
        <v>79</v>
      </c>
      <c r="AC46" t="s">
        <v>79</v>
      </c>
      <c r="AD46" t="s">
        <v>79</v>
      </c>
      <c r="AE46" t="s">
        <v>79</v>
      </c>
      <c r="AF46" t="s">
        <v>79</v>
      </c>
    </row>
    <row r="47" spans="1:32" x14ac:dyDescent="0.3">
      <c r="A47" t="s">
        <v>62</v>
      </c>
      <c r="B47" t="s">
        <v>368</v>
      </c>
      <c r="C47" t="s">
        <v>522</v>
      </c>
      <c r="D47" t="s">
        <v>11</v>
      </c>
      <c r="E47" t="s">
        <v>11</v>
      </c>
      <c r="F47" t="s">
        <v>370</v>
      </c>
      <c r="G47">
        <v>5401.1979160548699</v>
      </c>
      <c r="H47" t="s">
        <v>505</v>
      </c>
      <c r="I47">
        <v>2.4631005306590601</v>
      </c>
      <c r="J47">
        <v>0.90857177640126197</v>
      </c>
      <c r="K47">
        <v>1.6295467594462201</v>
      </c>
      <c r="L47">
        <v>2.4425580243403699E-2</v>
      </c>
      <c r="M47">
        <v>3</v>
      </c>
      <c r="N47">
        <v>34</v>
      </c>
      <c r="O47">
        <v>34.85</v>
      </c>
      <c r="P47" t="s">
        <v>371</v>
      </c>
      <c r="Q47" t="s">
        <v>372</v>
      </c>
      <c r="R47" t="s">
        <v>79</v>
      </c>
      <c r="S47" t="s">
        <v>79</v>
      </c>
      <c r="T47" t="s">
        <v>372</v>
      </c>
      <c r="U47" t="s">
        <v>372</v>
      </c>
      <c r="V47" t="s">
        <v>372</v>
      </c>
      <c r="W47">
        <v>34.853928444611299</v>
      </c>
      <c r="X47" t="s">
        <v>9</v>
      </c>
      <c r="Y47" t="s">
        <v>79</v>
      </c>
      <c r="Z47" t="s">
        <v>79</v>
      </c>
      <c r="AA47" t="s">
        <v>373</v>
      </c>
      <c r="AB47" t="s">
        <v>79</v>
      </c>
      <c r="AC47" t="s">
        <v>79</v>
      </c>
      <c r="AD47" t="s">
        <v>79</v>
      </c>
      <c r="AE47" t="s">
        <v>79</v>
      </c>
      <c r="AF47" t="s">
        <v>79</v>
      </c>
    </row>
    <row r="48" spans="1:32" x14ac:dyDescent="0.3">
      <c r="A48" t="s">
        <v>59</v>
      </c>
      <c r="B48" t="s">
        <v>368</v>
      </c>
      <c r="C48" t="s">
        <v>522</v>
      </c>
      <c r="D48" t="s">
        <v>11</v>
      </c>
      <c r="E48" t="s">
        <v>11</v>
      </c>
      <c r="F48" t="s">
        <v>370</v>
      </c>
      <c r="G48">
        <v>4874.3672092235802</v>
      </c>
      <c r="H48" t="s">
        <v>505</v>
      </c>
      <c r="I48">
        <v>2.4050550444622498</v>
      </c>
      <c r="J48">
        <v>0.891883488049661</v>
      </c>
      <c r="K48">
        <v>1.6566294885103601</v>
      </c>
      <c r="L48">
        <v>2.4425580243403699E-2</v>
      </c>
      <c r="M48">
        <v>4</v>
      </c>
      <c r="N48">
        <v>33</v>
      </c>
      <c r="O48">
        <v>34.630000000000003</v>
      </c>
      <c r="P48" t="s">
        <v>371</v>
      </c>
      <c r="Q48" t="s">
        <v>372</v>
      </c>
      <c r="R48" t="s">
        <v>79</v>
      </c>
      <c r="S48" t="s">
        <v>79</v>
      </c>
      <c r="T48" t="s">
        <v>372</v>
      </c>
      <c r="U48" t="s">
        <v>372</v>
      </c>
      <c r="V48" t="s">
        <v>372</v>
      </c>
      <c r="W48">
        <v>34.626374978247803</v>
      </c>
      <c r="X48" t="s">
        <v>9</v>
      </c>
      <c r="Y48" t="s">
        <v>79</v>
      </c>
      <c r="Z48" t="s">
        <v>79</v>
      </c>
      <c r="AA48" t="s">
        <v>373</v>
      </c>
      <c r="AB48" t="s">
        <v>79</v>
      </c>
      <c r="AC48" t="s">
        <v>79</v>
      </c>
      <c r="AD48" t="s">
        <v>79</v>
      </c>
      <c r="AE48" t="s">
        <v>79</v>
      </c>
      <c r="AF48" t="s">
        <v>79</v>
      </c>
    </row>
    <row r="49" spans="1:32" x14ac:dyDescent="0.3">
      <c r="A49" t="s">
        <v>57</v>
      </c>
      <c r="B49" t="s">
        <v>368</v>
      </c>
      <c r="C49" t="s">
        <v>522</v>
      </c>
      <c r="D49" t="s">
        <v>11</v>
      </c>
      <c r="E49" t="s">
        <v>11</v>
      </c>
      <c r="F49" t="s">
        <v>370</v>
      </c>
      <c r="G49">
        <v>4849.0527862733697</v>
      </c>
      <c r="H49" t="s">
        <v>505</v>
      </c>
      <c r="I49">
        <v>2.3753000355841598</v>
      </c>
      <c r="J49">
        <v>0.85420907090324905</v>
      </c>
      <c r="K49">
        <v>1.6709923795697199</v>
      </c>
      <c r="L49">
        <v>2.4425580243403699E-2</v>
      </c>
      <c r="M49">
        <v>5</v>
      </c>
      <c r="N49">
        <v>34</v>
      </c>
      <c r="O49">
        <v>35.159999999999997</v>
      </c>
      <c r="P49" t="s">
        <v>371</v>
      </c>
      <c r="Q49" t="s">
        <v>372</v>
      </c>
      <c r="R49" t="s">
        <v>79</v>
      </c>
      <c r="S49" t="s">
        <v>79</v>
      </c>
      <c r="T49" t="s">
        <v>372</v>
      </c>
      <c r="U49" t="s">
        <v>372</v>
      </c>
      <c r="V49" t="s">
        <v>372</v>
      </c>
      <c r="W49">
        <v>35.159575975065401</v>
      </c>
      <c r="X49" t="s">
        <v>9</v>
      </c>
      <c r="Y49" t="s">
        <v>79</v>
      </c>
      <c r="Z49" t="s">
        <v>79</v>
      </c>
      <c r="AA49" t="s">
        <v>373</v>
      </c>
      <c r="AB49" t="s">
        <v>79</v>
      </c>
      <c r="AC49" t="s">
        <v>79</v>
      </c>
      <c r="AD49" t="s">
        <v>79</v>
      </c>
      <c r="AE49" t="s">
        <v>79</v>
      </c>
      <c r="AF49" t="s">
        <v>79</v>
      </c>
    </row>
    <row r="50" spans="1:32" x14ac:dyDescent="0.3">
      <c r="A50" t="s">
        <v>75</v>
      </c>
      <c r="B50" t="s">
        <v>368</v>
      </c>
      <c r="C50" t="s">
        <v>282</v>
      </c>
      <c r="D50" t="s">
        <v>11</v>
      </c>
      <c r="E50" t="s">
        <v>11</v>
      </c>
      <c r="F50" t="s">
        <v>370</v>
      </c>
      <c r="G50">
        <v>5133.4304611662901</v>
      </c>
      <c r="H50" t="s">
        <v>505</v>
      </c>
      <c r="I50">
        <v>2.35291328297521</v>
      </c>
      <c r="J50">
        <v>0.86727115229284002</v>
      </c>
      <c r="K50">
        <v>1.63229285996664</v>
      </c>
      <c r="L50">
        <v>2.4425580243403699E-2</v>
      </c>
      <c r="M50">
        <v>4</v>
      </c>
      <c r="N50">
        <v>34</v>
      </c>
      <c r="O50">
        <v>35.31</v>
      </c>
      <c r="P50" t="s">
        <v>371</v>
      </c>
      <c r="Q50" t="s">
        <v>372</v>
      </c>
      <c r="R50" t="s">
        <v>79</v>
      </c>
      <c r="S50" t="s">
        <v>79</v>
      </c>
      <c r="T50" t="s">
        <v>372</v>
      </c>
      <c r="U50" t="s">
        <v>372</v>
      </c>
      <c r="V50" t="s">
        <v>372</v>
      </c>
      <c r="W50">
        <v>35.314895390163102</v>
      </c>
      <c r="X50" t="s">
        <v>9</v>
      </c>
      <c r="Y50" t="s">
        <v>79</v>
      </c>
      <c r="Z50" t="s">
        <v>79</v>
      </c>
      <c r="AA50" t="s">
        <v>373</v>
      </c>
      <c r="AB50" t="s">
        <v>79</v>
      </c>
      <c r="AC50" t="s">
        <v>79</v>
      </c>
      <c r="AD50" t="s">
        <v>79</v>
      </c>
      <c r="AE50" t="s">
        <v>79</v>
      </c>
      <c r="AF50" t="s">
        <v>79</v>
      </c>
    </row>
    <row r="51" spans="1:32" x14ac:dyDescent="0.3">
      <c r="A51" t="s">
        <v>67</v>
      </c>
      <c r="B51" t="s">
        <v>368</v>
      </c>
      <c r="C51" t="s">
        <v>282</v>
      </c>
      <c r="D51" t="s">
        <v>11</v>
      </c>
      <c r="E51" t="s">
        <v>11</v>
      </c>
      <c r="F51" t="s">
        <v>370</v>
      </c>
      <c r="G51">
        <v>4908.6283073004797</v>
      </c>
      <c r="H51" t="s">
        <v>505</v>
      </c>
      <c r="I51">
        <v>2.2795687200458001</v>
      </c>
      <c r="J51">
        <v>0.77908137497208096</v>
      </c>
      <c r="K51">
        <v>1.54039675745323</v>
      </c>
      <c r="L51">
        <v>2.4425580243403699E-2</v>
      </c>
      <c r="M51">
        <v>4</v>
      </c>
      <c r="N51">
        <v>35</v>
      </c>
      <c r="O51">
        <v>36.1</v>
      </c>
      <c r="P51" t="s">
        <v>371</v>
      </c>
      <c r="Q51" t="s">
        <v>372</v>
      </c>
      <c r="R51" t="s">
        <v>79</v>
      </c>
      <c r="S51" t="s">
        <v>79</v>
      </c>
      <c r="T51" t="s">
        <v>372</v>
      </c>
      <c r="U51" t="s">
        <v>372</v>
      </c>
      <c r="V51" t="s">
        <v>372</v>
      </c>
      <c r="W51">
        <v>36.104328218289403</v>
      </c>
      <c r="X51" t="s">
        <v>9</v>
      </c>
      <c r="Y51" t="s">
        <v>79</v>
      </c>
      <c r="Z51" t="s">
        <v>79</v>
      </c>
      <c r="AA51" t="s">
        <v>373</v>
      </c>
      <c r="AB51" t="s">
        <v>79</v>
      </c>
      <c r="AC51" t="s">
        <v>79</v>
      </c>
      <c r="AD51" t="s">
        <v>79</v>
      </c>
      <c r="AE51" t="s">
        <v>79</v>
      </c>
      <c r="AF51" t="s">
        <v>79</v>
      </c>
    </row>
    <row r="52" spans="1:32" x14ac:dyDescent="0.3">
      <c r="A52" t="s">
        <v>65</v>
      </c>
      <c r="B52" t="s">
        <v>368</v>
      </c>
      <c r="C52" t="s">
        <v>282</v>
      </c>
      <c r="D52" t="s">
        <v>11</v>
      </c>
      <c r="E52" t="s">
        <v>11</v>
      </c>
      <c r="F52" t="s">
        <v>370</v>
      </c>
      <c r="G52">
        <v>5488.3408033176902</v>
      </c>
      <c r="H52" t="s">
        <v>505</v>
      </c>
      <c r="I52">
        <v>2.54188830665223</v>
      </c>
      <c r="J52">
        <v>0.97688248144640899</v>
      </c>
      <c r="K52">
        <v>1.68483217292945</v>
      </c>
      <c r="L52">
        <v>2.4425580243403699E-2</v>
      </c>
      <c r="M52">
        <v>3</v>
      </c>
      <c r="N52">
        <v>33</v>
      </c>
      <c r="O52">
        <v>34.020000000000003</v>
      </c>
      <c r="P52" t="s">
        <v>371</v>
      </c>
      <c r="Q52" t="s">
        <v>372</v>
      </c>
      <c r="R52" t="s">
        <v>79</v>
      </c>
      <c r="S52" t="s">
        <v>79</v>
      </c>
      <c r="T52" t="s">
        <v>372</v>
      </c>
      <c r="U52" t="s">
        <v>372</v>
      </c>
      <c r="V52" t="s">
        <v>372</v>
      </c>
      <c r="W52">
        <v>34.024292538233297</v>
      </c>
      <c r="X52" t="s">
        <v>9</v>
      </c>
      <c r="Y52" t="s">
        <v>79</v>
      </c>
      <c r="Z52" t="s">
        <v>79</v>
      </c>
      <c r="AA52" t="s">
        <v>373</v>
      </c>
      <c r="AB52" t="s">
        <v>79</v>
      </c>
      <c r="AC52" t="s">
        <v>79</v>
      </c>
      <c r="AD52" t="s">
        <v>79</v>
      </c>
      <c r="AE52" t="s">
        <v>79</v>
      </c>
      <c r="AF52" t="s">
        <v>79</v>
      </c>
    </row>
    <row r="53" spans="1:32" x14ac:dyDescent="0.3">
      <c r="A53" t="s">
        <v>76</v>
      </c>
      <c r="B53" t="s">
        <v>368</v>
      </c>
      <c r="C53" t="s">
        <v>283</v>
      </c>
      <c r="D53" t="s">
        <v>11</v>
      </c>
      <c r="E53" t="s">
        <v>11</v>
      </c>
      <c r="F53" t="s">
        <v>370</v>
      </c>
      <c r="G53">
        <v>4494.2718023376701</v>
      </c>
      <c r="H53" t="s">
        <v>505</v>
      </c>
      <c r="I53">
        <v>2.1376883419141199</v>
      </c>
      <c r="J53">
        <v>0.78640740432524103</v>
      </c>
      <c r="K53">
        <v>1.67120517407805</v>
      </c>
      <c r="L53">
        <v>2.4425580243403699E-2</v>
      </c>
      <c r="M53">
        <v>4</v>
      </c>
      <c r="N53">
        <v>33</v>
      </c>
      <c r="O53">
        <v>35.29</v>
      </c>
      <c r="P53" t="s">
        <v>371</v>
      </c>
      <c r="Q53" t="s">
        <v>372</v>
      </c>
      <c r="R53" t="s">
        <v>79</v>
      </c>
      <c r="S53" t="s">
        <v>79</v>
      </c>
      <c r="T53" t="s">
        <v>372</v>
      </c>
      <c r="U53" t="s">
        <v>372</v>
      </c>
      <c r="V53" t="s">
        <v>372</v>
      </c>
      <c r="W53">
        <v>35.293786065713697</v>
      </c>
      <c r="X53" t="s">
        <v>9</v>
      </c>
      <c r="Y53" t="s">
        <v>79</v>
      </c>
      <c r="Z53" t="s">
        <v>79</v>
      </c>
      <c r="AA53" t="s">
        <v>373</v>
      </c>
      <c r="AB53" t="s">
        <v>79</v>
      </c>
      <c r="AC53" t="s">
        <v>79</v>
      </c>
      <c r="AD53" t="s">
        <v>79</v>
      </c>
      <c r="AE53" t="s">
        <v>79</v>
      </c>
      <c r="AF53" t="s">
        <v>79</v>
      </c>
    </row>
    <row r="54" spans="1:32" x14ac:dyDescent="0.3">
      <c r="A54" t="s">
        <v>10</v>
      </c>
      <c r="B54" t="s">
        <v>368</v>
      </c>
      <c r="C54" t="s">
        <v>283</v>
      </c>
      <c r="D54" t="s">
        <v>11</v>
      </c>
      <c r="E54" t="s">
        <v>11</v>
      </c>
      <c r="F54" t="s">
        <v>370</v>
      </c>
      <c r="G54">
        <v>5069.6336228135897</v>
      </c>
      <c r="H54" t="s">
        <v>505</v>
      </c>
      <c r="I54">
        <v>2.4648235027129299</v>
      </c>
      <c r="J54">
        <v>0.90657133537149903</v>
      </c>
      <c r="K54">
        <v>1.7101257633087701</v>
      </c>
      <c r="L54">
        <v>2.4425580243403699E-2</v>
      </c>
      <c r="M54">
        <v>4</v>
      </c>
      <c r="N54">
        <v>33</v>
      </c>
      <c r="O54">
        <v>34.409999999999997</v>
      </c>
      <c r="P54" t="s">
        <v>371</v>
      </c>
      <c r="Q54" t="s">
        <v>372</v>
      </c>
      <c r="R54" t="s">
        <v>79</v>
      </c>
      <c r="S54" t="s">
        <v>79</v>
      </c>
      <c r="T54" t="s">
        <v>372</v>
      </c>
      <c r="U54" t="s">
        <v>372</v>
      </c>
      <c r="V54" t="s">
        <v>372</v>
      </c>
      <c r="W54">
        <v>34.413783634488901</v>
      </c>
      <c r="X54" t="s">
        <v>9</v>
      </c>
      <c r="Y54" t="s">
        <v>79</v>
      </c>
      <c r="Z54" t="s">
        <v>79</v>
      </c>
      <c r="AA54" t="s">
        <v>373</v>
      </c>
      <c r="AB54" t="s">
        <v>79</v>
      </c>
      <c r="AC54" t="s">
        <v>79</v>
      </c>
      <c r="AD54" t="s">
        <v>79</v>
      </c>
      <c r="AE54" t="s">
        <v>79</v>
      </c>
      <c r="AF54" t="s">
        <v>79</v>
      </c>
    </row>
    <row r="55" spans="1:32" x14ac:dyDescent="0.3">
      <c r="A55" t="s">
        <v>70</v>
      </c>
      <c r="B55" t="s">
        <v>368</v>
      </c>
      <c r="C55" t="s">
        <v>283</v>
      </c>
      <c r="D55" t="s">
        <v>11</v>
      </c>
      <c r="E55" t="s">
        <v>11</v>
      </c>
      <c r="F55" t="s">
        <v>370</v>
      </c>
      <c r="G55">
        <v>4981.9461020574399</v>
      </c>
      <c r="H55" t="s">
        <v>505</v>
      </c>
      <c r="I55">
        <v>2.3964273889923402</v>
      </c>
      <c r="J55">
        <v>0.914621670968915</v>
      </c>
      <c r="K55">
        <v>1.9797752768049199</v>
      </c>
      <c r="L55">
        <v>2.4425580243403699E-2</v>
      </c>
      <c r="M55">
        <v>5</v>
      </c>
      <c r="N55">
        <v>32</v>
      </c>
      <c r="O55">
        <v>33.64</v>
      </c>
      <c r="P55" t="s">
        <v>371</v>
      </c>
      <c r="Q55" t="s">
        <v>372</v>
      </c>
      <c r="R55" t="s">
        <v>79</v>
      </c>
      <c r="S55" t="s">
        <v>79</v>
      </c>
      <c r="T55" t="s">
        <v>372</v>
      </c>
      <c r="U55" t="s">
        <v>372</v>
      </c>
      <c r="V55" t="s">
        <v>372</v>
      </c>
      <c r="W55">
        <v>33.643271364911698</v>
      </c>
      <c r="X55" t="s">
        <v>9</v>
      </c>
      <c r="Y55" t="s">
        <v>79</v>
      </c>
      <c r="Z55" t="s">
        <v>79</v>
      </c>
      <c r="AA55" t="s">
        <v>373</v>
      </c>
      <c r="AB55" t="s">
        <v>79</v>
      </c>
      <c r="AC55" t="s">
        <v>79</v>
      </c>
      <c r="AD55" t="s">
        <v>79</v>
      </c>
      <c r="AE55" t="s">
        <v>79</v>
      </c>
      <c r="AF55" t="s">
        <v>79</v>
      </c>
    </row>
    <row r="56" spans="1:32" x14ac:dyDescent="0.3">
      <c r="A56" t="s">
        <v>21</v>
      </c>
      <c r="B56" t="s">
        <v>368</v>
      </c>
      <c r="C56" t="s">
        <v>284</v>
      </c>
      <c r="D56" t="s">
        <v>11</v>
      </c>
      <c r="E56" t="s">
        <v>11</v>
      </c>
      <c r="F56" t="s">
        <v>370</v>
      </c>
      <c r="G56">
        <v>4771.1705275092099</v>
      </c>
      <c r="H56" t="s">
        <v>505</v>
      </c>
      <c r="I56">
        <v>2.28148740433168</v>
      </c>
      <c r="J56">
        <v>0.74690972439049097</v>
      </c>
      <c r="K56">
        <v>1.5552112963137901</v>
      </c>
      <c r="L56">
        <v>2.4425580243403699E-2</v>
      </c>
      <c r="M56">
        <v>4</v>
      </c>
      <c r="N56">
        <v>35</v>
      </c>
      <c r="O56">
        <v>36.619999999999997</v>
      </c>
      <c r="P56" t="s">
        <v>371</v>
      </c>
      <c r="Q56" t="s">
        <v>372</v>
      </c>
      <c r="R56" t="s">
        <v>79</v>
      </c>
      <c r="S56" t="s">
        <v>79</v>
      </c>
      <c r="T56" t="s">
        <v>372</v>
      </c>
      <c r="U56" t="s">
        <v>372</v>
      </c>
      <c r="V56" t="s">
        <v>372</v>
      </c>
      <c r="W56">
        <v>36.623039007229799</v>
      </c>
      <c r="X56" t="s">
        <v>9</v>
      </c>
      <c r="Y56" t="s">
        <v>79</v>
      </c>
      <c r="Z56" t="s">
        <v>79</v>
      </c>
      <c r="AA56" t="s">
        <v>373</v>
      </c>
      <c r="AB56" t="s">
        <v>79</v>
      </c>
      <c r="AC56" t="s">
        <v>79</v>
      </c>
      <c r="AD56" t="s">
        <v>79</v>
      </c>
      <c r="AE56" t="s">
        <v>79</v>
      </c>
      <c r="AF56" t="s">
        <v>79</v>
      </c>
    </row>
    <row r="57" spans="1:32" x14ac:dyDescent="0.3">
      <c r="A57" t="s">
        <v>20</v>
      </c>
      <c r="B57" t="s">
        <v>368</v>
      </c>
      <c r="C57" t="s">
        <v>284</v>
      </c>
      <c r="D57" t="s">
        <v>11</v>
      </c>
      <c r="E57" t="s">
        <v>11</v>
      </c>
      <c r="F57" t="s">
        <v>370</v>
      </c>
      <c r="G57">
        <v>5348.9695395311001</v>
      </c>
      <c r="H57" t="s">
        <v>505</v>
      </c>
      <c r="I57">
        <v>2.44601128553525</v>
      </c>
      <c r="J57">
        <v>0.90050639731083704</v>
      </c>
      <c r="K57">
        <v>1.6454519987729299</v>
      </c>
      <c r="L57">
        <v>2.4425580243403699E-2</v>
      </c>
      <c r="M57">
        <v>5</v>
      </c>
      <c r="N57">
        <v>34</v>
      </c>
      <c r="O57">
        <v>34.880000000000003</v>
      </c>
      <c r="P57" t="s">
        <v>371</v>
      </c>
      <c r="Q57" t="s">
        <v>372</v>
      </c>
      <c r="R57" t="s">
        <v>79</v>
      </c>
      <c r="S57" t="s">
        <v>79</v>
      </c>
      <c r="T57" t="s">
        <v>372</v>
      </c>
      <c r="U57" t="s">
        <v>372</v>
      </c>
      <c r="V57" t="s">
        <v>372</v>
      </c>
      <c r="W57">
        <v>34.876080814528201</v>
      </c>
      <c r="X57" t="s">
        <v>9</v>
      </c>
      <c r="Y57" t="s">
        <v>79</v>
      </c>
      <c r="Z57" t="s">
        <v>79</v>
      </c>
      <c r="AA57" t="s">
        <v>373</v>
      </c>
      <c r="AB57" t="s">
        <v>79</v>
      </c>
      <c r="AC57" t="s">
        <v>79</v>
      </c>
      <c r="AD57" t="s">
        <v>79</v>
      </c>
      <c r="AE57" t="s">
        <v>79</v>
      </c>
      <c r="AF57" t="s">
        <v>79</v>
      </c>
    </row>
    <row r="58" spans="1:32" x14ac:dyDescent="0.3">
      <c r="A58" t="s">
        <v>18</v>
      </c>
      <c r="B58" t="s">
        <v>368</v>
      </c>
      <c r="C58" t="s">
        <v>284</v>
      </c>
      <c r="D58" t="s">
        <v>11</v>
      </c>
      <c r="E58" t="s">
        <v>11</v>
      </c>
      <c r="F58" t="s">
        <v>370</v>
      </c>
      <c r="G58">
        <v>5047.4649924304304</v>
      </c>
      <c r="H58" t="s">
        <v>505</v>
      </c>
      <c r="I58">
        <v>2.38516901758365</v>
      </c>
      <c r="J58">
        <v>0.82722766394151803</v>
      </c>
      <c r="K58">
        <v>1.5844728408737001</v>
      </c>
      <c r="L58">
        <v>2.4425580243403699E-2</v>
      </c>
      <c r="M58">
        <v>4</v>
      </c>
      <c r="N58">
        <v>34</v>
      </c>
      <c r="O58">
        <v>35.78</v>
      </c>
      <c r="P58" t="s">
        <v>371</v>
      </c>
      <c r="Q58" t="s">
        <v>372</v>
      </c>
      <c r="R58" t="s">
        <v>79</v>
      </c>
      <c r="S58" t="s">
        <v>79</v>
      </c>
      <c r="T58" t="s">
        <v>372</v>
      </c>
      <c r="U58" t="s">
        <v>372</v>
      </c>
      <c r="V58" t="s">
        <v>372</v>
      </c>
      <c r="W58">
        <v>35.776569103299302</v>
      </c>
      <c r="X58" t="s">
        <v>9</v>
      </c>
      <c r="Y58" t="s">
        <v>79</v>
      </c>
      <c r="Z58" t="s">
        <v>79</v>
      </c>
      <c r="AA58" t="s">
        <v>373</v>
      </c>
      <c r="AB58" t="s">
        <v>79</v>
      </c>
      <c r="AC58" t="s">
        <v>79</v>
      </c>
      <c r="AD58" t="s">
        <v>79</v>
      </c>
      <c r="AE58" t="s">
        <v>79</v>
      </c>
      <c r="AF58" t="s">
        <v>79</v>
      </c>
    </row>
    <row r="59" spans="1:32" x14ac:dyDescent="0.3">
      <c r="A59" t="s">
        <v>29</v>
      </c>
      <c r="B59" t="s">
        <v>368</v>
      </c>
      <c r="C59" t="s">
        <v>285</v>
      </c>
      <c r="D59" t="s">
        <v>11</v>
      </c>
      <c r="E59" t="s">
        <v>11</v>
      </c>
      <c r="F59" t="s">
        <v>370</v>
      </c>
      <c r="G59">
        <v>2886.4347257621298</v>
      </c>
      <c r="H59" t="s">
        <v>505</v>
      </c>
      <c r="I59">
        <v>1.3518494923955</v>
      </c>
      <c r="J59">
        <v>-2.5223626903438899E-3</v>
      </c>
      <c r="K59">
        <v>1.0318866903669801</v>
      </c>
      <c r="L59">
        <v>2.4425580243403699E-2</v>
      </c>
      <c r="M59">
        <v>4</v>
      </c>
      <c r="N59">
        <v>45</v>
      </c>
      <c r="O59" t="s">
        <v>9</v>
      </c>
      <c r="P59" t="s">
        <v>377</v>
      </c>
      <c r="Q59" t="s">
        <v>372</v>
      </c>
      <c r="R59" t="s">
        <v>9</v>
      </c>
      <c r="S59" t="s">
        <v>9</v>
      </c>
      <c r="T59" t="s">
        <v>372</v>
      </c>
      <c r="U59" t="s">
        <v>372</v>
      </c>
      <c r="V59" t="s">
        <v>372</v>
      </c>
      <c r="W59" t="s">
        <v>9</v>
      </c>
      <c r="X59" t="s">
        <v>9</v>
      </c>
      <c r="Y59" t="s">
        <v>79</v>
      </c>
      <c r="Z59" t="s">
        <v>79</v>
      </c>
      <c r="AA59" t="s">
        <v>373</v>
      </c>
      <c r="AB59" t="s">
        <v>79</v>
      </c>
      <c r="AC59" t="s">
        <v>79</v>
      </c>
      <c r="AD59" t="s">
        <v>79</v>
      </c>
      <c r="AE59" t="s">
        <v>79</v>
      </c>
      <c r="AF59" t="s">
        <v>79</v>
      </c>
    </row>
    <row r="60" spans="1:32" x14ac:dyDescent="0.3">
      <c r="A60" t="s">
        <v>28</v>
      </c>
      <c r="B60" t="s">
        <v>368</v>
      </c>
      <c r="C60" t="s">
        <v>285</v>
      </c>
      <c r="D60" t="s">
        <v>11</v>
      </c>
      <c r="E60" t="s">
        <v>11</v>
      </c>
      <c r="F60" t="s">
        <v>370</v>
      </c>
      <c r="G60">
        <v>3512.57387995315</v>
      </c>
      <c r="H60" t="s">
        <v>505</v>
      </c>
      <c r="I60">
        <v>1.5610006643490899</v>
      </c>
      <c r="J60">
        <v>-1.10705315856197E-3</v>
      </c>
      <c r="K60">
        <v>1.0222381611895699</v>
      </c>
      <c r="L60">
        <v>2.4425580243403699E-2</v>
      </c>
      <c r="M60">
        <v>5</v>
      </c>
      <c r="N60">
        <v>45</v>
      </c>
      <c r="O60" t="s">
        <v>9</v>
      </c>
      <c r="P60" t="s">
        <v>377</v>
      </c>
      <c r="Q60" t="s">
        <v>372</v>
      </c>
      <c r="R60" t="s">
        <v>9</v>
      </c>
      <c r="S60" t="s">
        <v>9</v>
      </c>
      <c r="T60" t="s">
        <v>372</v>
      </c>
      <c r="U60" t="s">
        <v>372</v>
      </c>
      <c r="V60" t="s">
        <v>372</v>
      </c>
      <c r="W60" t="s">
        <v>9</v>
      </c>
      <c r="X60" t="s">
        <v>9</v>
      </c>
      <c r="Y60" t="s">
        <v>79</v>
      </c>
      <c r="Z60" t="s">
        <v>79</v>
      </c>
      <c r="AA60" t="s">
        <v>373</v>
      </c>
      <c r="AB60" t="s">
        <v>79</v>
      </c>
      <c r="AC60" t="s">
        <v>79</v>
      </c>
      <c r="AD60" t="s">
        <v>79</v>
      </c>
      <c r="AE60" t="s">
        <v>79</v>
      </c>
      <c r="AF60" t="s">
        <v>79</v>
      </c>
    </row>
    <row r="61" spans="1:32" x14ac:dyDescent="0.3">
      <c r="A61" t="s">
        <v>26</v>
      </c>
      <c r="B61" t="s">
        <v>368</v>
      </c>
      <c r="C61" t="s">
        <v>285</v>
      </c>
      <c r="D61" t="s">
        <v>11</v>
      </c>
      <c r="E61" t="s">
        <v>11</v>
      </c>
      <c r="F61" t="s">
        <v>370</v>
      </c>
      <c r="G61">
        <v>3239.1551412448298</v>
      </c>
      <c r="H61" t="s">
        <v>505</v>
      </c>
      <c r="I61">
        <v>1.5032555873976301</v>
      </c>
      <c r="J61">
        <v>-2.7607621655796298E-3</v>
      </c>
      <c r="K61">
        <v>1.0372930929147299</v>
      </c>
      <c r="L61">
        <v>2.4425580243403699E-2</v>
      </c>
      <c r="M61">
        <v>4</v>
      </c>
      <c r="N61">
        <v>45</v>
      </c>
      <c r="O61" t="s">
        <v>9</v>
      </c>
      <c r="P61" t="s">
        <v>377</v>
      </c>
      <c r="Q61" t="s">
        <v>372</v>
      </c>
      <c r="R61" t="s">
        <v>9</v>
      </c>
      <c r="S61" t="s">
        <v>9</v>
      </c>
      <c r="T61" t="s">
        <v>372</v>
      </c>
      <c r="U61" t="s">
        <v>372</v>
      </c>
      <c r="V61" t="s">
        <v>372</v>
      </c>
      <c r="W61" t="s">
        <v>9</v>
      </c>
      <c r="X61" t="s">
        <v>9</v>
      </c>
      <c r="Y61" t="s">
        <v>79</v>
      </c>
      <c r="Z61" t="s">
        <v>79</v>
      </c>
      <c r="AA61" t="s">
        <v>373</v>
      </c>
      <c r="AB61" t="s">
        <v>79</v>
      </c>
      <c r="AC61" t="s">
        <v>79</v>
      </c>
      <c r="AD61" t="s">
        <v>79</v>
      </c>
      <c r="AE61" t="s">
        <v>79</v>
      </c>
      <c r="AF61" t="s">
        <v>79</v>
      </c>
    </row>
    <row r="62" spans="1:32" x14ac:dyDescent="0.3">
      <c r="A62" t="s">
        <v>36</v>
      </c>
      <c r="B62" t="s">
        <v>368</v>
      </c>
      <c r="C62" t="s">
        <v>286</v>
      </c>
      <c r="D62" t="s">
        <v>11</v>
      </c>
      <c r="E62" t="s">
        <v>11</v>
      </c>
      <c r="F62" t="s">
        <v>370</v>
      </c>
      <c r="G62">
        <v>4982.5474468625398</v>
      </c>
      <c r="H62" t="s">
        <v>505</v>
      </c>
      <c r="I62">
        <v>2.41042557336575</v>
      </c>
      <c r="J62">
        <v>0.86129702051076895</v>
      </c>
      <c r="K62">
        <v>1.60548144550358</v>
      </c>
      <c r="L62">
        <v>2.4425580243403699E-2</v>
      </c>
      <c r="M62">
        <v>4</v>
      </c>
      <c r="N62">
        <v>33</v>
      </c>
      <c r="O62">
        <v>35.049999999999997</v>
      </c>
      <c r="P62" t="s">
        <v>371</v>
      </c>
      <c r="Q62" t="s">
        <v>372</v>
      </c>
      <c r="R62" t="s">
        <v>79</v>
      </c>
      <c r="S62" t="s">
        <v>79</v>
      </c>
      <c r="T62" t="s">
        <v>372</v>
      </c>
      <c r="U62" t="s">
        <v>372</v>
      </c>
      <c r="V62" t="s">
        <v>372</v>
      </c>
      <c r="W62">
        <v>35.048898496003403</v>
      </c>
      <c r="X62" t="s">
        <v>9</v>
      </c>
      <c r="Y62" t="s">
        <v>79</v>
      </c>
      <c r="Z62" t="s">
        <v>79</v>
      </c>
      <c r="AA62" t="s">
        <v>373</v>
      </c>
      <c r="AB62" t="s">
        <v>79</v>
      </c>
      <c r="AC62" t="s">
        <v>79</v>
      </c>
      <c r="AD62" t="s">
        <v>79</v>
      </c>
      <c r="AE62" t="s">
        <v>79</v>
      </c>
      <c r="AF62" t="s">
        <v>79</v>
      </c>
    </row>
    <row r="63" spans="1:32" x14ac:dyDescent="0.3">
      <c r="A63" t="s">
        <v>35</v>
      </c>
      <c r="B63" t="s">
        <v>368</v>
      </c>
      <c r="C63" t="s">
        <v>286</v>
      </c>
      <c r="D63" t="s">
        <v>11</v>
      </c>
      <c r="E63" t="s">
        <v>11</v>
      </c>
      <c r="F63" t="s">
        <v>370</v>
      </c>
      <c r="G63">
        <v>5087.2019015160404</v>
      </c>
      <c r="H63" t="s">
        <v>505</v>
      </c>
      <c r="I63">
        <v>2.4749341128059301</v>
      </c>
      <c r="J63">
        <v>0.91903600277834796</v>
      </c>
      <c r="K63">
        <v>1.7622775681451699</v>
      </c>
      <c r="L63">
        <v>2.4425580243403699E-2</v>
      </c>
      <c r="M63">
        <v>4</v>
      </c>
      <c r="N63">
        <v>33</v>
      </c>
      <c r="O63">
        <v>34.43</v>
      </c>
      <c r="P63" t="s">
        <v>371</v>
      </c>
      <c r="Q63" t="s">
        <v>372</v>
      </c>
      <c r="R63" t="s">
        <v>79</v>
      </c>
      <c r="S63" t="s">
        <v>79</v>
      </c>
      <c r="T63" t="s">
        <v>372</v>
      </c>
      <c r="U63" t="s">
        <v>372</v>
      </c>
      <c r="V63" t="s">
        <v>372</v>
      </c>
      <c r="W63">
        <v>34.434209997645098</v>
      </c>
      <c r="X63" t="s">
        <v>9</v>
      </c>
      <c r="Y63" t="s">
        <v>79</v>
      </c>
      <c r="Z63" t="s">
        <v>79</v>
      </c>
      <c r="AA63" t="s">
        <v>373</v>
      </c>
      <c r="AB63" t="s">
        <v>79</v>
      </c>
      <c r="AC63" t="s">
        <v>79</v>
      </c>
      <c r="AD63" t="s">
        <v>79</v>
      </c>
      <c r="AE63" t="s">
        <v>79</v>
      </c>
      <c r="AF63" t="s">
        <v>79</v>
      </c>
    </row>
    <row r="64" spans="1:32" x14ac:dyDescent="0.3">
      <c r="A64" t="s">
        <v>33</v>
      </c>
      <c r="B64" t="s">
        <v>368</v>
      </c>
      <c r="C64" t="s">
        <v>286</v>
      </c>
      <c r="D64" t="s">
        <v>11</v>
      </c>
      <c r="E64" t="s">
        <v>11</v>
      </c>
      <c r="F64" t="s">
        <v>370</v>
      </c>
      <c r="G64">
        <v>4408.7235722416499</v>
      </c>
      <c r="H64" t="s">
        <v>505</v>
      </c>
      <c r="I64">
        <v>2.1650220577425698</v>
      </c>
      <c r="J64">
        <v>0.71474394770582095</v>
      </c>
      <c r="K64">
        <v>1.8665056063207099</v>
      </c>
      <c r="L64">
        <v>2.4425580243403699E-2</v>
      </c>
      <c r="M64">
        <v>5</v>
      </c>
      <c r="N64">
        <v>35</v>
      </c>
      <c r="O64">
        <v>36.369999999999997</v>
      </c>
      <c r="P64" t="s">
        <v>371</v>
      </c>
      <c r="Q64" t="s">
        <v>372</v>
      </c>
      <c r="R64" t="s">
        <v>79</v>
      </c>
      <c r="S64" t="s">
        <v>79</v>
      </c>
      <c r="T64" t="s">
        <v>372</v>
      </c>
      <c r="U64" t="s">
        <v>372</v>
      </c>
      <c r="V64" t="s">
        <v>372</v>
      </c>
      <c r="W64">
        <v>36.366584027085203</v>
      </c>
      <c r="X64" t="s">
        <v>9</v>
      </c>
      <c r="Y64" t="s">
        <v>79</v>
      </c>
      <c r="Z64" t="s">
        <v>79</v>
      </c>
      <c r="AA64" t="s">
        <v>373</v>
      </c>
      <c r="AB64" t="s">
        <v>79</v>
      </c>
      <c r="AC64" t="s">
        <v>79</v>
      </c>
      <c r="AD64" t="s">
        <v>79</v>
      </c>
      <c r="AE64" t="s">
        <v>79</v>
      </c>
      <c r="AF64" t="s">
        <v>79</v>
      </c>
    </row>
    <row r="65" spans="1:32" x14ac:dyDescent="0.3">
      <c r="A65" t="s">
        <v>45</v>
      </c>
      <c r="B65" t="s">
        <v>368</v>
      </c>
      <c r="C65" t="s">
        <v>287</v>
      </c>
      <c r="D65" t="s">
        <v>11</v>
      </c>
      <c r="E65" t="s">
        <v>11</v>
      </c>
      <c r="F65" t="s">
        <v>370</v>
      </c>
      <c r="G65">
        <v>5385.1564541378702</v>
      </c>
      <c r="H65" t="s">
        <v>505</v>
      </c>
      <c r="I65">
        <v>2.45614454853157</v>
      </c>
      <c r="J65">
        <v>0.91874771010465694</v>
      </c>
      <c r="K65">
        <v>1.65189861721172</v>
      </c>
      <c r="L65">
        <v>2.4425580243403699E-2</v>
      </c>
      <c r="M65">
        <v>4</v>
      </c>
      <c r="N65">
        <v>33</v>
      </c>
      <c r="O65">
        <v>34.630000000000003</v>
      </c>
      <c r="P65" t="s">
        <v>371</v>
      </c>
      <c r="Q65" t="s">
        <v>372</v>
      </c>
      <c r="R65" t="s">
        <v>79</v>
      </c>
      <c r="S65" t="s">
        <v>79</v>
      </c>
      <c r="T65" t="s">
        <v>372</v>
      </c>
      <c r="U65" t="s">
        <v>372</v>
      </c>
      <c r="V65" t="s">
        <v>372</v>
      </c>
      <c r="W65">
        <v>34.634193457253097</v>
      </c>
      <c r="X65" t="s">
        <v>9</v>
      </c>
      <c r="Y65" t="s">
        <v>79</v>
      </c>
      <c r="Z65" t="s">
        <v>79</v>
      </c>
      <c r="AA65" t="s">
        <v>373</v>
      </c>
      <c r="AB65" t="s">
        <v>79</v>
      </c>
      <c r="AC65" t="s">
        <v>79</v>
      </c>
      <c r="AD65" t="s">
        <v>79</v>
      </c>
      <c r="AE65" t="s">
        <v>79</v>
      </c>
      <c r="AF65" t="s">
        <v>79</v>
      </c>
    </row>
    <row r="66" spans="1:32" x14ac:dyDescent="0.3">
      <c r="A66" t="s">
        <v>44</v>
      </c>
      <c r="B66" t="s">
        <v>368</v>
      </c>
      <c r="C66" t="s">
        <v>287</v>
      </c>
      <c r="D66" t="s">
        <v>11</v>
      </c>
      <c r="E66" t="s">
        <v>11</v>
      </c>
      <c r="F66" t="s">
        <v>370</v>
      </c>
      <c r="G66">
        <v>4869.4034516009797</v>
      </c>
      <c r="H66" t="s">
        <v>505</v>
      </c>
      <c r="I66">
        <v>2.26062096502883</v>
      </c>
      <c r="J66">
        <v>0.66764522641975899</v>
      </c>
      <c r="K66">
        <v>1.4471942543810401</v>
      </c>
      <c r="L66">
        <v>2.4425580243403699E-2</v>
      </c>
      <c r="M66">
        <v>5</v>
      </c>
      <c r="N66">
        <v>36</v>
      </c>
      <c r="O66">
        <v>37.229999999999997</v>
      </c>
      <c r="P66" t="s">
        <v>371</v>
      </c>
      <c r="Q66" t="s">
        <v>372</v>
      </c>
      <c r="R66" t="s">
        <v>79</v>
      </c>
      <c r="S66" t="s">
        <v>79</v>
      </c>
      <c r="T66" t="s">
        <v>372</v>
      </c>
      <c r="U66" t="s">
        <v>372</v>
      </c>
      <c r="V66" t="s">
        <v>372</v>
      </c>
      <c r="W66">
        <v>37.2307565190887</v>
      </c>
      <c r="X66" t="s">
        <v>9</v>
      </c>
      <c r="Y66" t="s">
        <v>79</v>
      </c>
      <c r="Z66" t="s">
        <v>79</v>
      </c>
      <c r="AA66" t="s">
        <v>373</v>
      </c>
      <c r="AB66" t="s">
        <v>79</v>
      </c>
      <c r="AC66" t="s">
        <v>79</v>
      </c>
      <c r="AD66" t="s">
        <v>79</v>
      </c>
      <c r="AE66" t="s">
        <v>79</v>
      </c>
      <c r="AF66" t="s">
        <v>79</v>
      </c>
    </row>
    <row r="67" spans="1:32" x14ac:dyDescent="0.3">
      <c r="A67" t="s">
        <v>42</v>
      </c>
      <c r="B67" t="s">
        <v>368</v>
      </c>
      <c r="C67" t="s">
        <v>287</v>
      </c>
      <c r="D67" t="s">
        <v>11</v>
      </c>
      <c r="E67" t="s">
        <v>11</v>
      </c>
      <c r="F67" t="s">
        <v>370</v>
      </c>
      <c r="G67">
        <v>5518.2040684950298</v>
      </c>
      <c r="H67" t="s">
        <v>505</v>
      </c>
      <c r="I67">
        <v>2.4762376018747698</v>
      </c>
      <c r="J67">
        <v>0.90383617801273497</v>
      </c>
      <c r="K67">
        <v>1.62616744027932</v>
      </c>
      <c r="L67">
        <v>2.4425580243403699E-2</v>
      </c>
      <c r="M67">
        <v>4</v>
      </c>
      <c r="N67">
        <v>34</v>
      </c>
      <c r="O67">
        <v>34.950000000000003</v>
      </c>
      <c r="P67" t="s">
        <v>371</v>
      </c>
      <c r="Q67" t="s">
        <v>372</v>
      </c>
      <c r="R67" t="s">
        <v>79</v>
      </c>
      <c r="S67" t="s">
        <v>79</v>
      </c>
      <c r="T67" t="s">
        <v>372</v>
      </c>
      <c r="U67" t="s">
        <v>372</v>
      </c>
      <c r="V67" t="s">
        <v>372</v>
      </c>
      <c r="W67">
        <v>34.948178349989902</v>
      </c>
      <c r="X67" t="s">
        <v>9</v>
      </c>
      <c r="Y67" t="s">
        <v>79</v>
      </c>
      <c r="Z67" t="s">
        <v>79</v>
      </c>
      <c r="AA67" t="s">
        <v>373</v>
      </c>
      <c r="AB67" t="s">
        <v>79</v>
      </c>
      <c r="AC67" t="s">
        <v>79</v>
      </c>
      <c r="AD67" t="s">
        <v>79</v>
      </c>
      <c r="AE67" t="s">
        <v>79</v>
      </c>
      <c r="AF67" t="s">
        <v>79</v>
      </c>
    </row>
    <row r="68" spans="1:32" x14ac:dyDescent="0.3">
      <c r="A68" t="s">
        <v>53</v>
      </c>
      <c r="B68" t="s">
        <v>368</v>
      </c>
      <c r="C68" t="s">
        <v>288</v>
      </c>
      <c r="D68" t="s">
        <v>11</v>
      </c>
      <c r="E68" t="s">
        <v>11</v>
      </c>
      <c r="F68" t="s">
        <v>370</v>
      </c>
      <c r="G68">
        <v>4273.0212184822203</v>
      </c>
      <c r="H68" t="s">
        <v>505</v>
      </c>
      <c r="I68">
        <v>2.0192218144495899</v>
      </c>
      <c r="J68">
        <v>0.65773985914868205</v>
      </c>
      <c r="K68">
        <v>1.5641664598993399</v>
      </c>
      <c r="L68">
        <v>2.4425580243403699E-2</v>
      </c>
      <c r="M68">
        <v>5</v>
      </c>
      <c r="N68">
        <v>35</v>
      </c>
      <c r="O68">
        <v>36.76</v>
      </c>
      <c r="P68" t="s">
        <v>371</v>
      </c>
      <c r="Q68" t="s">
        <v>372</v>
      </c>
      <c r="R68" t="s">
        <v>79</v>
      </c>
      <c r="S68" t="s">
        <v>79</v>
      </c>
      <c r="T68" t="s">
        <v>372</v>
      </c>
      <c r="U68" t="s">
        <v>372</v>
      </c>
      <c r="V68" t="s">
        <v>372</v>
      </c>
      <c r="W68">
        <v>36.756360879221702</v>
      </c>
      <c r="X68" t="s">
        <v>9</v>
      </c>
      <c r="Y68" t="s">
        <v>79</v>
      </c>
      <c r="Z68" t="s">
        <v>79</v>
      </c>
      <c r="AA68" t="s">
        <v>373</v>
      </c>
      <c r="AB68" t="s">
        <v>79</v>
      </c>
      <c r="AC68" t="s">
        <v>79</v>
      </c>
      <c r="AD68" t="s">
        <v>79</v>
      </c>
      <c r="AE68" t="s">
        <v>79</v>
      </c>
      <c r="AF68" t="s">
        <v>79</v>
      </c>
    </row>
    <row r="69" spans="1:32" x14ac:dyDescent="0.3">
      <c r="A69" t="s">
        <v>51</v>
      </c>
      <c r="B69" t="s">
        <v>368</v>
      </c>
      <c r="C69" t="s">
        <v>288</v>
      </c>
      <c r="D69" t="s">
        <v>11</v>
      </c>
      <c r="E69" t="s">
        <v>11</v>
      </c>
      <c r="F69" t="s">
        <v>370</v>
      </c>
      <c r="G69">
        <v>5313.2139317974797</v>
      </c>
      <c r="H69" t="s">
        <v>505</v>
      </c>
      <c r="I69">
        <v>2.4335179467175601</v>
      </c>
      <c r="J69">
        <v>0.92600774808425301</v>
      </c>
      <c r="K69">
        <v>1.6718419198496799</v>
      </c>
      <c r="L69">
        <v>2.4425580243403699E-2</v>
      </c>
      <c r="M69">
        <v>4</v>
      </c>
      <c r="N69">
        <v>33</v>
      </c>
      <c r="O69">
        <v>34.47</v>
      </c>
      <c r="P69" t="s">
        <v>371</v>
      </c>
      <c r="Q69" t="s">
        <v>372</v>
      </c>
      <c r="R69" t="s">
        <v>79</v>
      </c>
      <c r="S69" t="s">
        <v>79</v>
      </c>
      <c r="T69" t="s">
        <v>372</v>
      </c>
      <c r="U69" t="s">
        <v>372</v>
      </c>
      <c r="V69" t="s">
        <v>372</v>
      </c>
      <c r="W69">
        <v>34.470334090004002</v>
      </c>
      <c r="X69" t="s">
        <v>9</v>
      </c>
      <c r="Y69" t="s">
        <v>79</v>
      </c>
      <c r="Z69" t="s">
        <v>79</v>
      </c>
      <c r="AA69" t="s">
        <v>373</v>
      </c>
      <c r="AB69" t="s">
        <v>79</v>
      </c>
      <c r="AC69" t="s">
        <v>79</v>
      </c>
      <c r="AD69" t="s">
        <v>79</v>
      </c>
      <c r="AE69" t="s">
        <v>79</v>
      </c>
      <c r="AF69" t="s">
        <v>79</v>
      </c>
    </row>
    <row r="70" spans="1:32" x14ac:dyDescent="0.3">
      <c r="A70" t="s">
        <v>46</v>
      </c>
      <c r="B70" t="s">
        <v>368</v>
      </c>
      <c r="C70" t="s">
        <v>288</v>
      </c>
      <c r="D70" t="s">
        <v>11</v>
      </c>
      <c r="E70" t="s">
        <v>11</v>
      </c>
      <c r="F70" t="s">
        <v>370</v>
      </c>
      <c r="G70">
        <v>4930.4635467322896</v>
      </c>
      <c r="H70" t="s">
        <v>505</v>
      </c>
      <c r="I70">
        <v>2.3656427661694899</v>
      </c>
      <c r="J70">
        <v>0.87311416063984004</v>
      </c>
      <c r="K70">
        <v>1.9995877694859501</v>
      </c>
      <c r="L70">
        <v>2.4425580243403699E-2</v>
      </c>
      <c r="M70">
        <v>5</v>
      </c>
      <c r="N70">
        <v>33</v>
      </c>
      <c r="O70">
        <v>34.53</v>
      </c>
      <c r="P70" t="s">
        <v>371</v>
      </c>
      <c r="Q70" t="s">
        <v>372</v>
      </c>
      <c r="R70" t="s">
        <v>79</v>
      </c>
      <c r="S70" t="s">
        <v>79</v>
      </c>
      <c r="T70" t="s">
        <v>372</v>
      </c>
      <c r="U70" t="s">
        <v>372</v>
      </c>
      <c r="V70" t="s">
        <v>372</v>
      </c>
      <c r="W70">
        <v>34.532905141410602</v>
      </c>
      <c r="X70" t="s">
        <v>9</v>
      </c>
      <c r="Y70" t="s">
        <v>79</v>
      </c>
      <c r="Z70" t="s">
        <v>79</v>
      </c>
      <c r="AA70" t="s">
        <v>373</v>
      </c>
      <c r="AB70" t="s">
        <v>79</v>
      </c>
      <c r="AC70" t="s">
        <v>79</v>
      </c>
      <c r="AD70" t="s">
        <v>79</v>
      </c>
      <c r="AE70" t="s">
        <v>79</v>
      </c>
      <c r="AF70" t="s">
        <v>79</v>
      </c>
    </row>
    <row r="71" spans="1:32" x14ac:dyDescent="0.3">
      <c r="A71" t="s">
        <v>61</v>
      </c>
      <c r="B71" t="s">
        <v>368</v>
      </c>
      <c r="C71" t="s">
        <v>289</v>
      </c>
      <c r="D71" t="s">
        <v>11</v>
      </c>
      <c r="E71" t="s">
        <v>11</v>
      </c>
      <c r="F71" t="s">
        <v>370</v>
      </c>
      <c r="G71">
        <v>5656.4794461103102</v>
      </c>
      <c r="H71" t="s">
        <v>505</v>
      </c>
      <c r="I71">
        <v>2.5388959376639901</v>
      </c>
      <c r="J71">
        <v>0.97461502411377199</v>
      </c>
      <c r="K71">
        <v>1.60587772008265</v>
      </c>
      <c r="L71">
        <v>2.4425580243403699E-2</v>
      </c>
      <c r="M71">
        <v>4</v>
      </c>
      <c r="N71">
        <v>33</v>
      </c>
      <c r="O71">
        <v>33.81</v>
      </c>
      <c r="P71" t="s">
        <v>371</v>
      </c>
      <c r="Q71" t="s">
        <v>372</v>
      </c>
      <c r="R71" t="s">
        <v>79</v>
      </c>
      <c r="S71" t="s">
        <v>79</v>
      </c>
      <c r="T71" t="s">
        <v>372</v>
      </c>
      <c r="U71" t="s">
        <v>372</v>
      </c>
      <c r="V71" t="s">
        <v>372</v>
      </c>
      <c r="W71">
        <v>33.806757523105702</v>
      </c>
      <c r="X71" t="s">
        <v>9</v>
      </c>
      <c r="Y71" t="s">
        <v>79</v>
      </c>
      <c r="Z71" t="s">
        <v>79</v>
      </c>
      <c r="AA71" t="s">
        <v>373</v>
      </c>
      <c r="AB71" t="s">
        <v>79</v>
      </c>
      <c r="AC71" t="s">
        <v>79</v>
      </c>
      <c r="AD71" t="s">
        <v>79</v>
      </c>
      <c r="AE71" t="s">
        <v>79</v>
      </c>
      <c r="AF71" t="s">
        <v>79</v>
      </c>
    </row>
    <row r="72" spans="1:32" x14ac:dyDescent="0.3">
      <c r="A72" t="s">
        <v>60</v>
      </c>
      <c r="B72" t="s">
        <v>368</v>
      </c>
      <c r="C72" t="s">
        <v>289</v>
      </c>
      <c r="D72" t="s">
        <v>11</v>
      </c>
      <c r="E72" t="s">
        <v>11</v>
      </c>
      <c r="F72" t="s">
        <v>370</v>
      </c>
      <c r="G72">
        <v>5049.0946436935401</v>
      </c>
      <c r="H72" t="s">
        <v>505</v>
      </c>
      <c r="I72">
        <v>2.4320728400349898</v>
      </c>
      <c r="J72">
        <v>0.88008817048599997</v>
      </c>
      <c r="K72">
        <v>1.62463146226754</v>
      </c>
      <c r="L72">
        <v>2.4425580243403699E-2</v>
      </c>
      <c r="M72">
        <v>4</v>
      </c>
      <c r="N72">
        <v>33</v>
      </c>
      <c r="O72">
        <v>34.86</v>
      </c>
      <c r="P72" t="s">
        <v>371</v>
      </c>
      <c r="Q72" t="s">
        <v>372</v>
      </c>
      <c r="R72" t="s">
        <v>79</v>
      </c>
      <c r="S72" t="s">
        <v>79</v>
      </c>
      <c r="T72" t="s">
        <v>372</v>
      </c>
      <c r="U72" t="s">
        <v>372</v>
      </c>
      <c r="V72" t="s">
        <v>372</v>
      </c>
      <c r="W72">
        <v>34.8620592630758</v>
      </c>
      <c r="X72" t="s">
        <v>9</v>
      </c>
      <c r="Y72" t="s">
        <v>79</v>
      </c>
      <c r="Z72" t="s">
        <v>79</v>
      </c>
      <c r="AA72" t="s">
        <v>373</v>
      </c>
      <c r="AB72" t="s">
        <v>79</v>
      </c>
      <c r="AC72" t="s">
        <v>79</v>
      </c>
      <c r="AD72" t="s">
        <v>79</v>
      </c>
      <c r="AE72" t="s">
        <v>79</v>
      </c>
      <c r="AF72" t="s">
        <v>79</v>
      </c>
    </row>
    <row r="73" spans="1:32" x14ac:dyDescent="0.3">
      <c r="A73" t="s">
        <v>58</v>
      </c>
      <c r="B73" t="s">
        <v>368</v>
      </c>
      <c r="C73" t="s">
        <v>289</v>
      </c>
      <c r="D73" t="s">
        <v>11</v>
      </c>
      <c r="E73" t="s">
        <v>11</v>
      </c>
      <c r="F73" t="s">
        <v>370</v>
      </c>
      <c r="G73">
        <v>5086.9118622978704</v>
      </c>
      <c r="H73" t="s">
        <v>505</v>
      </c>
      <c r="I73">
        <v>2.4913925969599999</v>
      </c>
      <c r="J73">
        <v>0.92304322667946404</v>
      </c>
      <c r="K73">
        <v>1.7550637458677001</v>
      </c>
      <c r="L73">
        <v>2.4425580243403699E-2</v>
      </c>
      <c r="M73">
        <v>5</v>
      </c>
      <c r="N73">
        <v>33</v>
      </c>
      <c r="O73">
        <v>34.270000000000003</v>
      </c>
      <c r="P73" t="s">
        <v>371</v>
      </c>
      <c r="Q73" t="s">
        <v>372</v>
      </c>
      <c r="R73" t="s">
        <v>79</v>
      </c>
      <c r="S73" t="s">
        <v>79</v>
      </c>
      <c r="T73" t="s">
        <v>372</v>
      </c>
      <c r="U73" t="s">
        <v>372</v>
      </c>
      <c r="V73" t="s">
        <v>372</v>
      </c>
      <c r="W73">
        <v>34.267127656738801</v>
      </c>
      <c r="X73" t="s">
        <v>9</v>
      </c>
      <c r="Y73" t="s">
        <v>79</v>
      </c>
      <c r="Z73" t="s">
        <v>79</v>
      </c>
      <c r="AA73" t="s">
        <v>373</v>
      </c>
      <c r="AB73" t="s">
        <v>79</v>
      </c>
      <c r="AC73" t="s">
        <v>79</v>
      </c>
      <c r="AD73" t="s">
        <v>79</v>
      </c>
      <c r="AE73" t="s">
        <v>79</v>
      </c>
      <c r="AF73" t="s">
        <v>79</v>
      </c>
    </row>
    <row r="74" spans="1:32" x14ac:dyDescent="0.3">
      <c r="A74" t="s">
        <v>69</v>
      </c>
      <c r="B74" t="s">
        <v>368</v>
      </c>
      <c r="C74" t="s">
        <v>528</v>
      </c>
      <c r="D74" t="s">
        <v>11</v>
      </c>
      <c r="E74" t="s">
        <v>11</v>
      </c>
      <c r="F74" t="s">
        <v>370</v>
      </c>
      <c r="G74">
        <v>5101.78828264398</v>
      </c>
      <c r="H74" t="s">
        <v>505</v>
      </c>
      <c r="I74">
        <v>2.3605863682275299</v>
      </c>
      <c r="J74">
        <v>0.86932603570575795</v>
      </c>
      <c r="K74">
        <v>1.66859249025163</v>
      </c>
      <c r="L74">
        <v>2.4425580243403699E-2</v>
      </c>
      <c r="M74">
        <v>4</v>
      </c>
      <c r="N74">
        <v>33</v>
      </c>
      <c r="O74">
        <v>34.6</v>
      </c>
      <c r="P74" t="s">
        <v>371</v>
      </c>
      <c r="Q74" t="s">
        <v>372</v>
      </c>
      <c r="R74" t="s">
        <v>79</v>
      </c>
      <c r="S74" t="s">
        <v>79</v>
      </c>
      <c r="T74" t="s">
        <v>372</v>
      </c>
      <c r="U74" t="s">
        <v>372</v>
      </c>
      <c r="V74" t="s">
        <v>372</v>
      </c>
      <c r="W74">
        <v>34.603464124268299</v>
      </c>
      <c r="X74" t="s">
        <v>9</v>
      </c>
      <c r="Y74" t="s">
        <v>79</v>
      </c>
      <c r="Z74" t="s">
        <v>79</v>
      </c>
      <c r="AA74" t="s">
        <v>373</v>
      </c>
      <c r="AB74" t="s">
        <v>79</v>
      </c>
      <c r="AC74" t="s">
        <v>79</v>
      </c>
      <c r="AD74" t="s">
        <v>79</v>
      </c>
      <c r="AE74" t="s">
        <v>79</v>
      </c>
      <c r="AF74" t="s">
        <v>79</v>
      </c>
    </row>
    <row r="75" spans="1:32" x14ac:dyDescent="0.3">
      <c r="A75" t="s">
        <v>68</v>
      </c>
      <c r="B75" t="s">
        <v>368</v>
      </c>
      <c r="C75" t="s">
        <v>528</v>
      </c>
      <c r="D75" t="s">
        <v>11</v>
      </c>
      <c r="E75" t="s">
        <v>11</v>
      </c>
      <c r="F75" t="s">
        <v>370</v>
      </c>
      <c r="G75">
        <v>4854.5227519577902</v>
      </c>
      <c r="H75" t="s">
        <v>505</v>
      </c>
      <c r="I75">
        <v>2.19496302798145</v>
      </c>
      <c r="J75">
        <v>0.65242387071111996</v>
      </c>
      <c r="K75">
        <v>1.4655870930996799</v>
      </c>
      <c r="L75">
        <v>2.4425580243403699E-2</v>
      </c>
      <c r="M75">
        <v>5</v>
      </c>
      <c r="N75">
        <v>36</v>
      </c>
      <c r="O75">
        <v>37.33</v>
      </c>
      <c r="P75" t="s">
        <v>371</v>
      </c>
      <c r="Q75" t="s">
        <v>372</v>
      </c>
      <c r="R75" t="s">
        <v>79</v>
      </c>
      <c r="S75" t="s">
        <v>79</v>
      </c>
      <c r="T75" t="s">
        <v>372</v>
      </c>
      <c r="U75" t="s">
        <v>372</v>
      </c>
      <c r="V75" t="s">
        <v>372</v>
      </c>
      <c r="W75">
        <v>37.332410379673902</v>
      </c>
      <c r="X75" t="s">
        <v>9</v>
      </c>
      <c r="Y75" t="s">
        <v>79</v>
      </c>
      <c r="Z75" t="s">
        <v>79</v>
      </c>
      <c r="AA75" t="s">
        <v>373</v>
      </c>
      <c r="AB75" t="s">
        <v>79</v>
      </c>
      <c r="AC75" t="s">
        <v>79</v>
      </c>
      <c r="AD75" t="s">
        <v>79</v>
      </c>
      <c r="AE75" t="s">
        <v>79</v>
      </c>
      <c r="AF75" t="s">
        <v>79</v>
      </c>
    </row>
    <row r="76" spans="1:32" x14ac:dyDescent="0.3">
      <c r="A76" t="s">
        <v>66</v>
      </c>
      <c r="B76" t="s">
        <v>368</v>
      </c>
      <c r="C76" t="s">
        <v>528</v>
      </c>
      <c r="D76" t="s">
        <v>11</v>
      </c>
      <c r="E76" t="s">
        <v>11</v>
      </c>
      <c r="F76" t="s">
        <v>370</v>
      </c>
      <c r="G76">
        <v>4995.6907972373501</v>
      </c>
      <c r="H76" t="s">
        <v>505</v>
      </c>
      <c r="I76">
        <v>2.3903113565276599</v>
      </c>
      <c r="J76">
        <v>0.82867546886778398</v>
      </c>
      <c r="K76">
        <v>1.57258409477557</v>
      </c>
      <c r="L76">
        <v>2.4425580243403699E-2</v>
      </c>
      <c r="M76">
        <v>4</v>
      </c>
      <c r="N76">
        <v>34</v>
      </c>
      <c r="O76">
        <v>35.44</v>
      </c>
      <c r="P76" t="s">
        <v>371</v>
      </c>
      <c r="Q76" t="s">
        <v>372</v>
      </c>
      <c r="R76" t="s">
        <v>79</v>
      </c>
      <c r="S76" t="s">
        <v>79</v>
      </c>
      <c r="T76" t="s">
        <v>372</v>
      </c>
      <c r="U76" t="s">
        <v>372</v>
      </c>
      <c r="V76" t="s">
        <v>372</v>
      </c>
      <c r="W76">
        <v>35.437009586903798</v>
      </c>
      <c r="X76" t="s">
        <v>9</v>
      </c>
      <c r="Y76" t="s">
        <v>79</v>
      </c>
      <c r="Z76" t="s">
        <v>79</v>
      </c>
      <c r="AA76" t="s">
        <v>373</v>
      </c>
      <c r="AB76" t="s">
        <v>79</v>
      </c>
      <c r="AC76" t="s">
        <v>79</v>
      </c>
      <c r="AD76" t="s">
        <v>79</v>
      </c>
      <c r="AE76" t="s">
        <v>79</v>
      </c>
      <c r="AF76" t="s">
        <v>79</v>
      </c>
    </row>
    <row r="77" spans="1:32" x14ac:dyDescent="0.3">
      <c r="A77" t="s">
        <v>77</v>
      </c>
      <c r="B77" t="s">
        <v>368</v>
      </c>
      <c r="C77" t="s">
        <v>291</v>
      </c>
      <c r="D77" t="s">
        <v>11</v>
      </c>
      <c r="E77" t="s">
        <v>11</v>
      </c>
      <c r="F77" t="s">
        <v>370</v>
      </c>
      <c r="G77">
        <v>2967.6212525272199</v>
      </c>
      <c r="H77" t="s">
        <v>505</v>
      </c>
      <c r="I77">
        <v>1.3864820660856001</v>
      </c>
      <c r="J77">
        <v>-1.7143223917992501E-5</v>
      </c>
      <c r="K77">
        <v>1.02751987525785</v>
      </c>
      <c r="L77">
        <v>2.4425580243403699E-2</v>
      </c>
      <c r="M77">
        <v>4</v>
      </c>
      <c r="N77">
        <v>45</v>
      </c>
      <c r="O77" t="s">
        <v>9</v>
      </c>
      <c r="P77" t="s">
        <v>377</v>
      </c>
      <c r="Q77" t="s">
        <v>372</v>
      </c>
      <c r="R77" t="s">
        <v>9</v>
      </c>
      <c r="S77" t="s">
        <v>9</v>
      </c>
      <c r="T77" t="s">
        <v>372</v>
      </c>
      <c r="U77" t="s">
        <v>372</v>
      </c>
      <c r="V77" t="s">
        <v>372</v>
      </c>
      <c r="W77" t="s">
        <v>9</v>
      </c>
      <c r="X77" t="s">
        <v>9</v>
      </c>
      <c r="Y77" t="s">
        <v>79</v>
      </c>
      <c r="Z77" t="s">
        <v>79</v>
      </c>
      <c r="AA77" t="s">
        <v>373</v>
      </c>
      <c r="AB77" t="s">
        <v>79</v>
      </c>
      <c r="AC77" t="s">
        <v>79</v>
      </c>
      <c r="AD77" t="s">
        <v>79</v>
      </c>
      <c r="AE77" t="s">
        <v>79</v>
      </c>
      <c r="AF77" t="s">
        <v>79</v>
      </c>
    </row>
    <row r="78" spans="1:32" x14ac:dyDescent="0.3">
      <c r="A78" t="s">
        <v>74</v>
      </c>
      <c r="B78" t="s">
        <v>368</v>
      </c>
      <c r="C78" t="s">
        <v>291</v>
      </c>
      <c r="D78" t="s">
        <v>11</v>
      </c>
      <c r="E78" t="s">
        <v>11</v>
      </c>
      <c r="F78" t="s">
        <v>370</v>
      </c>
      <c r="G78">
        <v>3266.8810125822702</v>
      </c>
      <c r="H78" t="s">
        <v>505</v>
      </c>
      <c r="I78">
        <v>1.5647668139158999</v>
      </c>
      <c r="J78">
        <v>-4.5066739810006896E-3</v>
      </c>
      <c r="K78">
        <v>1.1254783586718</v>
      </c>
      <c r="L78">
        <v>2.4425580243403699E-2</v>
      </c>
      <c r="M78">
        <v>5</v>
      </c>
      <c r="N78">
        <v>45</v>
      </c>
      <c r="O78" t="s">
        <v>9</v>
      </c>
      <c r="P78" t="s">
        <v>377</v>
      </c>
      <c r="Q78" t="s">
        <v>372</v>
      </c>
      <c r="R78" t="s">
        <v>9</v>
      </c>
      <c r="S78" t="s">
        <v>9</v>
      </c>
      <c r="T78" t="s">
        <v>372</v>
      </c>
      <c r="U78" t="s">
        <v>372</v>
      </c>
      <c r="V78" t="s">
        <v>372</v>
      </c>
      <c r="W78" t="s">
        <v>9</v>
      </c>
      <c r="X78" t="s">
        <v>9</v>
      </c>
      <c r="Y78" t="s">
        <v>79</v>
      </c>
      <c r="Z78" t="s">
        <v>79</v>
      </c>
      <c r="AA78" t="s">
        <v>373</v>
      </c>
      <c r="AB78" t="s">
        <v>79</v>
      </c>
      <c r="AC78" t="s">
        <v>79</v>
      </c>
      <c r="AD78" t="s">
        <v>79</v>
      </c>
      <c r="AE78" t="s">
        <v>79</v>
      </c>
      <c r="AF78" t="s">
        <v>79</v>
      </c>
    </row>
    <row r="79" spans="1:32" x14ac:dyDescent="0.3">
      <c r="A79" t="s">
        <v>73</v>
      </c>
      <c r="B79" t="s">
        <v>368</v>
      </c>
      <c r="C79" t="s">
        <v>291</v>
      </c>
      <c r="D79" t="s">
        <v>11</v>
      </c>
      <c r="E79" t="s">
        <v>11</v>
      </c>
      <c r="F79" t="s">
        <v>370</v>
      </c>
      <c r="G79">
        <v>3069.0886298179998</v>
      </c>
      <c r="H79" t="s">
        <v>505</v>
      </c>
      <c r="I79">
        <v>1.4757978462413299</v>
      </c>
      <c r="J79">
        <v>-5.4095806949991899E-3</v>
      </c>
      <c r="K79">
        <v>1.2600851650988301</v>
      </c>
      <c r="L79">
        <v>2.4425580243403699E-2</v>
      </c>
      <c r="M79">
        <v>5</v>
      </c>
      <c r="N79">
        <v>45</v>
      </c>
      <c r="O79" t="s">
        <v>9</v>
      </c>
      <c r="P79" t="s">
        <v>377</v>
      </c>
      <c r="Q79" t="s">
        <v>372</v>
      </c>
      <c r="R79" t="s">
        <v>9</v>
      </c>
      <c r="S79" t="s">
        <v>9</v>
      </c>
      <c r="T79" t="s">
        <v>372</v>
      </c>
      <c r="U79" t="s">
        <v>372</v>
      </c>
      <c r="V79" t="s">
        <v>372</v>
      </c>
      <c r="W79" t="s">
        <v>9</v>
      </c>
      <c r="X79" t="s">
        <v>9</v>
      </c>
      <c r="Y79" t="s">
        <v>79</v>
      </c>
      <c r="Z79" t="s">
        <v>79</v>
      </c>
      <c r="AA79" t="s">
        <v>373</v>
      </c>
      <c r="AB79" t="s">
        <v>79</v>
      </c>
      <c r="AC79" t="s">
        <v>79</v>
      </c>
      <c r="AD79" t="s">
        <v>79</v>
      </c>
      <c r="AE79" t="s">
        <v>79</v>
      </c>
      <c r="AF79" t="s">
        <v>79</v>
      </c>
    </row>
    <row r="80" spans="1:32" x14ac:dyDescent="0.3">
      <c r="A80" t="s">
        <v>124</v>
      </c>
      <c r="B80" t="s">
        <v>368</v>
      </c>
      <c r="C80" t="s">
        <v>292</v>
      </c>
      <c r="D80" t="s">
        <v>11</v>
      </c>
      <c r="E80" t="s">
        <v>11</v>
      </c>
      <c r="F80" t="s">
        <v>370</v>
      </c>
      <c r="G80">
        <v>5413.6645129831804</v>
      </c>
      <c r="H80" t="s">
        <v>505</v>
      </c>
      <c r="I80">
        <v>2.5654890771849801</v>
      </c>
      <c r="J80">
        <v>0.97143047492608803</v>
      </c>
      <c r="K80">
        <v>1.6547654675393899</v>
      </c>
      <c r="L80">
        <v>2.4425580243403699E-2</v>
      </c>
      <c r="M80">
        <v>4</v>
      </c>
      <c r="N80">
        <v>33</v>
      </c>
      <c r="O80">
        <v>33.79</v>
      </c>
      <c r="P80" t="s">
        <v>371</v>
      </c>
      <c r="Q80" t="s">
        <v>372</v>
      </c>
      <c r="R80" t="s">
        <v>79</v>
      </c>
      <c r="S80" t="s">
        <v>79</v>
      </c>
      <c r="T80" t="s">
        <v>372</v>
      </c>
      <c r="U80" t="s">
        <v>372</v>
      </c>
      <c r="V80" t="s">
        <v>372</v>
      </c>
      <c r="W80">
        <v>33.788283827146998</v>
      </c>
      <c r="X80" t="s">
        <v>9</v>
      </c>
      <c r="Y80" t="s">
        <v>79</v>
      </c>
      <c r="Z80" t="s">
        <v>79</v>
      </c>
      <c r="AA80" t="s">
        <v>373</v>
      </c>
      <c r="AB80" t="s">
        <v>79</v>
      </c>
      <c r="AC80" t="s">
        <v>79</v>
      </c>
      <c r="AD80" t="s">
        <v>79</v>
      </c>
      <c r="AE80" t="s">
        <v>79</v>
      </c>
      <c r="AF80" t="s">
        <v>79</v>
      </c>
    </row>
    <row r="81" spans="1:32" x14ac:dyDescent="0.3">
      <c r="A81" t="s">
        <v>115</v>
      </c>
      <c r="B81" t="s">
        <v>368</v>
      </c>
      <c r="C81" t="s">
        <v>292</v>
      </c>
      <c r="D81" t="s">
        <v>11</v>
      </c>
      <c r="E81" t="s">
        <v>11</v>
      </c>
      <c r="F81" t="s">
        <v>370</v>
      </c>
      <c r="G81">
        <v>6135.6833110889602</v>
      </c>
      <c r="H81" t="s">
        <v>505</v>
      </c>
      <c r="I81">
        <v>2.71065947953372</v>
      </c>
      <c r="J81">
        <v>1.10973766369085</v>
      </c>
      <c r="K81">
        <v>1.7194686946073201</v>
      </c>
      <c r="L81">
        <v>2.4425580243403699E-2</v>
      </c>
      <c r="M81">
        <v>4</v>
      </c>
      <c r="N81">
        <v>31</v>
      </c>
      <c r="O81">
        <v>31.87</v>
      </c>
      <c r="P81" t="s">
        <v>371</v>
      </c>
      <c r="Q81" t="s">
        <v>372</v>
      </c>
      <c r="R81" t="s">
        <v>79</v>
      </c>
      <c r="S81" t="s">
        <v>79</v>
      </c>
      <c r="T81" t="s">
        <v>372</v>
      </c>
      <c r="U81" t="s">
        <v>372</v>
      </c>
      <c r="V81" t="s">
        <v>372</v>
      </c>
      <c r="W81">
        <v>31.872338810534799</v>
      </c>
      <c r="X81" t="s">
        <v>9</v>
      </c>
      <c r="Y81" t="s">
        <v>79</v>
      </c>
      <c r="Z81" t="s">
        <v>79</v>
      </c>
      <c r="AA81" t="s">
        <v>373</v>
      </c>
      <c r="AB81" t="s">
        <v>79</v>
      </c>
      <c r="AC81" t="s">
        <v>79</v>
      </c>
      <c r="AD81" t="s">
        <v>79</v>
      </c>
      <c r="AE81" t="s">
        <v>79</v>
      </c>
      <c r="AF81" t="s">
        <v>79</v>
      </c>
    </row>
    <row r="82" spans="1:32" x14ac:dyDescent="0.3">
      <c r="A82" t="s">
        <v>13</v>
      </c>
      <c r="B82" t="s">
        <v>368</v>
      </c>
      <c r="C82" t="s">
        <v>292</v>
      </c>
      <c r="D82" t="s">
        <v>11</v>
      </c>
      <c r="E82" t="s">
        <v>11</v>
      </c>
      <c r="F82" t="s">
        <v>370</v>
      </c>
      <c r="G82">
        <v>5818.3489472875299</v>
      </c>
      <c r="H82" t="s">
        <v>505</v>
      </c>
      <c r="I82">
        <v>2.68367646242636</v>
      </c>
      <c r="J82">
        <v>1.0652617116510099</v>
      </c>
      <c r="K82">
        <v>1.7281950822425201</v>
      </c>
      <c r="L82">
        <v>2.4425580243403699E-2</v>
      </c>
      <c r="M82">
        <v>4</v>
      </c>
      <c r="N82">
        <v>31</v>
      </c>
      <c r="O82">
        <v>32.520000000000003</v>
      </c>
      <c r="P82" t="s">
        <v>371</v>
      </c>
      <c r="Q82" t="s">
        <v>372</v>
      </c>
      <c r="R82" t="s">
        <v>79</v>
      </c>
      <c r="S82" t="s">
        <v>79</v>
      </c>
      <c r="T82" t="s">
        <v>372</v>
      </c>
      <c r="U82" t="s">
        <v>372</v>
      </c>
      <c r="V82" t="s">
        <v>372</v>
      </c>
      <c r="W82">
        <v>32.518356382794003</v>
      </c>
      <c r="X82" t="s">
        <v>9</v>
      </c>
      <c r="Y82" t="s">
        <v>79</v>
      </c>
      <c r="Z82" t="s">
        <v>79</v>
      </c>
      <c r="AA82" t="s">
        <v>373</v>
      </c>
      <c r="AB82" t="s">
        <v>79</v>
      </c>
      <c r="AC82" t="s">
        <v>79</v>
      </c>
      <c r="AD82" t="s">
        <v>79</v>
      </c>
      <c r="AE82" t="s">
        <v>79</v>
      </c>
      <c r="AF82" t="s">
        <v>79</v>
      </c>
    </row>
    <row r="83" spans="1:32" x14ac:dyDescent="0.3">
      <c r="A83" t="s">
        <v>149</v>
      </c>
      <c r="B83" t="s">
        <v>368</v>
      </c>
      <c r="C83" t="s">
        <v>293</v>
      </c>
      <c r="D83" t="s">
        <v>11</v>
      </c>
      <c r="E83" t="s">
        <v>11</v>
      </c>
      <c r="F83" t="s">
        <v>370</v>
      </c>
      <c r="G83">
        <v>3036.45823245159</v>
      </c>
      <c r="H83" t="s">
        <v>505</v>
      </c>
      <c r="I83">
        <v>1.3981450593990901</v>
      </c>
      <c r="J83">
        <v>-1.15060061581063E-3</v>
      </c>
      <c r="K83">
        <v>1.02644773967169</v>
      </c>
      <c r="L83">
        <v>2.4425580243403699E-2</v>
      </c>
      <c r="M83">
        <v>5</v>
      </c>
      <c r="N83">
        <v>45</v>
      </c>
      <c r="O83" t="s">
        <v>9</v>
      </c>
      <c r="P83" t="s">
        <v>377</v>
      </c>
      <c r="Q83" t="s">
        <v>372</v>
      </c>
      <c r="R83" t="s">
        <v>9</v>
      </c>
      <c r="S83" t="s">
        <v>9</v>
      </c>
      <c r="T83" t="s">
        <v>372</v>
      </c>
      <c r="U83" t="s">
        <v>372</v>
      </c>
      <c r="V83" t="s">
        <v>372</v>
      </c>
      <c r="W83" t="s">
        <v>9</v>
      </c>
      <c r="X83" t="s">
        <v>9</v>
      </c>
      <c r="Y83" t="s">
        <v>79</v>
      </c>
      <c r="Z83" t="s">
        <v>79</v>
      </c>
      <c r="AA83" t="s">
        <v>373</v>
      </c>
      <c r="AB83" t="s">
        <v>79</v>
      </c>
      <c r="AC83" t="s">
        <v>79</v>
      </c>
      <c r="AD83" t="s">
        <v>79</v>
      </c>
      <c r="AE83" t="s">
        <v>79</v>
      </c>
      <c r="AF83" t="s">
        <v>79</v>
      </c>
    </row>
    <row r="84" spans="1:32" x14ac:dyDescent="0.3">
      <c r="A84" t="s">
        <v>143</v>
      </c>
      <c r="B84" t="s">
        <v>368</v>
      </c>
      <c r="C84" t="s">
        <v>293</v>
      </c>
      <c r="D84" t="s">
        <v>11</v>
      </c>
      <c r="E84" t="s">
        <v>11</v>
      </c>
      <c r="F84" t="s">
        <v>370</v>
      </c>
      <c r="G84">
        <v>3378.93905134038</v>
      </c>
      <c r="H84" t="s">
        <v>505</v>
      </c>
      <c r="I84">
        <v>1.5296253008112899</v>
      </c>
      <c r="J84">
        <v>-7.8618095320526205E-4</v>
      </c>
      <c r="K84">
        <v>1.0183416467777699</v>
      </c>
      <c r="L84">
        <v>2.4425580243403699E-2</v>
      </c>
      <c r="M84">
        <v>4</v>
      </c>
      <c r="N84">
        <v>45</v>
      </c>
      <c r="O84" t="s">
        <v>9</v>
      </c>
      <c r="P84" t="s">
        <v>377</v>
      </c>
      <c r="Q84" t="s">
        <v>372</v>
      </c>
      <c r="R84" t="s">
        <v>9</v>
      </c>
      <c r="S84" t="s">
        <v>9</v>
      </c>
      <c r="T84" t="s">
        <v>372</v>
      </c>
      <c r="U84" t="s">
        <v>372</v>
      </c>
      <c r="V84" t="s">
        <v>372</v>
      </c>
      <c r="W84" t="s">
        <v>9</v>
      </c>
      <c r="X84" t="s">
        <v>9</v>
      </c>
      <c r="Y84" t="s">
        <v>79</v>
      </c>
      <c r="Z84" t="s">
        <v>79</v>
      </c>
      <c r="AA84" t="s">
        <v>373</v>
      </c>
      <c r="AB84" t="s">
        <v>79</v>
      </c>
      <c r="AC84" t="s">
        <v>79</v>
      </c>
      <c r="AD84" t="s">
        <v>79</v>
      </c>
      <c r="AE84" t="s">
        <v>79</v>
      </c>
      <c r="AF84" t="s">
        <v>79</v>
      </c>
    </row>
    <row r="85" spans="1:32" x14ac:dyDescent="0.3">
      <c r="A85" t="s">
        <v>135</v>
      </c>
      <c r="B85" t="s">
        <v>368</v>
      </c>
      <c r="C85" t="s">
        <v>293</v>
      </c>
      <c r="D85" t="s">
        <v>11</v>
      </c>
      <c r="E85" t="s">
        <v>11</v>
      </c>
      <c r="F85" t="s">
        <v>370</v>
      </c>
      <c r="G85">
        <v>3279.1315646401799</v>
      </c>
      <c r="H85" t="s">
        <v>505</v>
      </c>
      <c r="I85">
        <v>1.51156907455343</v>
      </c>
      <c r="J85">
        <v>-9.0440353238352401E-4</v>
      </c>
      <c r="K85">
        <v>1.03283637952936</v>
      </c>
      <c r="L85">
        <v>2.4425580243403699E-2</v>
      </c>
      <c r="M85">
        <v>5</v>
      </c>
      <c r="N85">
        <v>45</v>
      </c>
      <c r="O85" t="s">
        <v>9</v>
      </c>
      <c r="P85" t="s">
        <v>377</v>
      </c>
      <c r="Q85" t="s">
        <v>372</v>
      </c>
      <c r="R85" t="s">
        <v>9</v>
      </c>
      <c r="S85" t="s">
        <v>9</v>
      </c>
      <c r="T85" t="s">
        <v>372</v>
      </c>
      <c r="U85" t="s">
        <v>372</v>
      </c>
      <c r="V85" t="s">
        <v>372</v>
      </c>
      <c r="W85" t="s">
        <v>9</v>
      </c>
      <c r="X85" t="s">
        <v>9</v>
      </c>
      <c r="Y85" t="s">
        <v>79</v>
      </c>
      <c r="Z85" t="s">
        <v>79</v>
      </c>
      <c r="AA85" t="s">
        <v>373</v>
      </c>
      <c r="AB85" t="s">
        <v>79</v>
      </c>
      <c r="AC85" t="s">
        <v>79</v>
      </c>
      <c r="AD85" t="s">
        <v>79</v>
      </c>
      <c r="AE85" t="s">
        <v>79</v>
      </c>
      <c r="AF85" t="s">
        <v>79</v>
      </c>
    </row>
    <row r="86" spans="1:32" x14ac:dyDescent="0.3">
      <c r="A86" t="s">
        <v>137</v>
      </c>
      <c r="B86" t="s">
        <v>388</v>
      </c>
      <c r="D86" t="s">
        <v>11</v>
      </c>
      <c r="E86" t="s">
        <v>11</v>
      </c>
      <c r="F86" t="s">
        <v>370</v>
      </c>
      <c r="G86">
        <v>6466.4701141924197</v>
      </c>
      <c r="H86" t="s">
        <v>505</v>
      </c>
      <c r="I86">
        <v>2.8722580457703701</v>
      </c>
      <c r="J86">
        <v>1.25077457031327</v>
      </c>
      <c r="K86">
        <v>1.8686519619108299</v>
      </c>
      <c r="L86">
        <v>2.4425580243403699E-2</v>
      </c>
      <c r="M86">
        <v>4</v>
      </c>
      <c r="N86">
        <v>29</v>
      </c>
      <c r="O86">
        <v>29.98</v>
      </c>
      <c r="P86" t="s">
        <v>371</v>
      </c>
      <c r="Q86" t="s">
        <v>79</v>
      </c>
      <c r="R86" t="s">
        <v>79</v>
      </c>
      <c r="S86">
        <v>0</v>
      </c>
      <c r="T86" t="s">
        <v>79</v>
      </c>
      <c r="U86" t="s">
        <v>372</v>
      </c>
      <c r="V86" t="s">
        <v>372</v>
      </c>
      <c r="W86">
        <v>29.9782868491009</v>
      </c>
      <c r="X86" t="s">
        <v>9</v>
      </c>
      <c r="Y86" t="s">
        <v>79</v>
      </c>
      <c r="Z86" t="s">
        <v>79</v>
      </c>
      <c r="AA86" t="s">
        <v>373</v>
      </c>
      <c r="AB86" t="s">
        <v>79</v>
      </c>
      <c r="AC86" t="s">
        <v>79</v>
      </c>
      <c r="AD86" t="s">
        <v>79</v>
      </c>
      <c r="AE86" t="s">
        <v>79</v>
      </c>
      <c r="AF86" t="s">
        <v>79</v>
      </c>
    </row>
    <row r="87" spans="1:32" x14ac:dyDescent="0.3">
      <c r="A87" t="s">
        <v>14</v>
      </c>
      <c r="B87" t="s">
        <v>398</v>
      </c>
      <c r="D87" t="s">
        <v>11</v>
      </c>
      <c r="E87" t="s">
        <v>11</v>
      </c>
      <c r="F87" t="s">
        <v>370</v>
      </c>
      <c r="G87">
        <v>3030.7299532499901</v>
      </c>
      <c r="H87" t="s">
        <v>505</v>
      </c>
      <c r="I87">
        <v>1.4975814320900001</v>
      </c>
      <c r="J87">
        <v>-2.9127888673137199E-3</v>
      </c>
      <c r="K87">
        <v>1.02959979387484</v>
      </c>
      <c r="L87">
        <v>2.4425580243403699E-2</v>
      </c>
      <c r="M87">
        <v>4</v>
      </c>
      <c r="N87">
        <v>45</v>
      </c>
      <c r="O87" t="s">
        <v>9</v>
      </c>
      <c r="P87" t="s">
        <v>377</v>
      </c>
      <c r="Q87" t="s">
        <v>372</v>
      </c>
      <c r="R87" t="s">
        <v>9</v>
      </c>
      <c r="S87" t="s">
        <v>9</v>
      </c>
      <c r="T87" t="s">
        <v>372</v>
      </c>
      <c r="U87" t="s">
        <v>372</v>
      </c>
      <c r="V87" t="s">
        <v>372</v>
      </c>
      <c r="W87" t="s">
        <v>9</v>
      </c>
      <c r="X87" t="s">
        <v>9</v>
      </c>
      <c r="Y87" t="s">
        <v>79</v>
      </c>
      <c r="Z87" t="s">
        <v>79</v>
      </c>
      <c r="AA87" t="s">
        <v>373</v>
      </c>
      <c r="AB87" t="s">
        <v>79</v>
      </c>
      <c r="AC87" t="s">
        <v>79</v>
      </c>
      <c r="AD87" t="s">
        <v>79</v>
      </c>
      <c r="AE87" t="s">
        <v>79</v>
      </c>
      <c r="AF87" t="s">
        <v>79</v>
      </c>
    </row>
    <row r="88" spans="1:32" x14ac:dyDescent="0.3">
      <c r="A88" t="s">
        <v>86</v>
      </c>
      <c r="B88" t="s">
        <v>398</v>
      </c>
      <c r="D88" t="s">
        <v>11</v>
      </c>
      <c r="E88" t="s">
        <v>11</v>
      </c>
      <c r="F88" t="s">
        <v>370</v>
      </c>
      <c r="G88">
        <v>3072.2880160795798</v>
      </c>
      <c r="H88" t="s">
        <v>505</v>
      </c>
      <c r="I88">
        <v>1.48921842951021</v>
      </c>
      <c r="J88">
        <v>-8.1559043290702104E-4</v>
      </c>
      <c r="K88">
        <v>1.20147355053755</v>
      </c>
      <c r="L88">
        <v>2.4425580243403699E-2</v>
      </c>
      <c r="M88">
        <v>5</v>
      </c>
      <c r="N88">
        <v>45</v>
      </c>
      <c r="O88" t="s">
        <v>9</v>
      </c>
      <c r="P88" t="s">
        <v>377</v>
      </c>
      <c r="Q88" t="s">
        <v>372</v>
      </c>
      <c r="R88" t="s">
        <v>9</v>
      </c>
      <c r="S88" t="s">
        <v>9</v>
      </c>
      <c r="T88" t="s">
        <v>372</v>
      </c>
      <c r="U88" t="s">
        <v>372</v>
      </c>
      <c r="V88" t="s">
        <v>372</v>
      </c>
      <c r="W88" t="s">
        <v>9</v>
      </c>
      <c r="X88" t="s">
        <v>9</v>
      </c>
      <c r="Y88" t="s">
        <v>79</v>
      </c>
      <c r="Z88" t="s">
        <v>79</v>
      </c>
      <c r="AA88" t="s">
        <v>373</v>
      </c>
      <c r="AB88" t="s">
        <v>79</v>
      </c>
      <c r="AC88" t="s">
        <v>79</v>
      </c>
      <c r="AD88" t="s">
        <v>79</v>
      </c>
      <c r="AE88" t="s">
        <v>79</v>
      </c>
      <c r="AF88" t="s">
        <v>79</v>
      </c>
    </row>
    <row r="89" spans="1:32" x14ac:dyDescent="0.3">
      <c r="A89" t="s">
        <v>93</v>
      </c>
      <c r="B89" t="s">
        <v>398</v>
      </c>
      <c r="D89" t="s">
        <v>11</v>
      </c>
      <c r="E89" t="s">
        <v>11</v>
      </c>
      <c r="F89" t="s">
        <v>370</v>
      </c>
      <c r="G89">
        <v>3339.2141409915598</v>
      </c>
      <c r="H89" t="s">
        <v>505</v>
      </c>
      <c r="I89">
        <v>1.6283720349292701</v>
      </c>
      <c r="J89">
        <v>-5.3588683230398903E-4</v>
      </c>
      <c r="K89">
        <v>1.1295935689320999</v>
      </c>
      <c r="L89">
        <v>2.4425580243403699E-2</v>
      </c>
      <c r="M89">
        <v>5</v>
      </c>
      <c r="N89">
        <v>45</v>
      </c>
      <c r="O89" t="s">
        <v>9</v>
      </c>
      <c r="P89" t="s">
        <v>377</v>
      </c>
      <c r="Q89" t="s">
        <v>372</v>
      </c>
      <c r="R89" t="s">
        <v>9</v>
      </c>
      <c r="S89" t="s">
        <v>9</v>
      </c>
      <c r="T89" t="s">
        <v>372</v>
      </c>
      <c r="U89" t="s">
        <v>372</v>
      </c>
      <c r="V89" t="s">
        <v>372</v>
      </c>
      <c r="W89" t="s">
        <v>9</v>
      </c>
      <c r="X89" t="s">
        <v>9</v>
      </c>
      <c r="Y89" t="s">
        <v>79</v>
      </c>
      <c r="Z89" t="s">
        <v>79</v>
      </c>
      <c r="AA89" t="s">
        <v>373</v>
      </c>
      <c r="AB89" t="s">
        <v>79</v>
      </c>
      <c r="AC89" t="s">
        <v>79</v>
      </c>
      <c r="AD89" t="s">
        <v>79</v>
      </c>
      <c r="AE89" t="s">
        <v>79</v>
      </c>
      <c r="AF89" t="s">
        <v>79</v>
      </c>
    </row>
    <row r="90" spans="1:32" x14ac:dyDescent="0.3">
      <c r="A90" t="s">
        <v>450</v>
      </c>
      <c r="B90" t="s">
        <v>451</v>
      </c>
      <c r="D90" t="s">
        <v>11</v>
      </c>
      <c r="E90" t="s">
        <v>11</v>
      </c>
      <c r="F90" t="s">
        <v>370</v>
      </c>
      <c r="G90">
        <v>1362.0896793710899</v>
      </c>
      <c r="H90" t="s">
        <v>505</v>
      </c>
      <c r="I90">
        <v>0.48040717517876602</v>
      </c>
      <c r="J90">
        <v>-1.0529822864136E-4</v>
      </c>
      <c r="K90">
        <v>1.06481470893157</v>
      </c>
      <c r="L90">
        <v>2.4425580243403699E-2</v>
      </c>
      <c r="M90">
        <v>2</v>
      </c>
      <c r="N90">
        <v>45</v>
      </c>
      <c r="O90" t="s">
        <v>9</v>
      </c>
      <c r="P90" t="s">
        <v>377</v>
      </c>
      <c r="Q90" t="s">
        <v>372</v>
      </c>
      <c r="R90" t="s">
        <v>9</v>
      </c>
      <c r="S90" t="s">
        <v>9</v>
      </c>
      <c r="T90" t="s">
        <v>372</v>
      </c>
      <c r="U90" t="s">
        <v>372</v>
      </c>
      <c r="V90" t="s">
        <v>372</v>
      </c>
      <c r="W90" t="s">
        <v>9</v>
      </c>
      <c r="X90" t="s">
        <v>9</v>
      </c>
      <c r="Y90" t="s">
        <v>79</v>
      </c>
      <c r="Z90" t="s">
        <v>79</v>
      </c>
      <c r="AA90" t="s">
        <v>373</v>
      </c>
      <c r="AB90" t="s">
        <v>79</v>
      </c>
      <c r="AC90" t="s">
        <v>79</v>
      </c>
      <c r="AD90" t="s">
        <v>79</v>
      </c>
      <c r="AE90" t="s">
        <v>79</v>
      </c>
      <c r="AF90" t="s">
        <v>79</v>
      </c>
    </row>
  </sheetData>
  <sortState xmlns:xlrd2="http://schemas.microsoft.com/office/spreadsheetml/2017/richdata2" ref="A2:AF91">
    <sortCondition ref="C2:C9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70E5B-4909-41DE-9105-7CFB84A709F4}">
  <dimension ref="A1:T118"/>
  <sheetViews>
    <sheetView workbookViewId="0">
      <selection activeCell="E103" sqref="E103"/>
    </sheetView>
  </sheetViews>
  <sheetFormatPr baseColWidth="10" defaultRowHeight="14.4" x14ac:dyDescent="0.3"/>
  <cols>
    <col min="1" max="1" width="11.5546875" style="1"/>
    <col min="2" max="2" width="12.44140625" style="1" bestFit="1" customWidth="1"/>
    <col min="3" max="7" width="11.5546875" style="1"/>
    <col min="8" max="8" width="14.77734375" style="1" bestFit="1" customWidth="1"/>
    <col min="9" max="9" width="11.5546875" style="1"/>
    <col min="10" max="10" width="9.6640625" style="1" bestFit="1" customWidth="1"/>
    <col min="11" max="11" width="14.77734375" style="1" bestFit="1" customWidth="1"/>
    <col min="12" max="12" width="11.5546875" style="1"/>
    <col min="13" max="13" width="17.21875" style="1" bestFit="1" customWidth="1"/>
    <col min="14" max="14" width="28.21875" style="1" bestFit="1" customWidth="1"/>
    <col min="15" max="16" width="11.5546875" style="1"/>
    <col min="17" max="17" width="16.5546875" style="1" bestFit="1" customWidth="1"/>
    <col min="18" max="16384" width="11.5546875" style="1"/>
  </cols>
  <sheetData>
    <row r="1" spans="1:20" x14ac:dyDescent="0.3">
      <c r="A1" s="1" t="s">
        <v>193</v>
      </c>
      <c r="B1" s="1" t="s">
        <v>220</v>
      </c>
      <c r="C1" s="1" t="s">
        <v>221</v>
      </c>
      <c r="D1" s="1" t="s">
        <v>222</v>
      </c>
      <c r="E1" s="1" t="s">
        <v>1</v>
      </c>
      <c r="F1" s="1" t="s">
        <v>194</v>
      </c>
      <c r="G1" s="1" t="s">
        <v>195</v>
      </c>
      <c r="H1" s="1" t="s">
        <v>196</v>
      </c>
      <c r="I1" s="1" t="s">
        <v>212</v>
      </c>
      <c r="J1" s="1" t="s">
        <v>236</v>
      </c>
      <c r="K1" s="1" t="s">
        <v>230</v>
      </c>
      <c r="L1" s="4" t="s">
        <v>234</v>
      </c>
      <c r="M1" s="4" t="s">
        <v>235</v>
      </c>
      <c r="N1" s="1" t="s">
        <v>197</v>
      </c>
      <c r="O1" s="1" t="s">
        <v>198</v>
      </c>
      <c r="P1" s="1" t="s">
        <v>4</v>
      </c>
      <c r="Q1" s="1" t="s">
        <v>199</v>
      </c>
      <c r="R1" s="1" t="s">
        <v>213</v>
      </c>
      <c r="S1" s="10" t="s">
        <v>336</v>
      </c>
      <c r="T1" s="10" t="s">
        <v>337</v>
      </c>
    </row>
    <row r="2" spans="1:20" x14ac:dyDescent="0.3">
      <c r="A2" s="1" t="s">
        <v>104</v>
      </c>
      <c r="B2" s="1" t="s">
        <v>200</v>
      </c>
      <c r="C2" s="1" t="s">
        <v>200</v>
      </c>
      <c r="D2" s="1" t="s">
        <v>17</v>
      </c>
      <c r="E2" s="1">
        <v>33.99</v>
      </c>
      <c r="F2" s="1">
        <f>10^((E2-36.9717139394082)/(-3.27010148674411))</f>
        <v>8.1622675529075064</v>
      </c>
      <c r="G2" s="1">
        <f>ROUND(F2,0)</f>
        <v>8</v>
      </c>
      <c r="H2" s="1" t="s">
        <v>5</v>
      </c>
      <c r="I2" s="1" t="s">
        <v>208</v>
      </c>
      <c r="J2" s="1" t="s">
        <v>247</v>
      </c>
      <c r="K2" s="1" t="s">
        <v>239</v>
      </c>
      <c r="L2" s="1">
        <v>25</v>
      </c>
      <c r="M2" s="8">
        <f>(L2*0.1)/0.25</f>
        <v>10</v>
      </c>
      <c r="N2" s="1" t="s">
        <v>238</v>
      </c>
      <c r="O2" s="1" t="s">
        <v>203</v>
      </c>
      <c r="P2" s="1" t="s">
        <v>11</v>
      </c>
      <c r="Q2" s="1" t="s">
        <v>237</v>
      </c>
      <c r="S2" s="10">
        <f>G2/150*100</f>
        <v>5.3333333333333339</v>
      </c>
      <c r="T2" s="10">
        <f>ROUND(S2,0)</f>
        <v>5</v>
      </c>
    </row>
    <row r="3" spans="1:20" x14ac:dyDescent="0.3">
      <c r="A3" s="1" t="s">
        <v>104</v>
      </c>
      <c r="B3" s="1" t="s">
        <v>200</v>
      </c>
      <c r="C3" s="1" t="s">
        <v>201</v>
      </c>
      <c r="D3" s="1" t="s">
        <v>19</v>
      </c>
      <c r="E3" s="1">
        <v>34.74</v>
      </c>
      <c r="F3" s="1">
        <f t="shared" ref="F3:F66" si="0">10^((E3-36.9717139394082)/(-3.27010148674411))</f>
        <v>4.8134908035414483</v>
      </c>
      <c r="G3" s="1">
        <f t="shared" ref="G3:G66" si="1">ROUND(F3,0)</f>
        <v>5</v>
      </c>
      <c r="H3" s="1" t="s">
        <v>5</v>
      </c>
      <c r="I3" s="1" t="s">
        <v>208</v>
      </c>
      <c r="J3" s="1" t="s">
        <v>247</v>
      </c>
      <c r="K3" s="1" t="s">
        <v>239</v>
      </c>
      <c r="L3" s="1">
        <v>25</v>
      </c>
      <c r="M3" s="8">
        <f t="shared" ref="M3:M66" si="2">(L3*0.1)/0.25</f>
        <v>10</v>
      </c>
      <c r="N3" s="1" t="s">
        <v>238</v>
      </c>
      <c r="O3" s="1" t="s">
        <v>203</v>
      </c>
      <c r="P3" s="1" t="s">
        <v>11</v>
      </c>
      <c r="Q3" s="1" t="s">
        <v>237</v>
      </c>
      <c r="S3" s="10">
        <f t="shared" ref="S3:S66" si="3">G3/150*100</f>
        <v>3.3333333333333335</v>
      </c>
      <c r="T3" s="10">
        <f t="shared" ref="T3:T66" si="4">ROUND(S3,0)</f>
        <v>3</v>
      </c>
    </row>
    <row r="4" spans="1:20" x14ac:dyDescent="0.3">
      <c r="A4" s="1" t="s">
        <v>104</v>
      </c>
      <c r="B4" s="1" t="s">
        <v>200</v>
      </c>
      <c r="C4" s="1" t="s">
        <v>202</v>
      </c>
      <c r="D4" s="1" t="s">
        <v>22</v>
      </c>
      <c r="E4" s="1">
        <v>32.869999999999997</v>
      </c>
      <c r="F4" s="1">
        <f t="shared" si="0"/>
        <v>17.96006243727582</v>
      </c>
      <c r="G4" s="1">
        <f t="shared" si="1"/>
        <v>18</v>
      </c>
      <c r="H4" s="1" t="s">
        <v>5</v>
      </c>
      <c r="I4" s="1" t="s">
        <v>208</v>
      </c>
      <c r="J4" s="1" t="s">
        <v>247</v>
      </c>
      <c r="K4" s="1" t="s">
        <v>239</v>
      </c>
      <c r="L4" s="1">
        <v>25</v>
      </c>
      <c r="M4" s="8">
        <f t="shared" si="2"/>
        <v>10</v>
      </c>
      <c r="N4" s="1" t="s">
        <v>238</v>
      </c>
      <c r="O4" s="1" t="s">
        <v>203</v>
      </c>
      <c r="P4" s="1" t="s">
        <v>11</v>
      </c>
      <c r="Q4" s="1" t="s">
        <v>237</v>
      </c>
      <c r="S4" s="10">
        <f t="shared" si="3"/>
        <v>12</v>
      </c>
      <c r="T4" s="10">
        <f t="shared" si="4"/>
        <v>12</v>
      </c>
    </row>
    <row r="5" spans="1:20" x14ac:dyDescent="0.3">
      <c r="A5" s="1" t="s">
        <v>132</v>
      </c>
      <c r="B5" s="1" t="s">
        <v>201</v>
      </c>
      <c r="C5" s="1" t="s">
        <v>200</v>
      </c>
      <c r="D5" s="1" t="s">
        <v>25</v>
      </c>
      <c r="E5" s="1">
        <v>32.81</v>
      </c>
      <c r="F5" s="1">
        <f t="shared" si="0"/>
        <v>18.735094867755958</v>
      </c>
      <c r="G5" s="1">
        <f t="shared" si="1"/>
        <v>19</v>
      </c>
      <c r="H5" s="1" t="s">
        <v>5</v>
      </c>
      <c r="I5" s="1" t="s">
        <v>208</v>
      </c>
      <c r="J5" s="1" t="s">
        <v>247</v>
      </c>
      <c r="K5" s="1" t="s">
        <v>239</v>
      </c>
      <c r="L5" s="1">
        <v>25</v>
      </c>
      <c r="M5" s="8">
        <f t="shared" si="2"/>
        <v>10</v>
      </c>
      <c r="N5" s="1" t="s">
        <v>238</v>
      </c>
      <c r="O5" s="1" t="s">
        <v>203</v>
      </c>
      <c r="P5" s="1" t="s">
        <v>11</v>
      </c>
      <c r="Q5" s="1" t="s">
        <v>237</v>
      </c>
      <c r="S5" s="10">
        <f t="shared" si="3"/>
        <v>12.666666666666668</v>
      </c>
      <c r="T5" s="10">
        <f t="shared" si="4"/>
        <v>13</v>
      </c>
    </row>
    <row r="6" spans="1:20" x14ac:dyDescent="0.3">
      <c r="A6" s="1" t="s">
        <v>132</v>
      </c>
      <c r="B6" s="1" t="s">
        <v>201</v>
      </c>
      <c r="C6" s="1" t="s">
        <v>201</v>
      </c>
      <c r="D6" s="1" t="s">
        <v>27</v>
      </c>
      <c r="E6" s="1">
        <v>31.97</v>
      </c>
      <c r="F6" s="1">
        <f t="shared" si="0"/>
        <v>33.84766065549919</v>
      </c>
      <c r="G6" s="1">
        <f t="shared" si="1"/>
        <v>34</v>
      </c>
      <c r="H6" s="1" t="s">
        <v>5</v>
      </c>
      <c r="I6" s="1" t="s">
        <v>208</v>
      </c>
      <c r="J6" s="1" t="s">
        <v>247</v>
      </c>
      <c r="K6" s="1" t="s">
        <v>239</v>
      </c>
      <c r="L6" s="1">
        <v>25</v>
      </c>
      <c r="M6" s="8">
        <f t="shared" si="2"/>
        <v>10</v>
      </c>
      <c r="N6" s="1" t="s">
        <v>238</v>
      </c>
      <c r="O6" s="1" t="s">
        <v>203</v>
      </c>
      <c r="P6" s="1" t="s">
        <v>11</v>
      </c>
      <c r="Q6" s="1" t="s">
        <v>237</v>
      </c>
      <c r="S6" s="10">
        <f t="shared" si="3"/>
        <v>22.666666666666664</v>
      </c>
      <c r="T6" s="10">
        <f t="shared" si="4"/>
        <v>23</v>
      </c>
    </row>
    <row r="7" spans="1:20" x14ac:dyDescent="0.3">
      <c r="A7" s="1" t="s">
        <v>132</v>
      </c>
      <c r="B7" s="1" t="s">
        <v>201</v>
      </c>
      <c r="C7" s="1" t="s">
        <v>202</v>
      </c>
      <c r="D7" s="1" t="s">
        <v>37</v>
      </c>
      <c r="E7" s="1">
        <v>31.65</v>
      </c>
      <c r="F7" s="1">
        <f t="shared" si="0"/>
        <v>42.40186397081964</v>
      </c>
      <c r="G7" s="1">
        <f t="shared" si="1"/>
        <v>42</v>
      </c>
      <c r="H7" s="1" t="s">
        <v>5</v>
      </c>
      <c r="I7" s="1" t="s">
        <v>208</v>
      </c>
      <c r="J7" s="1" t="s">
        <v>247</v>
      </c>
      <c r="K7" s="1" t="s">
        <v>239</v>
      </c>
      <c r="L7" s="1">
        <v>25</v>
      </c>
      <c r="M7" s="8">
        <f t="shared" si="2"/>
        <v>10</v>
      </c>
      <c r="N7" s="1" t="s">
        <v>238</v>
      </c>
      <c r="O7" s="1" t="s">
        <v>203</v>
      </c>
      <c r="P7" s="1" t="s">
        <v>11</v>
      </c>
      <c r="Q7" s="1" t="s">
        <v>237</v>
      </c>
      <c r="S7" s="10">
        <f t="shared" si="3"/>
        <v>28.000000000000004</v>
      </c>
      <c r="T7" s="10">
        <f t="shared" si="4"/>
        <v>28</v>
      </c>
    </row>
    <row r="8" spans="1:20" x14ac:dyDescent="0.3">
      <c r="A8" s="1" t="s">
        <v>80</v>
      </c>
      <c r="B8" s="1" t="s">
        <v>202</v>
      </c>
      <c r="C8" s="1" t="s">
        <v>200</v>
      </c>
      <c r="D8" s="1" t="s">
        <v>30</v>
      </c>
      <c r="E8" s="1">
        <v>32.51</v>
      </c>
      <c r="F8" s="1">
        <f t="shared" si="0"/>
        <v>23.14174845419592</v>
      </c>
      <c r="G8" s="1">
        <f t="shared" si="1"/>
        <v>23</v>
      </c>
      <c r="H8" s="1" t="s">
        <v>5</v>
      </c>
      <c r="I8" s="1" t="s">
        <v>208</v>
      </c>
      <c r="J8" s="1" t="s">
        <v>247</v>
      </c>
      <c r="K8" s="1" t="s">
        <v>239</v>
      </c>
      <c r="L8" s="1">
        <v>25</v>
      </c>
      <c r="M8" s="8">
        <f t="shared" si="2"/>
        <v>10</v>
      </c>
      <c r="N8" s="1" t="s">
        <v>238</v>
      </c>
      <c r="O8" s="1" t="s">
        <v>203</v>
      </c>
      <c r="P8" s="1" t="s">
        <v>11</v>
      </c>
      <c r="Q8" s="1" t="s">
        <v>237</v>
      </c>
      <c r="S8" s="10">
        <f t="shared" si="3"/>
        <v>15.333333333333332</v>
      </c>
      <c r="T8" s="10">
        <f t="shared" si="4"/>
        <v>15</v>
      </c>
    </row>
    <row r="9" spans="1:20" x14ac:dyDescent="0.3">
      <c r="A9" s="1" t="s">
        <v>80</v>
      </c>
      <c r="B9" s="1" t="s">
        <v>202</v>
      </c>
      <c r="C9" s="1" t="s">
        <v>201</v>
      </c>
      <c r="D9" s="1" t="s">
        <v>34</v>
      </c>
      <c r="E9" s="1">
        <v>32</v>
      </c>
      <c r="F9" s="1">
        <f t="shared" si="0"/>
        <v>33.140162305046132</v>
      </c>
      <c r="G9" s="1">
        <f t="shared" si="1"/>
        <v>33</v>
      </c>
      <c r="H9" s="1" t="s">
        <v>5</v>
      </c>
      <c r="I9" s="1" t="s">
        <v>208</v>
      </c>
      <c r="J9" s="1" t="s">
        <v>247</v>
      </c>
      <c r="K9" s="1" t="s">
        <v>239</v>
      </c>
      <c r="L9" s="1">
        <v>25</v>
      </c>
      <c r="M9" s="8">
        <f t="shared" si="2"/>
        <v>10</v>
      </c>
      <c r="N9" s="1" t="s">
        <v>238</v>
      </c>
      <c r="O9" s="1" t="s">
        <v>203</v>
      </c>
      <c r="P9" s="1" t="s">
        <v>11</v>
      </c>
      <c r="Q9" s="1" t="s">
        <v>237</v>
      </c>
      <c r="S9" s="10">
        <f t="shared" si="3"/>
        <v>22</v>
      </c>
      <c r="T9" s="10">
        <f t="shared" si="4"/>
        <v>22</v>
      </c>
    </row>
    <row r="10" spans="1:20" x14ac:dyDescent="0.3">
      <c r="A10" s="1" t="s">
        <v>80</v>
      </c>
      <c r="B10" s="1" t="s">
        <v>202</v>
      </c>
      <c r="C10" s="1" t="s">
        <v>202</v>
      </c>
      <c r="D10" s="1" t="s">
        <v>38</v>
      </c>
      <c r="E10" s="1">
        <v>32.19</v>
      </c>
      <c r="F10" s="1">
        <f t="shared" si="0"/>
        <v>28.990283257354701</v>
      </c>
      <c r="G10" s="1">
        <f t="shared" si="1"/>
        <v>29</v>
      </c>
      <c r="H10" s="1" t="s">
        <v>5</v>
      </c>
      <c r="I10" s="1" t="s">
        <v>208</v>
      </c>
      <c r="J10" s="1" t="s">
        <v>247</v>
      </c>
      <c r="K10" s="1" t="s">
        <v>239</v>
      </c>
      <c r="L10" s="1">
        <v>25</v>
      </c>
      <c r="M10" s="8">
        <f t="shared" si="2"/>
        <v>10</v>
      </c>
      <c r="N10" s="1" t="s">
        <v>238</v>
      </c>
      <c r="O10" s="1" t="s">
        <v>203</v>
      </c>
      <c r="P10" s="1" t="s">
        <v>11</v>
      </c>
      <c r="Q10" s="1" t="s">
        <v>237</v>
      </c>
      <c r="S10" s="10">
        <f t="shared" si="3"/>
        <v>19.333333333333332</v>
      </c>
      <c r="T10" s="10">
        <f t="shared" si="4"/>
        <v>19</v>
      </c>
    </row>
    <row r="11" spans="1:20" x14ac:dyDescent="0.3">
      <c r="A11" s="1" t="s">
        <v>113</v>
      </c>
      <c r="B11" s="1" t="s">
        <v>205</v>
      </c>
      <c r="C11" s="1" t="s">
        <v>200</v>
      </c>
      <c r="D11" s="1" t="s">
        <v>41</v>
      </c>
      <c r="E11" s="1">
        <v>32.81</v>
      </c>
      <c r="F11" s="1">
        <f t="shared" si="0"/>
        <v>18.735094867755958</v>
      </c>
      <c r="G11" s="1">
        <f t="shared" si="1"/>
        <v>19</v>
      </c>
      <c r="H11" s="1" t="s">
        <v>5</v>
      </c>
      <c r="I11" s="1" t="s">
        <v>208</v>
      </c>
      <c r="J11" s="1" t="s">
        <v>247</v>
      </c>
      <c r="K11" s="1" t="s">
        <v>239</v>
      </c>
      <c r="L11" s="1">
        <v>25</v>
      </c>
      <c r="M11" s="8">
        <f t="shared" si="2"/>
        <v>10</v>
      </c>
      <c r="N11" s="1" t="s">
        <v>238</v>
      </c>
      <c r="O11" s="1" t="s">
        <v>203</v>
      </c>
      <c r="P11" s="1" t="s">
        <v>11</v>
      </c>
      <c r="Q11" s="1" t="s">
        <v>237</v>
      </c>
      <c r="S11" s="10">
        <f t="shared" si="3"/>
        <v>12.666666666666668</v>
      </c>
      <c r="T11" s="10">
        <f t="shared" si="4"/>
        <v>13</v>
      </c>
    </row>
    <row r="12" spans="1:20" x14ac:dyDescent="0.3">
      <c r="A12" s="1" t="s">
        <v>113</v>
      </c>
      <c r="B12" s="1" t="s">
        <v>205</v>
      </c>
      <c r="C12" s="1" t="s">
        <v>201</v>
      </c>
      <c r="D12" s="1" t="s">
        <v>43</v>
      </c>
      <c r="E12" s="1">
        <v>32.65</v>
      </c>
      <c r="F12" s="1">
        <f t="shared" si="0"/>
        <v>20.969305243827421</v>
      </c>
      <c r="G12" s="1">
        <f t="shared" si="1"/>
        <v>21</v>
      </c>
      <c r="H12" s="1" t="s">
        <v>5</v>
      </c>
      <c r="I12" s="1" t="s">
        <v>208</v>
      </c>
      <c r="J12" s="1" t="s">
        <v>247</v>
      </c>
      <c r="K12" s="1" t="s">
        <v>239</v>
      </c>
      <c r="L12" s="1">
        <v>25</v>
      </c>
      <c r="M12" s="8">
        <f t="shared" si="2"/>
        <v>10</v>
      </c>
      <c r="N12" s="1" t="s">
        <v>238</v>
      </c>
      <c r="O12" s="1" t="s">
        <v>203</v>
      </c>
      <c r="P12" s="1" t="s">
        <v>11</v>
      </c>
      <c r="Q12" s="1" t="s">
        <v>237</v>
      </c>
      <c r="S12" s="10">
        <f t="shared" si="3"/>
        <v>14.000000000000002</v>
      </c>
      <c r="T12" s="10">
        <f t="shared" si="4"/>
        <v>14</v>
      </c>
    </row>
    <row r="13" spans="1:20" x14ac:dyDescent="0.3">
      <c r="A13" s="1" t="s">
        <v>113</v>
      </c>
      <c r="B13" s="1" t="s">
        <v>205</v>
      </c>
      <c r="C13" s="1" t="s">
        <v>202</v>
      </c>
      <c r="D13" s="1" t="s">
        <v>49</v>
      </c>
      <c r="E13" s="1">
        <v>32.07</v>
      </c>
      <c r="F13" s="1">
        <f t="shared" si="0"/>
        <v>31.546310061402895</v>
      </c>
      <c r="G13" s="1">
        <f t="shared" si="1"/>
        <v>32</v>
      </c>
      <c r="H13" s="1" t="s">
        <v>5</v>
      </c>
      <c r="I13" s="1" t="s">
        <v>208</v>
      </c>
      <c r="J13" s="1" t="s">
        <v>247</v>
      </c>
      <c r="K13" s="1" t="s">
        <v>239</v>
      </c>
      <c r="L13" s="1">
        <v>25</v>
      </c>
      <c r="M13" s="8">
        <f t="shared" si="2"/>
        <v>10</v>
      </c>
      <c r="N13" s="1" t="s">
        <v>238</v>
      </c>
      <c r="O13" s="1" t="s">
        <v>203</v>
      </c>
      <c r="P13" s="1" t="s">
        <v>11</v>
      </c>
      <c r="Q13" s="1" t="s">
        <v>237</v>
      </c>
      <c r="S13" s="10">
        <f t="shared" si="3"/>
        <v>21.333333333333336</v>
      </c>
      <c r="T13" s="10">
        <f t="shared" si="4"/>
        <v>21</v>
      </c>
    </row>
    <row r="14" spans="1:20" x14ac:dyDescent="0.3">
      <c r="A14" s="1" t="s">
        <v>81</v>
      </c>
      <c r="B14" s="1" t="s">
        <v>204</v>
      </c>
      <c r="C14" s="1" t="s">
        <v>200</v>
      </c>
      <c r="D14" s="1" t="s">
        <v>54</v>
      </c>
      <c r="E14" s="1">
        <v>31.61</v>
      </c>
      <c r="F14" s="1">
        <f t="shared" si="0"/>
        <v>43.613102759978865</v>
      </c>
      <c r="G14" s="1">
        <f t="shared" si="1"/>
        <v>44</v>
      </c>
      <c r="H14" s="1" t="s">
        <v>5</v>
      </c>
      <c r="I14" s="1" t="s">
        <v>208</v>
      </c>
      <c r="J14" s="1" t="s">
        <v>247</v>
      </c>
      <c r="K14" s="1" t="s">
        <v>239</v>
      </c>
      <c r="L14" s="1">
        <v>25</v>
      </c>
      <c r="M14" s="8">
        <f t="shared" si="2"/>
        <v>10</v>
      </c>
      <c r="N14" s="1" t="s">
        <v>238</v>
      </c>
      <c r="O14" s="1" t="s">
        <v>203</v>
      </c>
      <c r="P14" s="1" t="s">
        <v>11</v>
      </c>
      <c r="Q14" s="1" t="s">
        <v>237</v>
      </c>
      <c r="S14" s="10">
        <f t="shared" si="3"/>
        <v>29.333333333333332</v>
      </c>
      <c r="T14" s="10">
        <f t="shared" si="4"/>
        <v>29</v>
      </c>
    </row>
    <row r="15" spans="1:20" x14ac:dyDescent="0.3">
      <c r="A15" s="1" t="s">
        <v>81</v>
      </c>
      <c r="B15" s="1" t="s">
        <v>204</v>
      </c>
      <c r="C15" s="1" t="s">
        <v>201</v>
      </c>
      <c r="D15" s="1" t="s">
        <v>50</v>
      </c>
      <c r="E15" s="1">
        <v>31.73</v>
      </c>
      <c r="F15" s="1">
        <f t="shared" si="0"/>
        <v>40.079369038182662</v>
      </c>
      <c r="G15" s="1">
        <f t="shared" si="1"/>
        <v>40</v>
      </c>
      <c r="H15" s="1" t="s">
        <v>5</v>
      </c>
      <c r="I15" s="1" t="s">
        <v>208</v>
      </c>
      <c r="J15" s="1" t="s">
        <v>247</v>
      </c>
      <c r="K15" s="1" t="s">
        <v>239</v>
      </c>
      <c r="L15" s="1">
        <v>25</v>
      </c>
      <c r="M15" s="8">
        <f t="shared" si="2"/>
        <v>10</v>
      </c>
      <c r="N15" s="1" t="s">
        <v>238</v>
      </c>
      <c r="O15" s="1" t="s">
        <v>203</v>
      </c>
      <c r="P15" s="1" t="s">
        <v>11</v>
      </c>
      <c r="Q15" s="1" t="s">
        <v>237</v>
      </c>
      <c r="S15" s="10">
        <f t="shared" si="3"/>
        <v>26.666666666666668</v>
      </c>
      <c r="T15" s="10">
        <f t="shared" si="4"/>
        <v>27</v>
      </c>
    </row>
    <row r="16" spans="1:20" x14ac:dyDescent="0.3">
      <c r="A16" s="1" t="s">
        <v>81</v>
      </c>
      <c r="B16" s="1" t="s">
        <v>204</v>
      </c>
      <c r="C16" s="1" t="s">
        <v>202</v>
      </c>
      <c r="D16" s="1" t="s">
        <v>52</v>
      </c>
      <c r="E16" s="1">
        <v>31.97</v>
      </c>
      <c r="F16" s="1">
        <f t="shared" si="0"/>
        <v>33.84766065549919</v>
      </c>
      <c r="G16" s="1">
        <f t="shared" si="1"/>
        <v>34</v>
      </c>
      <c r="H16" s="1" t="s">
        <v>5</v>
      </c>
      <c r="I16" s="1" t="s">
        <v>208</v>
      </c>
      <c r="J16" s="1" t="s">
        <v>247</v>
      </c>
      <c r="K16" s="1" t="s">
        <v>239</v>
      </c>
      <c r="L16" s="1">
        <v>25</v>
      </c>
      <c r="M16" s="8">
        <f t="shared" si="2"/>
        <v>10</v>
      </c>
      <c r="N16" s="1" t="s">
        <v>238</v>
      </c>
      <c r="O16" s="1" t="s">
        <v>203</v>
      </c>
      <c r="P16" s="1" t="s">
        <v>11</v>
      </c>
      <c r="Q16" s="1" t="s">
        <v>237</v>
      </c>
      <c r="S16" s="10">
        <f t="shared" si="3"/>
        <v>22.666666666666664</v>
      </c>
      <c r="T16" s="10">
        <f t="shared" si="4"/>
        <v>23</v>
      </c>
    </row>
    <row r="17" spans="1:20" x14ac:dyDescent="0.3">
      <c r="A17" s="1" t="s">
        <v>95</v>
      </c>
      <c r="B17" s="1" t="s">
        <v>200</v>
      </c>
      <c r="C17" s="1" t="s">
        <v>200</v>
      </c>
      <c r="D17" s="1" t="s">
        <v>57</v>
      </c>
      <c r="E17" s="1">
        <v>33.130000000000003</v>
      </c>
      <c r="F17" s="1">
        <f t="shared" si="0"/>
        <v>14.955454172222097</v>
      </c>
      <c r="G17" s="1">
        <f t="shared" si="1"/>
        <v>15</v>
      </c>
      <c r="H17" s="1" t="s">
        <v>5</v>
      </c>
      <c r="I17" s="1" t="s">
        <v>208</v>
      </c>
      <c r="J17" s="1" t="s">
        <v>247</v>
      </c>
      <c r="K17" s="1" t="s">
        <v>240</v>
      </c>
      <c r="L17" s="1">
        <v>10</v>
      </c>
      <c r="M17" s="8">
        <f t="shared" si="2"/>
        <v>4</v>
      </c>
      <c r="N17" s="1" t="s">
        <v>238</v>
      </c>
      <c r="O17" s="1" t="s">
        <v>203</v>
      </c>
      <c r="P17" s="1" t="s">
        <v>11</v>
      </c>
      <c r="Q17" s="1" t="s">
        <v>237</v>
      </c>
      <c r="S17" s="10">
        <f t="shared" si="3"/>
        <v>10</v>
      </c>
      <c r="T17" s="10">
        <f t="shared" si="4"/>
        <v>10</v>
      </c>
    </row>
    <row r="18" spans="1:20" x14ac:dyDescent="0.3">
      <c r="A18" s="1" t="s">
        <v>95</v>
      </c>
      <c r="B18" s="1" t="s">
        <v>200</v>
      </c>
      <c r="C18" s="1" t="s">
        <v>201</v>
      </c>
      <c r="D18" s="1" t="s">
        <v>59</v>
      </c>
      <c r="E18" s="1">
        <v>32.799999999999997</v>
      </c>
      <c r="F18" s="1">
        <f t="shared" si="0"/>
        <v>18.867480317715923</v>
      </c>
      <c r="G18" s="1">
        <f t="shared" si="1"/>
        <v>19</v>
      </c>
      <c r="H18" s="1" t="s">
        <v>5</v>
      </c>
      <c r="I18" s="1" t="s">
        <v>208</v>
      </c>
      <c r="J18" s="1" t="s">
        <v>247</v>
      </c>
      <c r="K18" s="1" t="s">
        <v>240</v>
      </c>
      <c r="L18" s="1">
        <v>10</v>
      </c>
      <c r="M18" s="8">
        <f t="shared" si="2"/>
        <v>4</v>
      </c>
      <c r="N18" s="1" t="s">
        <v>238</v>
      </c>
      <c r="O18" s="1" t="s">
        <v>203</v>
      </c>
      <c r="P18" s="1" t="s">
        <v>11</v>
      </c>
      <c r="Q18" s="1" t="s">
        <v>237</v>
      </c>
      <c r="S18" s="10">
        <f t="shared" si="3"/>
        <v>12.666666666666668</v>
      </c>
      <c r="T18" s="10">
        <f t="shared" si="4"/>
        <v>13</v>
      </c>
    </row>
    <row r="19" spans="1:20" x14ac:dyDescent="0.3">
      <c r="A19" s="1" t="s">
        <v>95</v>
      </c>
      <c r="B19" s="1" t="s">
        <v>200</v>
      </c>
      <c r="C19" s="1" t="s">
        <v>202</v>
      </c>
      <c r="D19" s="1" t="s">
        <v>62</v>
      </c>
      <c r="E19" s="1">
        <v>32.6</v>
      </c>
      <c r="F19" s="1">
        <f t="shared" si="0"/>
        <v>21.720713487959365</v>
      </c>
      <c r="G19" s="1">
        <f t="shared" si="1"/>
        <v>22</v>
      </c>
      <c r="H19" s="1" t="s">
        <v>5</v>
      </c>
      <c r="I19" s="1" t="s">
        <v>208</v>
      </c>
      <c r="J19" s="1" t="s">
        <v>247</v>
      </c>
      <c r="K19" s="1" t="s">
        <v>240</v>
      </c>
      <c r="L19" s="1">
        <v>10</v>
      </c>
      <c r="M19" s="8">
        <f t="shared" si="2"/>
        <v>4</v>
      </c>
      <c r="N19" s="1" t="s">
        <v>238</v>
      </c>
      <c r="O19" s="1" t="s">
        <v>203</v>
      </c>
      <c r="P19" s="1" t="s">
        <v>11</v>
      </c>
      <c r="Q19" s="1" t="s">
        <v>237</v>
      </c>
      <c r="S19" s="10">
        <f t="shared" si="3"/>
        <v>14.666666666666666</v>
      </c>
      <c r="T19" s="10">
        <f t="shared" si="4"/>
        <v>15</v>
      </c>
    </row>
    <row r="20" spans="1:20" x14ac:dyDescent="0.3">
      <c r="A20" s="1" t="s">
        <v>123</v>
      </c>
      <c r="B20" s="1" t="s">
        <v>201</v>
      </c>
      <c r="C20" s="1" t="s">
        <v>200</v>
      </c>
      <c r="D20" s="1" t="s">
        <v>65</v>
      </c>
      <c r="E20" s="1">
        <v>32</v>
      </c>
      <c r="F20" s="1">
        <f t="shared" si="0"/>
        <v>33.140162305046132</v>
      </c>
      <c r="G20" s="1">
        <f t="shared" si="1"/>
        <v>33</v>
      </c>
      <c r="H20" s="1" t="s">
        <v>5</v>
      </c>
      <c r="I20" s="1" t="s">
        <v>208</v>
      </c>
      <c r="J20" s="1" t="s">
        <v>247</v>
      </c>
      <c r="K20" s="1" t="s">
        <v>240</v>
      </c>
      <c r="L20" s="1">
        <v>10</v>
      </c>
      <c r="M20" s="8">
        <f t="shared" si="2"/>
        <v>4</v>
      </c>
      <c r="N20" s="1" t="s">
        <v>238</v>
      </c>
      <c r="O20" s="1" t="s">
        <v>203</v>
      </c>
      <c r="P20" s="1" t="s">
        <v>11</v>
      </c>
      <c r="Q20" s="1" t="s">
        <v>237</v>
      </c>
      <c r="S20" s="10">
        <f t="shared" si="3"/>
        <v>22</v>
      </c>
      <c r="T20" s="10">
        <f t="shared" si="4"/>
        <v>22</v>
      </c>
    </row>
    <row r="21" spans="1:20" x14ac:dyDescent="0.3">
      <c r="A21" s="1" t="s">
        <v>123</v>
      </c>
      <c r="B21" s="1" t="s">
        <v>201</v>
      </c>
      <c r="C21" s="1" t="s">
        <v>201</v>
      </c>
      <c r="D21" s="1" t="s">
        <v>67</v>
      </c>
      <c r="E21" s="1">
        <v>32.17</v>
      </c>
      <c r="F21" s="1">
        <f t="shared" si="0"/>
        <v>29.401431567723009</v>
      </c>
      <c r="G21" s="1">
        <f t="shared" si="1"/>
        <v>29</v>
      </c>
      <c r="H21" s="1" t="s">
        <v>5</v>
      </c>
      <c r="I21" s="1" t="s">
        <v>208</v>
      </c>
      <c r="J21" s="1" t="s">
        <v>247</v>
      </c>
      <c r="K21" s="1" t="s">
        <v>240</v>
      </c>
      <c r="L21" s="1">
        <v>10</v>
      </c>
      <c r="M21" s="8">
        <f t="shared" si="2"/>
        <v>4</v>
      </c>
      <c r="N21" s="1" t="s">
        <v>238</v>
      </c>
      <c r="O21" s="1" t="s">
        <v>203</v>
      </c>
      <c r="P21" s="1" t="s">
        <v>11</v>
      </c>
      <c r="Q21" s="1" t="s">
        <v>237</v>
      </c>
      <c r="S21" s="10">
        <f t="shared" si="3"/>
        <v>19.333333333333332</v>
      </c>
      <c r="T21" s="10">
        <f t="shared" si="4"/>
        <v>19</v>
      </c>
    </row>
    <row r="22" spans="1:20" x14ac:dyDescent="0.3">
      <c r="A22" s="1" t="s">
        <v>123</v>
      </c>
      <c r="B22" s="1" t="s">
        <v>201</v>
      </c>
      <c r="C22" s="1" t="s">
        <v>202</v>
      </c>
      <c r="D22" s="1" t="s">
        <v>75</v>
      </c>
      <c r="E22" s="1">
        <v>32.11</v>
      </c>
      <c r="F22" s="1">
        <f t="shared" si="0"/>
        <v>30.67019458272437</v>
      </c>
      <c r="G22" s="1">
        <f t="shared" si="1"/>
        <v>31</v>
      </c>
      <c r="H22" s="1" t="s">
        <v>5</v>
      </c>
      <c r="I22" s="1" t="s">
        <v>208</v>
      </c>
      <c r="J22" s="1" t="s">
        <v>247</v>
      </c>
      <c r="K22" s="1" t="s">
        <v>240</v>
      </c>
      <c r="L22" s="1">
        <v>10</v>
      </c>
      <c r="M22" s="8">
        <f t="shared" si="2"/>
        <v>4</v>
      </c>
      <c r="N22" s="1" t="s">
        <v>238</v>
      </c>
      <c r="O22" s="1" t="s">
        <v>203</v>
      </c>
      <c r="P22" s="1" t="s">
        <v>11</v>
      </c>
      <c r="Q22" s="1" t="s">
        <v>237</v>
      </c>
      <c r="S22" s="10">
        <f t="shared" si="3"/>
        <v>20.666666666666668</v>
      </c>
      <c r="T22" s="10">
        <f t="shared" si="4"/>
        <v>21</v>
      </c>
    </row>
    <row r="23" spans="1:20" x14ac:dyDescent="0.3">
      <c r="A23" s="1" t="s">
        <v>82</v>
      </c>
      <c r="B23" s="1" t="s">
        <v>202</v>
      </c>
      <c r="C23" s="1" t="s">
        <v>200</v>
      </c>
      <c r="D23" s="1" t="s">
        <v>70</v>
      </c>
      <c r="E23" s="1">
        <v>32.549999999999997</v>
      </c>
      <c r="F23" s="1">
        <f t="shared" si="0"/>
        <v>22.499047485843601</v>
      </c>
      <c r="G23" s="1">
        <f t="shared" si="1"/>
        <v>22</v>
      </c>
      <c r="H23" s="1" t="s">
        <v>5</v>
      </c>
      <c r="I23" s="1" t="s">
        <v>208</v>
      </c>
      <c r="J23" s="1" t="s">
        <v>247</v>
      </c>
      <c r="K23" s="1" t="s">
        <v>240</v>
      </c>
      <c r="L23" s="1">
        <v>10</v>
      </c>
      <c r="M23" s="8">
        <f t="shared" si="2"/>
        <v>4</v>
      </c>
      <c r="N23" s="1" t="s">
        <v>238</v>
      </c>
      <c r="O23" s="1" t="s">
        <v>203</v>
      </c>
      <c r="P23" s="1" t="s">
        <v>11</v>
      </c>
      <c r="Q23" s="1" t="s">
        <v>237</v>
      </c>
      <c r="S23" s="10">
        <f t="shared" si="3"/>
        <v>14.666666666666666</v>
      </c>
      <c r="T23" s="10">
        <f t="shared" si="4"/>
        <v>15</v>
      </c>
    </row>
    <row r="24" spans="1:20" x14ac:dyDescent="0.3">
      <c r="A24" s="1" t="s">
        <v>82</v>
      </c>
      <c r="B24" s="1" t="s">
        <v>202</v>
      </c>
      <c r="C24" s="1" t="s">
        <v>201</v>
      </c>
      <c r="D24" s="1" t="s">
        <v>10</v>
      </c>
      <c r="E24" s="1">
        <v>33.31</v>
      </c>
      <c r="F24" s="1">
        <f t="shared" si="0"/>
        <v>13.17514620049368</v>
      </c>
      <c r="G24" s="1">
        <f t="shared" si="1"/>
        <v>13</v>
      </c>
      <c r="H24" s="1" t="s">
        <v>5</v>
      </c>
      <c r="I24" s="1" t="s">
        <v>208</v>
      </c>
      <c r="J24" s="1" t="s">
        <v>247</v>
      </c>
      <c r="K24" s="1" t="s">
        <v>240</v>
      </c>
      <c r="L24" s="1">
        <v>10</v>
      </c>
      <c r="M24" s="8">
        <f t="shared" si="2"/>
        <v>4</v>
      </c>
      <c r="N24" s="1" t="s">
        <v>238</v>
      </c>
      <c r="O24" s="1" t="s">
        <v>203</v>
      </c>
      <c r="P24" s="1" t="s">
        <v>11</v>
      </c>
      <c r="Q24" s="1" t="s">
        <v>237</v>
      </c>
      <c r="S24" s="10">
        <f t="shared" si="3"/>
        <v>8.6666666666666679</v>
      </c>
      <c r="T24" s="10">
        <f t="shared" si="4"/>
        <v>9</v>
      </c>
    </row>
    <row r="25" spans="1:20" x14ac:dyDescent="0.3">
      <c r="A25" s="1" t="s">
        <v>82</v>
      </c>
      <c r="B25" s="1" t="s">
        <v>202</v>
      </c>
      <c r="C25" s="1" t="s">
        <v>202</v>
      </c>
      <c r="D25" s="1" t="s">
        <v>76</v>
      </c>
      <c r="E25" s="1">
        <v>31.76</v>
      </c>
      <c r="F25" s="1">
        <f t="shared" si="0"/>
        <v>39.241612840780377</v>
      </c>
      <c r="G25" s="1">
        <f t="shared" si="1"/>
        <v>39</v>
      </c>
      <c r="H25" s="1" t="s">
        <v>5</v>
      </c>
      <c r="I25" s="1" t="s">
        <v>208</v>
      </c>
      <c r="J25" s="1" t="s">
        <v>247</v>
      </c>
      <c r="K25" s="1" t="s">
        <v>240</v>
      </c>
      <c r="L25" s="1">
        <v>10</v>
      </c>
      <c r="M25" s="8">
        <f t="shared" si="2"/>
        <v>4</v>
      </c>
      <c r="N25" s="1" t="s">
        <v>238</v>
      </c>
      <c r="O25" s="1" t="s">
        <v>203</v>
      </c>
      <c r="P25" s="1" t="s">
        <v>11</v>
      </c>
      <c r="Q25" s="1" t="s">
        <v>237</v>
      </c>
      <c r="S25" s="10">
        <f t="shared" si="3"/>
        <v>26</v>
      </c>
      <c r="T25" s="10">
        <f t="shared" si="4"/>
        <v>26</v>
      </c>
    </row>
    <row r="26" spans="1:20" x14ac:dyDescent="0.3">
      <c r="A26" s="1" t="s">
        <v>105</v>
      </c>
      <c r="B26" s="1" t="s">
        <v>205</v>
      </c>
      <c r="C26" s="1" t="s">
        <v>200</v>
      </c>
      <c r="D26" s="1" t="s">
        <v>18</v>
      </c>
      <c r="E26" s="1">
        <v>32.85</v>
      </c>
      <c r="F26" s="1">
        <f t="shared" si="0"/>
        <v>18.214777069059288</v>
      </c>
      <c r="G26" s="1">
        <f t="shared" si="1"/>
        <v>18</v>
      </c>
      <c r="H26" s="1" t="s">
        <v>5</v>
      </c>
      <c r="I26" s="1" t="s">
        <v>208</v>
      </c>
      <c r="J26" s="1" t="s">
        <v>247</v>
      </c>
      <c r="K26" s="1" t="s">
        <v>240</v>
      </c>
      <c r="L26" s="1">
        <v>10</v>
      </c>
      <c r="M26" s="8">
        <f t="shared" si="2"/>
        <v>4</v>
      </c>
      <c r="N26" s="1" t="s">
        <v>238</v>
      </c>
      <c r="O26" s="1" t="s">
        <v>203</v>
      </c>
      <c r="P26" s="1" t="s">
        <v>11</v>
      </c>
      <c r="Q26" s="1" t="s">
        <v>237</v>
      </c>
      <c r="S26" s="10">
        <f t="shared" si="3"/>
        <v>12</v>
      </c>
      <c r="T26" s="10">
        <f t="shared" si="4"/>
        <v>12</v>
      </c>
    </row>
    <row r="27" spans="1:20" x14ac:dyDescent="0.3">
      <c r="A27" s="1" t="s">
        <v>105</v>
      </c>
      <c r="B27" s="1" t="s">
        <v>205</v>
      </c>
      <c r="C27" s="1" t="s">
        <v>201</v>
      </c>
      <c r="D27" s="1" t="s">
        <v>20</v>
      </c>
      <c r="E27" s="1">
        <v>32.14</v>
      </c>
      <c r="F27" s="1">
        <f t="shared" si="0"/>
        <v>30.029112993771879</v>
      </c>
      <c r="G27" s="1">
        <f t="shared" si="1"/>
        <v>30</v>
      </c>
      <c r="H27" s="1" t="s">
        <v>5</v>
      </c>
      <c r="I27" s="1" t="s">
        <v>208</v>
      </c>
      <c r="J27" s="1" t="s">
        <v>247</v>
      </c>
      <c r="K27" s="1" t="s">
        <v>240</v>
      </c>
      <c r="L27" s="1">
        <v>10</v>
      </c>
      <c r="M27" s="8">
        <f t="shared" si="2"/>
        <v>4</v>
      </c>
      <c r="N27" s="1" t="s">
        <v>238</v>
      </c>
      <c r="O27" s="1" t="s">
        <v>203</v>
      </c>
      <c r="P27" s="1" t="s">
        <v>11</v>
      </c>
      <c r="Q27" s="1" t="s">
        <v>237</v>
      </c>
      <c r="S27" s="10">
        <f t="shared" si="3"/>
        <v>20</v>
      </c>
      <c r="T27" s="10">
        <f t="shared" si="4"/>
        <v>20</v>
      </c>
    </row>
    <row r="28" spans="1:20" x14ac:dyDescent="0.3">
      <c r="A28" s="1" t="s">
        <v>105</v>
      </c>
      <c r="B28" s="1" t="s">
        <v>205</v>
      </c>
      <c r="C28" s="1" t="s">
        <v>202</v>
      </c>
      <c r="D28" s="1" t="s">
        <v>21</v>
      </c>
      <c r="E28" s="1">
        <v>32.08</v>
      </c>
      <c r="F28" s="1">
        <f t="shared" si="0"/>
        <v>31.324962410220728</v>
      </c>
      <c r="G28" s="1">
        <f t="shared" si="1"/>
        <v>31</v>
      </c>
      <c r="H28" s="1" t="s">
        <v>5</v>
      </c>
      <c r="I28" s="1" t="s">
        <v>208</v>
      </c>
      <c r="J28" s="1" t="s">
        <v>247</v>
      </c>
      <c r="K28" s="1" t="s">
        <v>240</v>
      </c>
      <c r="L28" s="1">
        <v>10</v>
      </c>
      <c r="M28" s="8">
        <f t="shared" si="2"/>
        <v>4</v>
      </c>
      <c r="N28" s="1" t="s">
        <v>238</v>
      </c>
      <c r="O28" s="1" t="s">
        <v>203</v>
      </c>
      <c r="P28" s="1" t="s">
        <v>11</v>
      </c>
      <c r="Q28" s="1" t="s">
        <v>237</v>
      </c>
      <c r="S28" s="10">
        <f t="shared" si="3"/>
        <v>20.666666666666668</v>
      </c>
      <c r="T28" s="10">
        <f t="shared" si="4"/>
        <v>21</v>
      </c>
    </row>
    <row r="29" spans="1:20" x14ac:dyDescent="0.3">
      <c r="A29" s="1" t="s">
        <v>133</v>
      </c>
      <c r="B29" s="1" t="s">
        <v>204</v>
      </c>
      <c r="C29" s="1" t="s">
        <v>200</v>
      </c>
      <c r="D29" s="1" t="s">
        <v>26</v>
      </c>
      <c r="E29" s="1">
        <v>32.56</v>
      </c>
      <c r="F29" s="1">
        <f t="shared" si="0"/>
        <v>22.341180803333419</v>
      </c>
      <c r="G29" s="1">
        <f t="shared" si="1"/>
        <v>22</v>
      </c>
      <c r="H29" s="1" t="s">
        <v>5</v>
      </c>
      <c r="I29" s="1" t="s">
        <v>208</v>
      </c>
      <c r="J29" s="1" t="s">
        <v>247</v>
      </c>
      <c r="K29" s="1" t="s">
        <v>240</v>
      </c>
      <c r="L29" s="1">
        <v>10</v>
      </c>
      <c r="M29" s="8">
        <f t="shared" si="2"/>
        <v>4</v>
      </c>
      <c r="N29" s="1" t="s">
        <v>238</v>
      </c>
      <c r="O29" s="1" t="s">
        <v>203</v>
      </c>
      <c r="P29" s="1" t="s">
        <v>11</v>
      </c>
      <c r="Q29" s="1" t="s">
        <v>237</v>
      </c>
      <c r="S29" s="10">
        <f t="shared" si="3"/>
        <v>14.666666666666666</v>
      </c>
      <c r="T29" s="10">
        <f t="shared" si="4"/>
        <v>15</v>
      </c>
    </row>
    <row r="30" spans="1:20" x14ac:dyDescent="0.3">
      <c r="A30" s="1" t="s">
        <v>133</v>
      </c>
      <c r="B30" s="1" t="s">
        <v>204</v>
      </c>
      <c r="C30" s="1" t="s">
        <v>201</v>
      </c>
      <c r="D30" s="1" t="s">
        <v>28</v>
      </c>
      <c r="E30" s="1">
        <v>31.95</v>
      </c>
      <c r="F30" s="1">
        <f t="shared" si="0"/>
        <v>34.327697651512345</v>
      </c>
      <c r="G30" s="1">
        <f t="shared" si="1"/>
        <v>34</v>
      </c>
      <c r="H30" s="1" t="s">
        <v>5</v>
      </c>
      <c r="I30" s="1" t="s">
        <v>208</v>
      </c>
      <c r="J30" s="1" t="s">
        <v>247</v>
      </c>
      <c r="K30" s="1" t="s">
        <v>240</v>
      </c>
      <c r="L30" s="1">
        <v>10</v>
      </c>
      <c r="M30" s="8">
        <f t="shared" si="2"/>
        <v>4</v>
      </c>
      <c r="N30" s="1" t="s">
        <v>238</v>
      </c>
      <c r="O30" s="1" t="s">
        <v>203</v>
      </c>
      <c r="P30" s="1" t="s">
        <v>11</v>
      </c>
      <c r="Q30" s="1" t="s">
        <v>237</v>
      </c>
      <c r="S30" s="10">
        <f t="shared" si="3"/>
        <v>22.666666666666664</v>
      </c>
      <c r="T30" s="10">
        <f t="shared" si="4"/>
        <v>23</v>
      </c>
    </row>
    <row r="31" spans="1:20" x14ac:dyDescent="0.3">
      <c r="A31" s="1" t="s">
        <v>133</v>
      </c>
      <c r="B31" s="1" t="s">
        <v>204</v>
      </c>
      <c r="C31" s="1" t="s">
        <v>202</v>
      </c>
      <c r="D31" s="1" t="s">
        <v>29</v>
      </c>
      <c r="E31" s="1">
        <v>32.590000000000003</v>
      </c>
      <c r="F31" s="1">
        <f t="shared" si="0"/>
        <v>21.874195840135869</v>
      </c>
      <c r="G31" s="1">
        <f t="shared" si="1"/>
        <v>22</v>
      </c>
      <c r="H31" s="1" t="s">
        <v>5</v>
      </c>
      <c r="I31" s="1" t="s">
        <v>208</v>
      </c>
      <c r="J31" s="1" t="s">
        <v>247</v>
      </c>
      <c r="K31" s="1" t="s">
        <v>240</v>
      </c>
      <c r="L31" s="1">
        <v>10</v>
      </c>
      <c r="M31" s="8">
        <f t="shared" si="2"/>
        <v>4</v>
      </c>
      <c r="N31" s="1" t="s">
        <v>238</v>
      </c>
      <c r="O31" s="1" t="s">
        <v>203</v>
      </c>
      <c r="P31" s="1" t="s">
        <v>11</v>
      </c>
      <c r="Q31" s="1" t="s">
        <v>237</v>
      </c>
      <c r="S31" s="10">
        <f t="shared" si="3"/>
        <v>14.666666666666666</v>
      </c>
      <c r="T31" s="10">
        <f t="shared" si="4"/>
        <v>15</v>
      </c>
    </row>
    <row r="32" spans="1:20" x14ac:dyDescent="0.3">
      <c r="A32" s="1" t="s">
        <v>83</v>
      </c>
      <c r="B32" s="1" t="s">
        <v>200</v>
      </c>
      <c r="C32" s="1" t="s">
        <v>200</v>
      </c>
      <c r="D32" s="1" t="s">
        <v>33</v>
      </c>
      <c r="E32" s="1">
        <v>31.78</v>
      </c>
      <c r="F32" s="1">
        <f t="shared" si="0"/>
        <v>38.692859873481673</v>
      </c>
      <c r="G32" s="1">
        <f t="shared" si="1"/>
        <v>39</v>
      </c>
      <c r="H32" s="1" t="s">
        <v>5</v>
      </c>
      <c r="I32" s="1" t="s">
        <v>208</v>
      </c>
      <c r="J32" s="1" t="s">
        <v>247</v>
      </c>
      <c r="K32" s="1" t="s">
        <v>241</v>
      </c>
      <c r="L32" s="1">
        <v>5</v>
      </c>
      <c r="M32" s="8">
        <f t="shared" si="2"/>
        <v>2</v>
      </c>
      <c r="N32" s="1" t="s">
        <v>238</v>
      </c>
      <c r="O32" s="1" t="s">
        <v>203</v>
      </c>
      <c r="P32" s="1" t="s">
        <v>11</v>
      </c>
      <c r="Q32" s="1" t="s">
        <v>237</v>
      </c>
      <c r="S32" s="10">
        <f t="shared" si="3"/>
        <v>26</v>
      </c>
      <c r="T32" s="10">
        <f t="shared" si="4"/>
        <v>26</v>
      </c>
    </row>
    <row r="33" spans="1:20" x14ac:dyDescent="0.3">
      <c r="A33" s="1" t="s">
        <v>83</v>
      </c>
      <c r="B33" s="1" t="s">
        <v>200</v>
      </c>
      <c r="C33" s="1" t="s">
        <v>201</v>
      </c>
      <c r="D33" s="1" t="s">
        <v>35</v>
      </c>
      <c r="E33" s="1">
        <v>33.299999999999997</v>
      </c>
      <c r="F33" s="1">
        <f t="shared" si="0"/>
        <v>13.268244082855755</v>
      </c>
      <c r="G33" s="1">
        <f t="shared" si="1"/>
        <v>13</v>
      </c>
      <c r="H33" s="1" t="s">
        <v>5</v>
      </c>
      <c r="I33" s="1" t="s">
        <v>208</v>
      </c>
      <c r="J33" s="1" t="s">
        <v>247</v>
      </c>
      <c r="K33" s="1" t="s">
        <v>241</v>
      </c>
      <c r="L33" s="1">
        <v>5</v>
      </c>
      <c r="M33" s="8">
        <f t="shared" si="2"/>
        <v>2</v>
      </c>
      <c r="N33" s="1" t="s">
        <v>238</v>
      </c>
      <c r="O33" s="1" t="s">
        <v>203</v>
      </c>
      <c r="P33" s="1" t="s">
        <v>11</v>
      </c>
      <c r="Q33" s="1" t="s">
        <v>237</v>
      </c>
      <c r="S33" s="10">
        <f t="shared" si="3"/>
        <v>8.6666666666666679</v>
      </c>
      <c r="T33" s="10">
        <f t="shared" si="4"/>
        <v>9</v>
      </c>
    </row>
    <row r="34" spans="1:20" x14ac:dyDescent="0.3">
      <c r="A34" s="1" t="s">
        <v>83</v>
      </c>
      <c r="B34" s="1" t="s">
        <v>200</v>
      </c>
      <c r="C34" s="1" t="s">
        <v>202</v>
      </c>
      <c r="D34" s="1" t="s">
        <v>36</v>
      </c>
      <c r="E34" s="1">
        <v>32.590000000000003</v>
      </c>
      <c r="F34" s="1">
        <f t="shared" si="0"/>
        <v>21.874195840135869</v>
      </c>
      <c r="G34" s="1">
        <f t="shared" si="1"/>
        <v>22</v>
      </c>
      <c r="H34" s="1" t="s">
        <v>5</v>
      </c>
      <c r="I34" s="1" t="s">
        <v>208</v>
      </c>
      <c r="J34" s="1" t="s">
        <v>247</v>
      </c>
      <c r="K34" s="1" t="s">
        <v>241</v>
      </c>
      <c r="L34" s="1">
        <v>5</v>
      </c>
      <c r="M34" s="8">
        <f t="shared" si="2"/>
        <v>2</v>
      </c>
      <c r="N34" s="1" t="s">
        <v>238</v>
      </c>
      <c r="O34" s="1" t="s">
        <v>203</v>
      </c>
      <c r="P34" s="1" t="s">
        <v>11</v>
      </c>
      <c r="Q34" s="1" t="s">
        <v>237</v>
      </c>
      <c r="S34" s="10">
        <f t="shared" si="3"/>
        <v>14.666666666666666</v>
      </c>
      <c r="T34" s="10">
        <f t="shared" si="4"/>
        <v>15</v>
      </c>
    </row>
    <row r="35" spans="1:20" x14ac:dyDescent="0.3">
      <c r="A35" s="1" t="s">
        <v>114</v>
      </c>
      <c r="B35" s="1" t="s">
        <v>201</v>
      </c>
      <c r="C35" s="1" t="s">
        <v>200</v>
      </c>
      <c r="D35" s="1" t="s">
        <v>42</v>
      </c>
      <c r="E35" s="1">
        <v>32.53</v>
      </c>
      <c r="F35" s="1">
        <f t="shared" si="0"/>
        <v>22.818135273864936</v>
      </c>
      <c r="G35" s="1">
        <f t="shared" si="1"/>
        <v>23</v>
      </c>
      <c r="H35" s="1" t="s">
        <v>5</v>
      </c>
      <c r="I35" s="1" t="s">
        <v>208</v>
      </c>
      <c r="J35" s="1" t="s">
        <v>247</v>
      </c>
      <c r="K35" s="1" t="s">
        <v>241</v>
      </c>
      <c r="L35" s="1">
        <v>5</v>
      </c>
      <c r="M35" s="8">
        <f t="shared" si="2"/>
        <v>2</v>
      </c>
      <c r="N35" s="1" t="s">
        <v>238</v>
      </c>
      <c r="O35" s="1" t="s">
        <v>203</v>
      </c>
      <c r="P35" s="1" t="s">
        <v>11</v>
      </c>
      <c r="Q35" s="1" t="s">
        <v>237</v>
      </c>
      <c r="S35" s="10">
        <f t="shared" si="3"/>
        <v>15.333333333333332</v>
      </c>
      <c r="T35" s="10">
        <f t="shared" si="4"/>
        <v>15</v>
      </c>
    </row>
    <row r="36" spans="1:20" x14ac:dyDescent="0.3">
      <c r="A36" s="1" t="s">
        <v>114</v>
      </c>
      <c r="B36" s="1" t="s">
        <v>201</v>
      </c>
      <c r="C36" s="1" t="s">
        <v>201</v>
      </c>
      <c r="D36" s="1" t="s">
        <v>44</v>
      </c>
      <c r="E36" s="1">
        <v>32.61</v>
      </c>
      <c r="F36" s="1">
        <f t="shared" si="0"/>
        <v>21.568308059140509</v>
      </c>
      <c r="G36" s="1">
        <f t="shared" si="1"/>
        <v>22</v>
      </c>
      <c r="H36" s="1" t="s">
        <v>5</v>
      </c>
      <c r="I36" s="1" t="s">
        <v>208</v>
      </c>
      <c r="J36" s="1" t="s">
        <v>247</v>
      </c>
      <c r="K36" s="1" t="s">
        <v>241</v>
      </c>
      <c r="L36" s="1">
        <v>5</v>
      </c>
      <c r="M36" s="8">
        <f t="shared" si="2"/>
        <v>2</v>
      </c>
      <c r="N36" s="1" t="s">
        <v>238</v>
      </c>
      <c r="O36" s="1" t="s">
        <v>203</v>
      </c>
      <c r="P36" s="1" t="s">
        <v>11</v>
      </c>
      <c r="Q36" s="1" t="s">
        <v>237</v>
      </c>
      <c r="S36" s="10">
        <f t="shared" si="3"/>
        <v>14.666666666666666</v>
      </c>
      <c r="T36" s="10">
        <f t="shared" si="4"/>
        <v>15</v>
      </c>
    </row>
    <row r="37" spans="1:20" x14ac:dyDescent="0.3">
      <c r="A37" s="1" t="s">
        <v>114</v>
      </c>
      <c r="B37" s="1" t="s">
        <v>201</v>
      </c>
      <c r="C37" s="1" t="s">
        <v>202</v>
      </c>
      <c r="D37" s="1" t="s">
        <v>45</v>
      </c>
      <c r="E37" s="1">
        <v>32.61</v>
      </c>
      <c r="F37" s="1">
        <f t="shared" si="0"/>
        <v>21.568308059140509</v>
      </c>
      <c r="G37" s="1">
        <f t="shared" si="1"/>
        <v>22</v>
      </c>
      <c r="H37" s="1" t="s">
        <v>5</v>
      </c>
      <c r="I37" s="1" t="s">
        <v>208</v>
      </c>
      <c r="J37" s="1" t="s">
        <v>247</v>
      </c>
      <c r="K37" s="1" t="s">
        <v>241</v>
      </c>
      <c r="L37" s="1">
        <v>5</v>
      </c>
      <c r="M37" s="8">
        <f t="shared" si="2"/>
        <v>2</v>
      </c>
      <c r="N37" s="1" t="s">
        <v>238</v>
      </c>
      <c r="O37" s="1" t="s">
        <v>203</v>
      </c>
      <c r="P37" s="1" t="s">
        <v>11</v>
      </c>
      <c r="Q37" s="1" t="s">
        <v>237</v>
      </c>
      <c r="S37" s="10">
        <f t="shared" si="3"/>
        <v>14.666666666666666</v>
      </c>
      <c r="T37" s="10">
        <f t="shared" si="4"/>
        <v>15</v>
      </c>
    </row>
    <row r="38" spans="1:20" x14ac:dyDescent="0.3">
      <c r="A38" s="1" t="s">
        <v>84</v>
      </c>
      <c r="B38" s="1" t="s">
        <v>202</v>
      </c>
      <c r="C38" s="1" t="s">
        <v>200</v>
      </c>
      <c r="D38" s="1" t="s">
        <v>46</v>
      </c>
      <c r="E38" s="1">
        <v>33.380000000000003</v>
      </c>
      <c r="F38" s="1">
        <f t="shared" si="0"/>
        <v>12.541497030682979</v>
      </c>
      <c r="G38" s="1">
        <f t="shared" si="1"/>
        <v>13</v>
      </c>
      <c r="H38" s="1" t="s">
        <v>5</v>
      </c>
      <c r="I38" s="1" t="s">
        <v>208</v>
      </c>
      <c r="J38" s="1" t="s">
        <v>247</v>
      </c>
      <c r="K38" s="1" t="s">
        <v>241</v>
      </c>
      <c r="L38" s="1">
        <v>5</v>
      </c>
      <c r="M38" s="8">
        <f t="shared" si="2"/>
        <v>2</v>
      </c>
      <c r="N38" s="1" t="s">
        <v>238</v>
      </c>
      <c r="O38" s="1" t="s">
        <v>203</v>
      </c>
      <c r="P38" s="1" t="s">
        <v>11</v>
      </c>
      <c r="Q38" s="1" t="s">
        <v>237</v>
      </c>
      <c r="S38" s="10">
        <f t="shared" si="3"/>
        <v>8.6666666666666679</v>
      </c>
      <c r="T38" s="10">
        <f t="shared" si="4"/>
        <v>9</v>
      </c>
    </row>
    <row r="39" spans="1:20" x14ac:dyDescent="0.3">
      <c r="A39" s="1" t="s">
        <v>84</v>
      </c>
      <c r="B39" s="1" t="s">
        <v>202</v>
      </c>
      <c r="C39" s="1" t="s">
        <v>201</v>
      </c>
      <c r="D39" s="1" t="s">
        <v>51</v>
      </c>
      <c r="E39" s="1">
        <v>32.06</v>
      </c>
      <c r="F39" s="1">
        <f t="shared" si="0"/>
        <v>31.769221793717644</v>
      </c>
      <c r="G39" s="1">
        <f t="shared" si="1"/>
        <v>32</v>
      </c>
      <c r="H39" s="1" t="s">
        <v>5</v>
      </c>
      <c r="I39" s="1" t="s">
        <v>208</v>
      </c>
      <c r="J39" s="1" t="s">
        <v>247</v>
      </c>
      <c r="K39" s="1" t="s">
        <v>241</v>
      </c>
      <c r="L39" s="1">
        <v>5</v>
      </c>
      <c r="M39" s="8">
        <f t="shared" si="2"/>
        <v>2</v>
      </c>
      <c r="N39" s="1" t="s">
        <v>238</v>
      </c>
      <c r="O39" s="1" t="s">
        <v>203</v>
      </c>
      <c r="P39" s="1" t="s">
        <v>11</v>
      </c>
      <c r="Q39" s="1" t="s">
        <v>237</v>
      </c>
      <c r="S39" s="10">
        <f t="shared" si="3"/>
        <v>21.333333333333336</v>
      </c>
      <c r="T39" s="10">
        <f t="shared" si="4"/>
        <v>21</v>
      </c>
    </row>
    <row r="40" spans="1:20" x14ac:dyDescent="0.3">
      <c r="A40" s="1" t="s">
        <v>84</v>
      </c>
      <c r="B40" s="1" t="s">
        <v>202</v>
      </c>
      <c r="C40" s="1" t="s">
        <v>202</v>
      </c>
      <c r="D40" s="1" t="s">
        <v>53</v>
      </c>
      <c r="E40" s="1">
        <v>33.11</v>
      </c>
      <c r="F40" s="1">
        <f t="shared" si="0"/>
        <v>15.16755660872183</v>
      </c>
      <c r="G40" s="1">
        <f t="shared" si="1"/>
        <v>15</v>
      </c>
      <c r="H40" s="1" t="s">
        <v>5</v>
      </c>
      <c r="I40" s="1" t="s">
        <v>208</v>
      </c>
      <c r="J40" s="1" t="s">
        <v>247</v>
      </c>
      <c r="K40" s="1" t="s">
        <v>241</v>
      </c>
      <c r="L40" s="1">
        <v>5</v>
      </c>
      <c r="M40" s="8">
        <f t="shared" si="2"/>
        <v>2</v>
      </c>
      <c r="N40" s="1" t="s">
        <v>238</v>
      </c>
      <c r="O40" s="1" t="s">
        <v>203</v>
      </c>
      <c r="P40" s="1" t="s">
        <v>11</v>
      </c>
      <c r="Q40" s="1" t="s">
        <v>237</v>
      </c>
      <c r="S40" s="10">
        <f t="shared" si="3"/>
        <v>10</v>
      </c>
      <c r="T40" s="10">
        <f t="shared" si="4"/>
        <v>10</v>
      </c>
    </row>
    <row r="41" spans="1:20" x14ac:dyDescent="0.3">
      <c r="A41" s="1" t="s">
        <v>96</v>
      </c>
      <c r="B41" s="1" t="s">
        <v>205</v>
      </c>
      <c r="C41" s="1" t="s">
        <v>200</v>
      </c>
      <c r="D41" s="1" t="s">
        <v>58</v>
      </c>
      <c r="E41" s="1">
        <v>33.299999999999997</v>
      </c>
      <c r="F41" s="1">
        <f t="shared" si="0"/>
        <v>13.268244082855755</v>
      </c>
      <c r="G41" s="1">
        <f t="shared" si="1"/>
        <v>13</v>
      </c>
      <c r="H41" s="1" t="s">
        <v>5</v>
      </c>
      <c r="I41" s="1" t="s">
        <v>208</v>
      </c>
      <c r="J41" s="1" t="s">
        <v>247</v>
      </c>
      <c r="K41" s="1" t="s">
        <v>241</v>
      </c>
      <c r="L41" s="1">
        <v>5</v>
      </c>
      <c r="M41" s="8">
        <f t="shared" si="2"/>
        <v>2</v>
      </c>
      <c r="N41" s="1" t="s">
        <v>238</v>
      </c>
      <c r="O41" s="1" t="s">
        <v>203</v>
      </c>
      <c r="P41" s="1" t="s">
        <v>11</v>
      </c>
      <c r="Q41" s="1" t="s">
        <v>237</v>
      </c>
      <c r="S41" s="10">
        <f t="shared" si="3"/>
        <v>8.6666666666666679</v>
      </c>
      <c r="T41" s="10">
        <f t="shared" si="4"/>
        <v>9</v>
      </c>
    </row>
    <row r="42" spans="1:20" x14ac:dyDescent="0.3">
      <c r="A42" s="1" t="s">
        <v>96</v>
      </c>
      <c r="B42" s="1" t="s">
        <v>205</v>
      </c>
      <c r="C42" s="1" t="s">
        <v>201</v>
      </c>
      <c r="D42" s="1" t="s">
        <v>60</v>
      </c>
      <c r="E42" s="1">
        <v>33.39</v>
      </c>
      <c r="F42" s="1">
        <f t="shared" si="0"/>
        <v>12.453498437356323</v>
      </c>
      <c r="G42" s="1">
        <f t="shared" si="1"/>
        <v>12</v>
      </c>
      <c r="H42" s="1" t="s">
        <v>5</v>
      </c>
      <c r="I42" s="1" t="s">
        <v>208</v>
      </c>
      <c r="J42" s="1" t="s">
        <v>247</v>
      </c>
      <c r="K42" s="1" t="s">
        <v>241</v>
      </c>
      <c r="L42" s="1">
        <v>5</v>
      </c>
      <c r="M42" s="8">
        <f t="shared" si="2"/>
        <v>2</v>
      </c>
      <c r="N42" s="1" t="s">
        <v>238</v>
      </c>
      <c r="O42" s="1" t="s">
        <v>203</v>
      </c>
      <c r="P42" s="1" t="s">
        <v>11</v>
      </c>
      <c r="Q42" s="1" t="s">
        <v>237</v>
      </c>
      <c r="S42" s="10">
        <f t="shared" si="3"/>
        <v>8</v>
      </c>
      <c r="T42" s="10">
        <f t="shared" si="4"/>
        <v>8</v>
      </c>
    </row>
    <row r="43" spans="1:20" x14ac:dyDescent="0.3">
      <c r="A43" s="1" t="s">
        <v>96</v>
      </c>
      <c r="B43" s="1" t="s">
        <v>205</v>
      </c>
      <c r="C43" s="1" t="s">
        <v>202</v>
      </c>
      <c r="D43" s="1" t="s">
        <v>61</v>
      </c>
      <c r="E43" s="1">
        <v>33.53</v>
      </c>
      <c r="F43" s="1">
        <f t="shared" si="0"/>
        <v>11.284420042993938</v>
      </c>
      <c r="G43" s="1">
        <f t="shared" si="1"/>
        <v>11</v>
      </c>
      <c r="H43" s="1" t="s">
        <v>5</v>
      </c>
      <c r="I43" s="1" t="s">
        <v>208</v>
      </c>
      <c r="J43" s="1" t="s">
        <v>247</v>
      </c>
      <c r="K43" s="1" t="s">
        <v>241</v>
      </c>
      <c r="L43" s="1">
        <v>5</v>
      </c>
      <c r="M43" s="8">
        <f t="shared" si="2"/>
        <v>2</v>
      </c>
      <c r="N43" s="1" t="s">
        <v>238</v>
      </c>
      <c r="O43" s="1" t="s">
        <v>203</v>
      </c>
      <c r="P43" s="1" t="s">
        <v>11</v>
      </c>
      <c r="Q43" s="1" t="s">
        <v>237</v>
      </c>
      <c r="S43" s="10">
        <f t="shared" si="3"/>
        <v>7.333333333333333</v>
      </c>
      <c r="T43" s="10">
        <f t="shared" si="4"/>
        <v>7</v>
      </c>
    </row>
    <row r="44" spans="1:20" x14ac:dyDescent="0.3">
      <c r="A44" s="1" t="s">
        <v>134</v>
      </c>
      <c r="B44" s="1" t="s">
        <v>204</v>
      </c>
      <c r="C44" s="1" t="s">
        <v>200</v>
      </c>
      <c r="D44" s="1" t="s">
        <v>68</v>
      </c>
      <c r="E44" s="2">
        <v>45</v>
      </c>
      <c r="F44" s="1">
        <f t="shared" si="0"/>
        <v>3.5070571458050604E-3</v>
      </c>
      <c r="G44" s="1">
        <f t="shared" si="1"/>
        <v>0</v>
      </c>
      <c r="H44" s="1" t="s">
        <v>5</v>
      </c>
      <c r="I44" s="1" t="s">
        <v>208</v>
      </c>
      <c r="J44" s="1" t="s">
        <v>247</v>
      </c>
      <c r="K44" s="1" t="s">
        <v>241</v>
      </c>
      <c r="L44" s="1">
        <v>5</v>
      </c>
      <c r="M44" s="8">
        <f t="shared" si="2"/>
        <v>2</v>
      </c>
      <c r="N44" s="1" t="s">
        <v>238</v>
      </c>
      <c r="O44" s="1" t="s">
        <v>203</v>
      </c>
      <c r="P44" s="1" t="s">
        <v>11</v>
      </c>
      <c r="Q44" s="1" t="s">
        <v>237</v>
      </c>
      <c r="S44" s="10">
        <f t="shared" si="3"/>
        <v>0</v>
      </c>
      <c r="T44" s="10">
        <f t="shared" si="4"/>
        <v>0</v>
      </c>
    </row>
    <row r="45" spans="1:20" x14ac:dyDescent="0.3">
      <c r="A45" s="1" t="s">
        <v>134</v>
      </c>
      <c r="B45" s="1" t="s">
        <v>204</v>
      </c>
      <c r="C45" s="1" t="s">
        <v>201</v>
      </c>
      <c r="D45" s="1" t="s">
        <v>69</v>
      </c>
      <c r="E45" s="1">
        <v>35.92</v>
      </c>
      <c r="F45" s="1">
        <f t="shared" si="0"/>
        <v>2.097080376656292</v>
      </c>
      <c r="G45" s="1">
        <f t="shared" si="1"/>
        <v>2</v>
      </c>
      <c r="H45" s="1" t="s">
        <v>5</v>
      </c>
      <c r="I45" s="1" t="s">
        <v>208</v>
      </c>
      <c r="J45" s="1" t="s">
        <v>247</v>
      </c>
      <c r="K45" s="1" t="s">
        <v>241</v>
      </c>
      <c r="L45" s="1">
        <v>5</v>
      </c>
      <c r="M45" s="8">
        <f t="shared" si="2"/>
        <v>2</v>
      </c>
      <c r="N45" s="1" t="s">
        <v>238</v>
      </c>
      <c r="O45" s="1" t="s">
        <v>203</v>
      </c>
      <c r="P45" s="1" t="s">
        <v>11</v>
      </c>
      <c r="Q45" s="1" t="s">
        <v>237</v>
      </c>
      <c r="S45" s="10">
        <f t="shared" si="3"/>
        <v>1.3333333333333335</v>
      </c>
      <c r="T45" s="10">
        <f t="shared" si="4"/>
        <v>1</v>
      </c>
    </row>
    <row r="46" spans="1:20" x14ac:dyDescent="0.3">
      <c r="A46" s="1" t="s">
        <v>134</v>
      </c>
      <c r="B46" s="1" t="s">
        <v>204</v>
      </c>
      <c r="C46" s="1" t="s">
        <v>202</v>
      </c>
      <c r="D46" s="1" t="s">
        <v>77</v>
      </c>
      <c r="E46" s="1">
        <v>35.36</v>
      </c>
      <c r="F46" s="1">
        <f t="shared" si="0"/>
        <v>3.1107390724284092</v>
      </c>
      <c r="G46" s="1">
        <f t="shared" si="1"/>
        <v>3</v>
      </c>
      <c r="H46" s="1" t="s">
        <v>5</v>
      </c>
      <c r="I46" s="1" t="s">
        <v>208</v>
      </c>
      <c r="J46" s="1" t="s">
        <v>247</v>
      </c>
      <c r="K46" s="1" t="s">
        <v>241</v>
      </c>
      <c r="L46" s="1">
        <v>5</v>
      </c>
      <c r="M46" s="8">
        <f t="shared" si="2"/>
        <v>2</v>
      </c>
      <c r="N46" s="1" t="s">
        <v>238</v>
      </c>
      <c r="O46" s="1" t="s">
        <v>203</v>
      </c>
      <c r="P46" s="1" t="s">
        <v>11</v>
      </c>
      <c r="Q46" s="1" t="s">
        <v>237</v>
      </c>
      <c r="S46" s="10">
        <f t="shared" si="3"/>
        <v>2</v>
      </c>
      <c r="T46" s="10">
        <f t="shared" si="4"/>
        <v>2</v>
      </c>
    </row>
    <row r="47" spans="1:20" x14ac:dyDescent="0.3">
      <c r="A47" s="1" t="s">
        <v>85</v>
      </c>
      <c r="B47" s="1" t="s">
        <v>200</v>
      </c>
      <c r="C47" s="1" t="s">
        <v>200</v>
      </c>
      <c r="D47" s="1" t="s">
        <v>73</v>
      </c>
      <c r="E47" s="1">
        <v>33.92</v>
      </c>
      <c r="F47" s="1">
        <f t="shared" si="0"/>
        <v>8.5746596338544023</v>
      </c>
      <c r="G47" s="1">
        <f t="shared" si="1"/>
        <v>9</v>
      </c>
      <c r="H47" s="1" t="s">
        <v>5</v>
      </c>
      <c r="I47" s="1" t="s">
        <v>208</v>
      </c>
      <c r="J47" s="1" t="s">
        <v>247</v>
      </c>
      <c r="K47" s="1" t="s">
        <v>242</v>
      </c>
      <c r="L47" s="1">
        <v>1</v>
      </c>
      <c r="M47" s="7">
        <f t="shared" si="2"/>
        <v>0.4</v>
      </c>
      <c r="N47" s="1" t="s">
        <v>238</v>
      </c>
      <c r="O47" s="1" t="s">
        <v>203</v>
      </c>
      <c r="P47" s="1" t="s">
        <v>11</v>
      </c>
      <c r="Q47" s="1" t="s">
        <v>237</v>
      </c>
      <c r="S47" s="10">
        <f t="shared" si="3"/>
        <v>6</v>
      </c>
      <c r="T47" s="10">
        <f t="shared" si="4"/>
        <v>6</v>
      </c>
    </row>
    <row r="48" spans="1:20" x14ac:dyDescent="0.3">
      <c r="A48" s="1" t="s">
        <v>85</v>
      </c>
      <c r="B48" s="1" t="s">
        <v>200</v>
      </c>
      <c r="C48" s="1" t="s">
        <v>201</v>
      </c>
      <c r="D48" s="1" t="s">
        <v>74</v>
      </c>
      <c r="E48" s="1">
        <v>34.69</v>
      </c>
      <c r="F48" s="1">
        <f t="shared" si="0"/>
        <v>4.9859760924329155</v>
      </c>
      <c r="G48" s="1">
        <f t="shared" si="1"/>
        <v>5</v>
      </c>
      <c r="H48" s="1" t="s">
        <v>5</v>
      </c>
      <c r="I48" s="1" t="s">
        <v>208</v>
      </c>
      <c r="J48" s="1" t="s">
        <v>247</v>
      </c>
      <c r="K48" s="1" t="s">
        <v>242</v>
      </c>
      <c r="L48" s="1">
        <v>1</v>
      </c>
      <c r="M48" s="7">
        <f t="shared" si="2"/>
        <v>0.4</v>
      </c>
      <c r="N48" s="1" t="s">
        <v>238</v>
      </c>
      <c r="O48" s="1" t="s">
        <v>203</v>
      </c>
      <c r="P48" s="1" t="s">
        <v>11</v>
      </c>
      <c r="Q48" s="1" t="s">
        <v>237</v>
      </c>
      <c r="S48" s="10">
        <f t="shared" si="3"/>
        <v>3.3333333333333335</v>
      </c>
      <c r="T48" s="10">
        <f t="shared" si="4"/>
        <v>3</v>
      </c>
    </row>
    <row r="49" spans="1:20" x14ac:dyDescent="0.3">
      <c r="A49" s="1" t="s">
        <v>85</v>
      </c>
      <c r="B49" s="1" t="s">
        <v>200</v>
      </c>
      <c r="C49" s="1" t="s">
        <v>202</v>
      </c>
      <c r="D49" s="1" t="s">
        <v>13</v>
      </c>
      <c r="E49" s="1">
        <v>34.270000000000003</v>
      </c>
      <c r="F49" s="1">
        <f t="shared" si="0"/>
        <v>6.7017245320163541</v>
      </c>
      <c r="G49" s="1">
        <f t="shared" si="1"/>
        <v>7</v>
      </c>
      <c r="H49" s="1" t="s">
        <v>5</v>
      </c>
      <c r="I49" s="1" t="s">
        <v>208</v>
      </c>
      <c r="J49" s="1" t="s">
        <v>247</v>
      </c>
      <c r="K49" s="1" t="s">
        <v>242</v>
      </c>
      <c r="L49" s="1">
        <v>1</v>
      </c>
      <c r="M49" s="7">
        <f t="shared" si="2"/>
        <v>0.4</v>
      </c>
      <c r="N49" s="1" t="s">
        <v>238</v>
      </c>
      <c r="O49" s="1" t="s">
        <v>203</v>
      </c>
      <c r="P49" s="1" t="s">
        <v>11</v>
      </c>
      <c r="Q49" s="1" t="s">
        <v>237</v>
      </c>
      <c r="S49" s="10">
        <f t="shared" si="3"/>
        <v>4.666666666666667</v>
      </c>
      <c r="T49" s="10">
        <f t="shared" si="4"/>
        <v>5</v>
      </c>
    </row>
    <row r="50" spans="1:20" x14ac:dyDescent="0.3">
      <c r="A50" s="1" t="s">
        <v>116</v>
      </c>
      <c r="B50" s="1" t="s">
        <v>201</v>
      </c>
      <c r="C50" s="1" t="s">
        <v>200</v>
      </c>
      <c r="D50" s="1" t="s">
        <v>115</v>
      </c>
      <c r="E50" s="1">
        <v>35.130000000000003</v>
      </c>
      <c r="F50" s="1">
        <f t="shared" si="0"/>
        <v>3.6576133406768854</v>
      </c>
      <c r="G50" s="1">
        <f t="shared" si="1"/>
        <v>4</v>
      </c>
      <c r="H50" s="1" t="s">
        <v>5</v>
      </c>
      <c r="I50" s="1" t="s">
        <v>208</v>
      </c>
      <c r="J50" s="1" t="s">
        <v>247</v>
      </c>
      <c r="K50" s="1" t="s">
        <v>242</v>
      </c>
      <c r="L50" s="1">
        <v>1</v>
      </c>
      <c r="M50" s="7">
        <f t="shared" si="2"/>
        <v>0.4</v>
      </c>
      <c r="N50" s="1" t="s">
        <v>238</v>
      </c>
      <c r="O50" s="1" t="s">
        <v>203</v>
      </c>
      <c r="P50" s="1" t="s">
        <v>11</v>
      </c>
      <c r="Q50" s="1" t="s">
        <v>237</v>
      </c>
      <c r="S50" s="10">
        <f t="shared" si="3"/>
        <v>2.666666666666667</v>
      </c>
      <c r="T50" s="10">
        <f t="shared" si="4"/>
        <v>3</v>
      </c>
    </row>
    <row r="51" spans="1:20" x14ac:dyDescent="0.3">
      <c r="A51" s="1" t="s">
        <v>116</v>
      </c>
      <c r="B51" s="1" t="s">
        <v>201</v>
      </c>
      <c r="C51" s="1" t="s">
        <v>201</v>
      </c>
      <c r="D51" s="1" t="s">
        <v>124</v>
      </c>
      <c r="E51" s="1">
        <v>33.549999999999997</v>
      </c>
      <c r="F51" s="1">
        <f t="shared" si="0"/>
        <v>11.126619215388766</v>
      </c>
      <c r="G51" s="1">
        <f t="shared" si="1"/>
        <v>11</v>
      </c>
      <c r="H51" s="1" t="s">
        <v>5</v>
      </c>
      <c r="I51" s="1" t="s">
        <v>208</v>
      </c>
      <c r="J51" s="1" t="s">
        <v>247</v>
      </c>
      <c r="K51" s="1" t="s">
        <v>242</v>
      </c>
      <c r="L51" s="1">
        <v>1</v>
      </c>
      <c r="M51" s="7">
        <f t="shared" si="2"/>
        <v>0.4</v>
      </c>
      <c r="N51" s="1" t="s">
        <v>238</v>
      </c>
      <c r="O51" s="1" t="s">
        <v>203</v>
      </c>
      <c r="P51" s="1" t="s">
        <v>11</v>
      </c>
      <c r="Q51" s="1" t="s">
        <v>237</v>
      </c>
      <c r="S51" s="10">
        <f t="shared" si="3"/>
        <v>7.333333333333333</v>
      </c>
      <c r="T51" s="10">
        <f t="shared" si="4"/>
        <v>7</v>
      </c>
    </row>
    <row r="52" spans="1:20" x14ac:dyDescent="0.3">
      <c r="A52" s="1" t="s">
        <v>116</v>
      </c>
      <c r="B52" s="1" t="s">
        <v>201</v>
      </c>
      <c r="C52" s="1" t="s">
        <v>202</v>
      </c>
      <c r="D52" s="1" t="s">
        <v>135</v>
      </c>
      <c r="E52" s="1">
        <v>34.409999999999997</v>
      </c>
      <c r="F52" s="1">
        <f t="shared" si="0"/>
        <v>6.0725967897390172</v>
      </c>
      <c r="G52" s="1">
        <f t="shared" si="1"/>
        <v>6</v>
      </c>
      <c r="H52" s="1" t="s">
        <v>5</v>
      </c>
      <c r="I52" s="1" t="s">
        <v>208</v>
      </c>
      <c r="J52" s="1" t="s">
        <v>247</v>
      </c>
      <c r="K52" s="1" t="s">
        <v>242</v>
      </c>
      <c r="L52" s="1">
        <v>1</v>
      </c>
      <c r="M52" s="7">
        <f t="shared" si="2"/>
        <v>0.4</v>
      </c>
      <c r="N52" s="1" t="s">
        <v>238</v>
      </c>
      <c r="O52" s="1" t="s">
        <v>203</v>
      </c>
      <c r="P52" s="1" t="s">
        <v>11</v>
      </c>
      <c r="Q52" s="1" t="s">
        <v>237</v>
      </c>
      <c r="S52" s="10">
        <f t="shared" si="3"/>
        <v>4</v>
      </c>
      <c r="T52" s="10">
        <f t="shared" si="4"/>
        <v>4</v>
      </c>
    </row>
    <row r="53" spans="1:20" x14ac:dyDescent="0.3">
      <c r="A53" s="1" t="s">
        <v>87</v>
      </c>
      <c r="B53" s="1" t="s">
        <v>202</v>
      </c>
      <c r="C53" s="1" t="s">
        <v>200</v>
      </c>
      <c r="D53" s="1" t="s">
        <v>86</v>
      </c>
      <c r="E53" s="2">
        <v>45</v>
      </c>
      <c r="F53" s="1">
        <f t="shared" si="0"/>
        <v>3.5070571458050604E-3</v>
      </c>
      <c r="G53" s="1">
        <f t="shared" si="1"/>
        <v>0</v>
      </c>
      <c r="H53" s="1" t="s">
        <v>5</v>
      </c>
      <c r="I53" s="1" t="s">
        <v>208</v>
      </c>
      <c r="J53" s="1" t="s">
        <v>247</v>
      </c>
      <c r="K53" s="1" t="s">
        <v>242</v>
      </c>
      <c r="L53" s="1">
        <v>1</v>
      </c>
      <c r="M53" s="7">
        <f t="shared" si="2"/>
        <v>0.4</v>
      </c>
      <c r="N53" s="1" t="s">
        <v>238</v>
      </c>
      <c r="O53" s="1" t="s">
        <v>203</v>
      </c>
      <c r="P53" s="1" t="s">
        <v>11</v>
      </c>
      <c r="Q53" s="1" t="s">
        <v>237</v>
      </c>
      <c r="S53" s="10">
        <f t="shared" si="3"/>
        <v>0</v>
      </c>
      <c r="T53" s="10">
        <f t="shared" si="4"/>
        <v>0</v>
      </c>
    </row>
    <row r="54" spans="1:20" x14ac:dyDescent="0.3">
      <c r="A54" s="1" t="s">
        <v>87</v>
      </c>
      <c r="B54" s="1" t="s">
        <v>202</v>
      </c>
      <c r="C54" s="1" t="s">
        <v>201</v>
      </c>
      <c r="D54" s="1" t="s">
        <v>143</v>
      </c>
      <c r="E54" s="2">
        <v>45</v>
      </c>
      <c r="F54" s="1">
        <f t="shared" si="0"/>
        <v>3.5070571458050604E-3</v>
      </c>
      <c r="G54" s="1">
        <f t="shared" si="1"/>
        <v>0</v>
      </c>
      <c r="H54" s="1" t="s">
        <v>5</v>
      </c>
      <c r="I54" s="1" t="s">
        <v>208</v>
      </c>
      <c r="J54" s="1" t="s">
        <v>247</v>
      </c>
      <c r="K54" s="1" t="s">
        <v>242</v>
      </c>
      <c r="L54" s="1">
        <v>1</v>
      </c>
      <c r="M54" s="7">
        <f t="shared" si="2"/>
        <v>0.4</v>
      </c>
      <c r="N54" s="1" t="s">
        <v>238</v>
      </c>
      <c r="O54" s="1" t="s">
        <v>203</v>
      </c>
      <c r="P54" s="1" t="s">
        <v>11</v>
      </c>
      <c r="Q54" s="1" t="s">
        <v>237</v>
      </c>
      <c r="S54" s="10">
        <f t="shared" si="3"/>
        <v>0</v>
      </c>
      <c r="T54" s="10">
        <f t="shared" si="4"/>
        <v>0</v>
      </c>
    </row>
    <row r="55" spans="1:20" x14ac:dyDescent="0.3">
      <c r="A55" s="1" t="s">
        <v>87</v>
      </c>
      <c r="B55" s="1" t="s">
        <v>202</v>
      </c>
      <c r="C55" s="1" t="s">
        <v>202</v>
      </c>
      <c r="D55" s="1" t="s">
        <v>149</v>
      </c>
      <c r="E55" s="1">
        <v>37.880000000000003</v>
      </c>
      <c r="F55" s="1">
        <f t="shared" si="0"/>
        <v>0.52752773650490936</v>
      </c>
      <c r="G55" s="1">
        <f t="shared" si="1"/>
        <v>1</v>
      </c>
      <c r="H55" s="1" t="s">
        <v>5</v>
      </c>
      <c r="I55" s="1" t="s">
        <v>208</v>
      </c>
      <c r="J55" s="1" t="s">
        <v>247</v>
      </c>
      <c r="K55" s="1" t="s">
        <v>242</v>
      </c>
      <c r="L55" s="1">
        <v>1</v>
      </c>
      <c r="M55" s="7">
        <f t="shared" si="2"/>
        <v>0.4</v>
      </c>
      <c r="N55" s="1" t="s">
        <v>238</v>
      </c>
      <c r="O55" s="1" t="s">
        <v>203</v>
      </c>
      <c r="P55" s="1" t="s">
        <v>11</v>
      </c>
      <c r="Q55" s="1" t="s">
        <v>237</v>
      </c>
      <c r="S55" s="10">
        <f t="shared" si="3"/>
        <v>0.66666666666666674</v>
      </c>
      <c r="T55" s="10">
        <f t="shared" si="4"/>
        <v>1</v>
      </c>
    </row>
    <row r="56" spans="1:20" x14ac:dyDescent="0.3">
      <c r="A56" s="1" t="s">
        <v>98</v>
      </c>
      <c r="B56" s="1" t="s">
        <v>205</v>
      </c>
      <c r="C56" s="1" t="s">
        <v>200</v>
      </c>
      <c r="D56" s="1" t="s">
        <v>97</v>
      </c>
      <c r="E56" s="1">
        <v>34.619999999999997</v>
      </c>
      <c r="F56" s="1">
        <f t="shared" si="0"/>
        <v>5.2378885717754287</v>
      </c>
      <c r="G56" s="1">
        <f t="shared" si="1"/>
        <v>5</v>
      </c>
      <c r="H56" s="1" t="s">
        <v>5</v>
      </c>
      <c r="I56" s="1" t="s">
        <v>208</v>
      </c>
      <c r="J56" s="1" t="s">
        <v>247</v>
      </c>
      <c r="K56" s="1" t="s">
        <v>242</v>
      </c>
      <c r="L56" s="1">
        <v>1</v>
      </c>
      <c r="M56" s="7">
        <f t="shared" si="2"/>
        <v>0.4</v>
      </c>
      <c r="N56" s="1" t="s">
        <v>238</v>
      </c>
      <c r="O56" s="1" t="s">
        <v>203</v>
      </c>
      <c r="P56" s="1" t="s">
        <v>11</v>
      </c>
      <c r="Q56" s="1" t="s">
        <v>237</v>
      </c>
      <c r="S56" s="10">
        <f t="shared" si="3"/>
        <v>3.3333333333333335</v>
      </c>
      <c r="T56" s="10">
        <f t="shared" si="4"/>
        <v>3</v>
      </c>
    </row>
    <row r="57" spans="1:20" x14ac:dyDescent="0.3">
      <c r="A57" s="1" t="s">
        <v>98</v>
      </c>
      <c r="B57" s="1" t="s">
        <v>205</v>
      </c>
      <c r="C57" s="1" t="s">
        <v>201</v>
      </c>
      <c r="D57" s="1" t="s">
        <v>106</v>
      </c>
      <c r="E57" s="1">
        <v>33.49</v>
      </c>
      <c r="F57" s="1">
        <f t="shared" si="0"/>
        <v>11.606767364296747</v>
      </c>
      <c r="G57" s="1">
        <f t="shared" si="1"/>
        <v>12</v>
      </c>
      <c r="H57" s="1" t="s">
        <v>5</v>
      </c>
      <c r="I57" s="1" t="s">
        <v>208</v>
      </c>
      <c r="J57" s="1" t="s">
        <v>247</v>
      </c>
      <c r="K57" s="1" t="s">
        <v>242</v>
      </c>
      <c r="L57" s="1">
        <v>1</v>
      </c>
      <c r="M57" s="7">
        <f t="shared" si="2"/>
        <v>0.4</v>
      </c>
      <c r="N57" s="1" t="s">
        <v>238</v>
      </c>
      <c r="O57" s="1" t="s">
        <v>203</v>
      </c>
      <c r="P57" s="1" t="s">
        <v>11</v>
      </c>
      <c r="Q57" s="1" t="s">
        <v>237</v>
      </c>
      <c r="S57" s="10">
        <f t="shared" si="3"/>
        <v>8</v>
      </c>
      <c r="T57" s="10">
        <f t="shared" si="4"/>
        <v>8</v>
      </c>
    </row>
    <row r="58" spans="1:20" x14ac:dyDescent="0.3">
      <c r="A58" s="1" t="s">
        <v>98</v>
      </c>
      <c r="B58" s="1" t="s">
        <v>205</v>
      </c>
      <c r="C58" s="1" t="s">
        <v>202</v>
      </c>
      <c r="D58" s="1" t="s">
        <v>117</v>
      </c>
      <c r="E58" s="1">
        <v>34.409999999999997</v>
      </c>
      <c r="F58" s="1">
        <f t="shared" si="0"/>
        <v>6.0725967897390172</v>
      </c>
      <c r="G58" s="1">
        <f t="shared" si="1"/>
        <v>6</v>
      </c>
      <c r="H58" s="1" t="s">
        <v>5</v>
      </c>
      <c r="I58" s="1" t="s">
        <v>208</v>
      </c>
      <c r="J58" s="1" t="s">
        <v>247</v>
      </c>
      <c r="K58" s="1" t="s">
        <v>242</v>
      </c>
      <c r="L58" s="1">
        <v>1</v>
      </c>
      <c r="M58" s="7">
        <f t="shared" si="2"/>
        <v>0.4</v>
      </c>
      <c r="N58" s="1" t="s">
        <v>238</v>
      </c>
      <c r="O58" s="1" t="s">
        <v>203</v>
      </c>
      <c r="P58" s="1" t="s">
        <v>11</v>
      </c>
      <c r="Q58" s="1" t="s">
        <v>237</v>
      </c>
      <c r="S58" s="10">
        <f t="shared" si="3"/>
        <v>4</v>
      </c>
      <c r="T58" s="10">
        <f t="shared" si="4"/>
        <v>4</v>
      </c>
    </row>
    <row r="59" spans="1:20" x14ac:dyDescent="0.3">
      <c r="A59" s="1" t="s">
        <v>126</v>
      </c>
      <c r="B59" s="1" t="s">
        <v>204</v>
      </c>
      <c r="C59" s="1" t="s">
        <v>200</v>
      </c>
      <c r="D59" s="1" t="s">
        <v>125</v>
      </c>
      <c r="E59" s="1">
        <v>34.49</v>
      </c>
      <c r="F59" s="1">
        <f t="shared" si="0"/>
        <v>5.7399799198338899</v>
      </c>
      <c r="G59" s="1">
        <f t="shared" si="1"/>
        <v>6</v>
      </c>
      <c r="H59" s="1" t="s">
        <v>5</v>
      </c>
      <c r="I59" s="1" t="s">
        <v>208</v>
      </c>
      <c r="J59" s="1" t="s">
        <v>247</v>
      </c>
      <c r="K59" s="1" t="s">
        <v>242</v>
      </c>
      <c r="L59" s="1">
        <v>1</v>
      </c>
      <c r="M59" s="7">
        <f t="shared" si="2"/>
        <v>0.4</v>
      </c>
      <c r="N59" s="1" t="s">
        <v>238</v>
      </c>
      <c r="O59" s="1" t="s">
        <v>203</v>
      </c>
      <c r="P59" s="1" t="s">
        <v>11</v>
      </c>
      <c r="Q59" s="1" t="s">
        <v>237</v>
      </c>
      <c r="S59" s="10">
        <f t="shared" si="3"/>
        <v>4</v>
      </c>
      <c r="T59" s="10">
        <f t="shared" si="4"/>
        <v>4</v>
      </c>
    </row>
    <row r="60" spans="1:20" x14ac:dyDescent="0.3">
      <c r="A60" s="1" t="s">
        <v>126</v>
      </c>
      <c r="B60" s="1" t="s">
        <v>204</v>
      </c>
      <c r="C60" s="1" t="s">
        <v>201</v>
      </c>
      <c r="D60" s="1" t="s">
        <v>136</v>
      </c>
      <c r="E60" s="1">
        <v>34.950000000000003</v>
      </c>
      <c r="F60" s="1">
        <f t="shared" si="0"/>
        <v>4.1518528799438768</v>
      </c>
      <c r="G60" s="1">
        <f t="shared" si="1"/>
        <v>4</v>
      </c>
      <c r="H60" s="1" t="s">
        <v>5</v>
      </c>
      <c r="I60" s="1" t="s">
        <v>208</v>
      </c>
      <c r="J60" s="1" t="s">
        <v>247</v>
      </c>
      <c r="K60" s="1" t="s">
        <v>242</v>
      </c>
      <c r="L60" s="1">
        <v>1</v>
      </c>
      <c r="M60" s="7">
        <f t="shared" si="2"/>
        <v>0.4</v>
      </c>
      <c r="N60" s="1" t="s">
        <v>238</v>
      </c>
      <c r="O60" s="1" t="s">
        <v>203</v>
      </c>
      <c r="P60" s="1" t="s">
        <v>11</v>
      </c>
      <c r="Q60" s="1" t="s">
        <v>237</v>
      </c>
      <c r="S60" s="10">
        <f t="shared" si="3"/>
        <v>2.666666666666667</v>
      </c>
      <c r="T60" s="10">
        <f t="shared" si="4"/>
        <v>3</v>
      </c>
    </row>
    <row r="61" spans="1:20" x14ac:dyDescent="0.3">
      <c r="A61" s="1" t="s">
        <v>126</v>
      </c>
      <c r="B61" s="1" t="s">
        <v>204</v>
      </c>
      <c r="C61" s="1" t="s">
        <v>202</v>
      </c>
      <c r="D61" s="1" t="s">
        <v>144</v>
      </c>
      <c r="E61" s="1">
        <v>33.43</v>
      </c>
      <c r="F61" s="1">
        <f t="shared" si="0"/>
        <v>12.107635395896645</v>
      </c>
      <c r="G61" s="1">
        <f t="shared" si="1"/>
        <v>12</v>
      </c>
      <c r="H61" s="1" t="s">
        <v>5</v>
      </c>
      <c r="I61" s="1" t="s">
        <v>208</v>
      </c>
      <c r="J61" s="1" t="s">
        <v>247</v>
      </c>
      <c r="K61" s="1" t="s">
        <v>242</v>
      </c>
      <c r="L61" s="1">
        <v>1</v>
      </c>
      <c r="M61" s="7">
        <f t="shared" si="2"/>
        <v>0.4</v>
      </c>
      <c r="N61" s="1" t="s">
        <v>238</v>
      </c>
      <c r="O61" s="1" t="s">
        <v>203</v>
      </c>
      <c r="P61" s="1" t="s">
        <v>11</v>
      </c>
      <c r="Q61" s="1" t="s">
        <v>237</v>
      </c>
      <c r="S61" s="10">
        <f t="shared" si="3"/>
        <v>8</v>
      </c>
      <c r="T61" s="10">
        <f t="shared" si="4"/>
        <v>8</v>
      </c>
    </row>
    <row r="62" spans="1:20" x14ac:dyDescent="0.3">
      <c r="A62" s="1" t="s">
        <v>89</v>
      </c>
      <c r="B62" s="1" t="s">
        <v>200</v>
      </c>
      <c r="C62" s="1" t="s">
        <v>200</v>
      </c>
      <c r="D62" s="1" t="s">
        <v>88</v>
      </c>
      <c r="E62" s="2">
        <v>45</v>
      </c>
      <c r="F62" s="1">
        <f t="shared" si="0"/>
        <v>3.5070571458050604E-3</v>
      </c>
      <c r="G62" s="1">
        <f t="shared" si="1"/>
        <v>0</v>
      </c>
      <c r="H62" s="1" t="s">
        <v>5</v>
      </c>
      <c r="I62" s="1" t="s">
        <v>208</v>
      </c>
      <c r="J62" s="1" t="s">
        <v>247</v>
      </c>
      <c r="K62" s="1" t="s">
        <v>243</v>
      </c>
      <c r="L62" s="1">
        <v>0.2</v>
      </c>
      <c r="M62" s="7">
        <f t="shared" si="2"/>
        <v>8.0000000000000016E-2</v>
      </c>
      <c r="N62" s="1" t="s">
        <v>238</v>
      </c>
      <c r="O62" s="1" t="s">
        <v>203</v>
      </c>
      <c r="P62" s="1" t="s">
        <v>11</v>
      </c>
      <c r="Q62" s="1" t="s">
        <v>237</v>
      </c>
      <c r="S62" s="10">
        <f t="shared" si="3"/>
        <v>0</v>
      </c>
      <c r="T62" s="10">
        <f t="shared" si="4"/>
        <v>0</v>
      </c>
    </row>
    <row r="63" spans="1:20" x14ac:dyDescent="0.3">
      <c r="A63" s="1" t="s">
        <v>89</v>
      </c>
      <c r="B63" s="1" t="s">
        <v>200</v>
      </c>
      <c r="C63" s="1" t="s">
        <v>201</v>
      </c>
      <c r="D63" s="1" t="s">
        <v>99</v>
      </c>
      <c r="E63" s="1">
        <v>36.49</v>
      </c>
      <c r="F63" s="1">
        <f t="shared" si="0"/>
        <v>1.4038107360856207</v>
      </c>
      <c r="G63" s="1">
        <f t="shared" si="1"/>
        <v>1</v>
      </c>
      <c r="H63" s="1" t="s">
        <v>5</v>
      </c>
      <c r="I63" s="1" t="s">
        <v>208</v>
      </c>
      <c r="J63" s="1" t="s">
        <v>247</v>
      </c>
      <c r="K63" s="1" t="s">
        <v>243</v>
      </c>
      <c r="L63" s="1">
        <v>0.2</v>
      </c>
      <c r="M63" s="7">
        <f t="shared" si="2"/>
        <v>8.0000000000000016E-2</v>
      </c>
      <c r="N63" s="1" t="s">
        <v>238</v>
      </c>
      <c r="O63" s="1" t="s">
        <v>203</v>
      </c>
      <c r="P63" s="1" t="s">
        <v>11</v>
      </c>
      <c r="Q63" s="1" t="s">
        <v>237</v>
      </c>
      <c r="S63" s="10">
        <f t="shared" si="3"/>
        <v>0.66666666666666674</v>
      </c>
      <c r="T63" s="10">
        <f t="shared" si="4"/>
        <v>1</v>
      </c>
    </row>
    <row r="64" spans="1:20" x14ac:dyDescent="0.3">
      <c r="A64" s="1" t="s">
        <v>89</v>
      </c>
      <c r="B64" s="1" t="s">
        <v>200</v>
      </c>
      <c r="C64" s="1" t="s">
        <v>202</v>
      </c>
      <c r="D64" s="1" t="s">
        <v>150</v>
      </c>
      <c r="E64" s="2">
        <v>45</v>
      </c>
      <c r="F64" s="1">
        <f t="shared" si="0"/>
        <v>3.5070571458050604E-3</v>
      </c>
      <c r="G64" s="1">
        <f t="shared" si="1"/>
        <v>0</v>
      </c>
      <c r="H64" s="1" t="s">
        <v>5</v>
      </c>
      <c r="I64" s="1" t="s">
        <v>208</v>
      </c>
      <c r="J64" s="1" t="s">
        <v>247</v>
      </c>
      <c r="K64" s="1" t="s">
        <v>243</v>
      </c>
      <c r="L64" s="1">
        <v>0.2</v>
      </c>
      <c r="M64" s="7">
        <f t="shared" si="2"/>
        <v>8.0000000000000016E-2</v>
      </c>
      <c r="N64" s="1" t="s">
        <v>238</v>
      </c>
      <c r="O64" s="1" t="s">
        <v>203</v>
      </c>
      <c r="P64" s="1" t="s">
        <v>11</v>
      </c>
      <c r="Q64" s="1" t="s">
        <v>237</v>
      </c>
      <c r="S64" s="10">
        <f t="shared" si="3"/>
        <v>0</v>
      </c>
      <c r="T64" s="10">
        <f t="shared" si="4"/>
        <v>0</v>
      </c>
    </row>
    <row r="65" spans="1:20" x14ac:dyDescent="0.3">
      <c r="A65" s="1" t="s">
        <v>108</v>
      </c>
      <c r="B65" s="1" t="s">
        <v>201</v>
      </c>
      <c r="C65" s="1" t="s">
        <v>200</v>
      </c>
      <c r="D65" s="1" t="s">
        <v>107</v>
      </c>
      <c r="E65" s="2">
        <v>45</v>
      </c>
      <c r="F65" s="1">
        <f t="shared" si="0"/>
        <v>3.5070571458050604E-3</v>
      </c>
      <c r="G65" s="1">
        <f t="shared" si="1"/>
        <v>0</v>
      </c>
      <c r="H65" s="1" t="s">
        <v>5</v>
      </c>
      <c r="I65" s="1" t="s">
        <v>208</v>
      </c>
      <c r="J65" s="1" t="s">
        <v>247</v>
      </c>
      <c r="K65" s="1" t="s">
        <v>243</v>
      </c>
      <c r="L65" s="1">
        <v>0.2</v>
      </c>
      <c r="M65" s="7">
        <f t="shared" si="2"/>
        <v>8.0000000000000016E-2</v>
      </c>
      <c r="N65" s="1" t="s">
        <v>238</v>
      </c>
      <c r="O65" s="1" t="s">
        <v>203</v>
      </c>
      <c r="P65" s="1" t="s">
        <v>11</v>
      </c>
      <c r="Q65" s="1" t="s">
        <v>237</v>
      </c>
      <c r="S65" s="10">
        <f t="shared" si="3"/>
        <v>0</v>
      </c>
      <c r="T65" s="10">
        <f t="shared" si="4"/>
        <v>0</v>
      </c>
    </row>
    <row r="66" spans="1:20" x14ac:dyDescent="0.3">
      <c r="A66" s="1" t="s">
        <v>108</v>
      </c>
      <c r="B66" s="1" t="s">
        <v>201</v>
      </c>
      <c r="C66" s="1" t="s">
        <v>201</v>
      </c>
      <c r="D66" s="1" t="s">
        <v>118</v>
      </c>
      <c r="E66" s="2">
        <v>45</v>
      </c>
      <c r="F66" s="1">
        <f t="shared" si="0"/>
        <v>3.5070571458050604E-3</v>
      </c>
      <c r="G66" s="1">
        <f t="shared" si="1"/>
        <v>0</v>
      </c>
      <c r="H66" s="1" t="s">
        <v>5</v>
      </c>
      <c r="I66" s="1" t="s">
        <v>208</v>
      </c>
      <c r="J66" s="1" t="s">
        <v>247</v>
      </c>
      <c r="K66" s="1" t="s">
        <v>243</v>
      </c>
      <c r="L66" s="1">
        <v>0.2</v>
      </c>
      <c r="M66" s="7">
        <f t="shared" si="2"/>
        <v>8.0000000000000016E-2</v>
      </c>
      <c r="N66" s="1" t="s">
        <v>238</v>
      </c>
      <c r="O66" s="1" t="s">
        <v>203</v>
      </c>
      <c r="P66" s="1" t="s">
        <v>11</v>
      </c>
      <c r="Q66" s="1" t="s">
        <v>237</v>
      </c>
      <c r="S66" s="10">
        <f t="shared" si="3"/>
        <v>0</v>
      </c>
      <c r="T66" s="10">
        <f t="shared" si="4"/>
        <v>0</v>
      </c>
    </row>
    <row r="67" spans="1:20" x14ac:dyDescent="0.3">
      <c r="A67" s="1" t="s">
        <v>108</v>
      </c>
      <c r="B67" s="1" t="s">
        <v>201</v>
      </c>
      <c r="C67" s="1" t="s">
        <v>202</v>
      </c>
      <c r="D67" s="1" t="s">
        <v>127</v>
      </c>
      <c r="E67" s="1">
        <v>37.79</v>
      </c>
      <c r="F67" s="1">
        <f t="shared" ref="F67:F118" si="5">10^((E67-36.9717139394082)/(-3.27010148674411))</f>
        <v>0.56204020128414689</v>
      </c>
      <c r="G67" s="1">
        <f t="shared" ref="G67:G118" si="6">ROUND(F67,0)</f>
        <v>1</v>
      </c>
      <c r="H67" s="1" t="s">
        <v>5</v>
      </c>
      <c r="I67" s="1" t="s">
        <v>208</v>
      </c>
      <c r="J67" s="1" t="s">
        <v>247</v>
      </c>
      <c r="K67" s="1" t="s">
        <v>243</v>
      </c>
      <c r="L67" s="1">
        <v>0.2</v>
      </c>
      <c r="M67" s="7">
        <f t="shared" ref="M67:M106" si="7">(L67*0.1)/0.25</f>
        <v>8.0000000000000016E-2</v>
      </c>
      <c r="N67" s="1" t="s">
        <v>238</v>
      </c>
      <c r="O67" s="1" t="s">
        <v>203</v>
      </c>
      <c r="P67" s="1" t="s">
        <v>11</v>
      </c>
      <c r="Q67" s="1" t="s">
        <v>237</v>
      </c>
      <c r="S67" s="10">
        <f t="shared" ref="S67:S118" si="8">G67/150*100</f>
        <v>0.66666666666666674</v>
      </c>
      <c r="T67" s="10">
        <f t="shared" ref="T67:T118" si="9">ROUND(S67,0)</f>
        <v>1</v>
      </c>
    </row>
    <row r="68" spans="1:20" x14ac:dyDescent="0.3">
      <c r="A68" s="1" t="s">
        <v>138</v>
      </c>
      <c r="B68" s="1" t="s">
        <v>202</v>
      </c>
      <c r="C68" s="1" t="s">
        <v>200</v>
      </c>
      <c r="D68" s="1" t="s">
        <v>137</v>
      </c>
      <c r="E68" s="1">
        <v>35.32</v>
      </c>
      <c r="F68" s="1">
        <f t="shared" si="5"/>
        <v>3.1995995015376448</v>
      </c>
      <c r="G68" s="1">
        <f t="shared" si="6"/>
        <v>3</v>
      </c>
      <c r="H68" s="1" t="s">
        <v>5</v>
      </c>
      <c r="I68" s="1" t="s">
        <v>208</v>
      </c>
      <c r="J68" s="1" t="s">
        <v>247</v>
      </c>
      <c r="K68" s="1" t="s">
        <v>243</v>
      </c>
      <c r="L68" s="1">
        <v>0.2</v>
      </c>
      <c r="M68" s="7">
        <f t="shared" si="7"/>
        <v>8.0000000000000016E-2</v>
      </c>
      <c r="N68" s="1" t="s">
        <v>238</v>
      </c>
      <c r="O68" s="1" t="s">
        <v>203</v>
      </c>
      <c r="P68" s="1" t="s">
        <v>11</v>
      </c>
      <c r="Q68" s="1" t="s">
        <v>237</v>
      </c>
      <c r="S68" s="10">
        <f t="shared" si="8"/>
        <v>2</v>
      </c>
      <c r="T68" s="10">
        <f t="shared" si="9"/>
        <v>2</v>
      </c>
    </row>
    <row r="69" spans="1:20" x14ac:dyDescent="0.3">
      <c r="A69" s="1" t="s">
        <v>138</v>
      </c>
      <c r="B69" s="1" t="s">
        <v>202</v>
      </c>
      <c r="C69" s="1" t="s">
        <v>201</v>
      </c>
      <c r="D69" s="1" t="s">
        <v>145</v>
      </c>
      <c r="E69" s="2">
        <v>45</v>
      </c>
      <c r="F69" s="1">
        <f t="shared" si="5"/>
        <v>3.5070571458050604E-3</v>
      </c>
      <c r="G69" s="1">
        <f t="shared" si="6"/>
        <v>0</v>
      </c>
      <c r="H69" s="1" t="s">
        <v>5</v>
      </c>
      <c r="I69" s="1" t="s">
        <v>208</v>
      </c>
      <c r="J69" s="1" t="s">
        <v>247</v>
      </c>
      <c r="K69" s="1" t="s">
        <v>243</v>
      </c>
      <c r="L69" s="1">
        <v>0.2</v>
      </c>
      <c r="M69" s="7">
        <f t="shared" si="7"/>
        <v>8.0000000000000016E-2</v>
      </c>
      <c r="N69" s="1" t="s">
        <v>238</v>
      </c>
      <c r="O69" s="1" t="s">
        <v>203</v>
      </c>
      <c r="P69" s="1" t="s">
        <v>11</v>
      </c>
      <c r="Q69" s="1" t="s">
        <v>237</v>
      </c>
      <c r="S69" s="10">
        <f t="shared" si="8"/>
        <v>0</v>
      </c>
      <c r="T69" s="10">
        <f t="shared" si="9"/>
        <v>0</v>
      </c>
    </row>
    <row r="70" spans="1:20" x14ac:dyDescent="0.3">
      <c r="A70" s="1" t="s">
        <v>138</v>
      </c>
      <c r="B70" s="1" t="s">
        <v>202</v>
      </c>
      <c r="C70" s="1" t="s">
        <v>202</v>
      </c>
      <c r="D70" s="1" t="s">
        <v>151</v>
      </c>
      <c r="E70" s="1">
        <v>36.799999999999997</v>
      </c>
      <c r="F70" s="1">
        <f t="shared" si="5"/>
        <v>1.1285226457884461</v>
      </c>
      <c r="G70" s="1">
        <f t="shared" si="6"/>
        <v>1</v>
      </c>
      <c r="H70" s="1" t="s">
        <v>5</v>
      </c>
      <c r="I70" s="1" t="s">
        <v>208</v>
      </c>
      <c r="J70" s="1" t="s">
        <v>247</v>
      </c>
      <c r="K70" s="1" t="s">
        <v>243</v>
      </c>
      <c r="L70" s="1">
        <v>0.2</v>
      </c>
      <c r="M70" s="7">
        <f t="shared" si="7"/>
        <v>8.0000000000000016E-2</v>
      </c>
      <c r="N70" s="1" t="s">
        <v>238</v>
      </c>
      <c r="O70" s="1" t="s">
        <v>203</v>
      </c>
      <c r="P70" s="1" t="s">
        <v>11</v>
      </c>
      <c r="Q70" s="1" t="s">
        <v>237</v>
      </c>
      <c r="S70" s="10">
        <f t="shared" si="8"/>
        <v>0.66666666666666674</v>
      </c>
      <c r="T70" s="10">
        <f t="shared" si="9"/>
        <v>1</v>
      </c>
    </row>
    <row r="71" spans="1:20" x14ac:dyDescent="0.3">
      <c r="A71" s="1" t="s">
        <v>101</v>
      </c>
      <c r="B71" s="1" t="s">
        <v>205</v>
      </c>
      <c r="C71" s="1" t="s">
        <v>200</v>
      </c>
      <c r="D71" s="1" t="s">
        <v>100</v>
      </c>
      <c r="E71" s="1">
        <v>34.229999999999997</v>
      </c>
      <c r="F71" s="1">
        <f t="shared" si="5"/>
        <v>6.8931639629108536</v>
      </c>
      <c r="G71" s="1">
        <f t="shared" si="6"/>
        <v>7</v>
      </c>
      <c r="H71" s="1" t="s">
        <v>5</v>
      </c>
      <c r="I71" s="1" t="s">
        <v>208</v>
      </c>
      <c r="J71" s="1" t="s">
        <v>247</v>
      </c>
      <c r="K71" s="1" t="s">
        <v>243</v>
      </c>
      <c r="L71" s="1">
        <v>0.2</v>
      </c>
      <c r="M71" s="7">
        <f t="shared" si="7"/>
        <v>8.0000000000000016E-2</v>
      </c>
      <c r="N71" s="1" t="s">
        <v>238</v>
      </c>
      <c r="O71" s="1" t="s">
        <v>203</v>
      </c>
      <c r="P71" s="1" t="s">
        <v>11</v>
      </c>
      <c r="Q71" s="1" t="s">
        <v>237</v>
      </c>
      <c r="S71" s="10">
        <f t="shared" si="8"/>
        <v>4.666666666666667</v>
      </c>
      <c r="T71" s="10">
        <f t="shared" si="9"/>
        <v>5</v>
      </c>
    </row>
    <row r="72" spans="1:20" x14ac:dyDescent="0.3">
      <c r="A72" s="1" t="s">
        <v>101</v>
      </c>
      <c r="B72" s="1" t="s">
        <v>205</v>
      </c>
      <c r="C72" s="1" t="s">
        <v>201</v>
      </c>
      <c r="D72" s="1" t="s">
        <v>109</v>
      </c>
      <c r="E72" s="1">
        <v>34.6</v>
      </c>
      <c r="F72" s="1">
        <f t="shared" si="5"/>
        <v>5.3121737733743704</v>
      </c>
      <c r="G72" s="1">
        <f t="shared" si="6"/>
        <v>5</v>
      </c>
      <c r="H72" s="1" t="s">
        <v>5</v>
      </c>
      <c r="I72" s="1" t="s">
        <v>208</v>
      </c>
      <c r="J72" s="1" t="s">
        <v>247</v>
      </c>
      <c r="K72" s="1" t="s">
        <v>243</v>
      </c>
      <c r="L72" s="1">
        <v>0.2</v>
      </c>
      <c r="M72" s="7">
        <f t="shared" si="7"/>
        <v>8.0000000000000016E-2</v>
      </c>
      <c r="N72" s="1" t="s">
        <v>238</v>
      </c>
      <c r="O72" s="1" t="s">
        <v>203</v>
      </c>
      <c r="P72" s="1" t="s">
        <v>11</v>
      </c>
      <c r="Q72" s="1" t="s">
        <v>237</v>
      </c>
      <c r="S72" s="10">
        <f t="shared" si="8"/>
        <v>3.3333333333333335</v>
      </c>
      <c r="T72" s="10">
        <f t="shared" si="9"/>
        <v>3</v>
      </c>
    </row>
    <row r="73" spans="1:20" x14ac:dyDescent="0.3">
      <c r="A73" s="1" t="s">
        <v>101</v>
      </c>
      <c r="B73" s="1" t="s">
        <v>205</v>
      </c>
      <c r="C73" s="1" t="s">
        <v>202</v>
      </c>
      <c r="D73" s="1" t="s">
        <v>119</v>
      </c>
      <c r="E73" s="1">
        <v>34.31</v>
      </c>
      <c r="F73" s="1">
        <f t="shared" si="5"/>
        <v>6.515601825908707</v>
      </c>
      <c r="G73" s="1">
        <f t="shared" si="6"/>
        <v>7</v>
      </c>
      <c r="H73" s="1" t="s">
        <v>5</v>
      </c>
      <c r="I73" s="1" t="s">
        <v>208</v>
      </c>
      <c r="J73" s="1" t="s">
        <v>247</v>
      </c>
      <c r="K73" s="1" t="s">
        <v>243</v>
      </c>
      <c r="L73" s="1">
        <v>0.2</v>
      </c>
      <c r="M73" s="7">
        <f t="shared" si="7"/>
        <v>8.0000000000000016E-2</v>
      </c>
      <c r="N73" s="1" t="s">
        <v>238</v>
      </c>
      <c r="O73" s="1" t="s">
        <v>203</v>
      </c>
      <c r="P73" s="1" t="s">
        <v>11</v>
      </c>
      <c r="Q73" s="1" t="s">
        <v>237</v>
      </c>
      <c r="S73" s="10">
        <f t="shared" si="8"/>
        <v>4.666666666666667</v>
      </c>
      <c r="T73" s="10">
        <f t="shared" si="9"/>
        <v>5</v>
      </c>
    </row>
    <row r="74" spans="1:20" x14ac:dyDescent="0.3">
      <c r="A74" s="1" t="s">
        <v>129</v>
      </c>
      <c r="B74" s="1" t="s">
        <v>204</v>
      </c>
      <c r="C74" s="1" t="s">
        <v>200</v>
      </c>
      <c r="D74" s="1" t="s">
        <v>128</v>
      </c>
      <c r="E74" s="1">
        <v>34.6</v>
      </c>
      <c r="F74" s="1">
        <f t="shared" si="5"/>
        <v>5.3121737733743704</v>
      </c>
      <c r="G74" s="1">
        <f t="shared" si="6"/>
        <v>5</v>
      </c>
      <c r="H74" s="1" t="s">
        <v>5</v>
      </c>
      <c r="I74" s="1" t="s">
        <v>208</v>
      </c>
      <c r="J74" s="1" t="s">
        <v>247</v>
      </c>
      <c r="K74" s="1" t="s">
        <v>243</v>
      </c>
      <c r="L74" s="1">
        <v>0.2</v>
      </c>
      <c r="M74" s="7">
        <f t="shared" si="7"/>
        <v>8.0000000000000016E-2</v>
      </c>
      <c r="N74" s="1" t="s">
        <v>238</v>
      </c>
      <c r="O74" s="1" t="s">
        <v>203</v>
      </c>
      <c r="P74" s="1" t="s">
        <v>11</v>
      </c>
      <c r="Q74" s="1" t="s">
        <v>237</v>
      </c>
      <c r="S74" s="10">
        <f t="shared" si="8"/>
        <v>3.3333333333333335</v>
      </c>
      <c r="T74" s="10">
        <f t="shared" si="9"/>
        <v>3</v>
      </c>
    </row>
    <row r="75" spans="1:20" x14ac:dyDescent="0.3">
      <c r="A75" s="1" t="s">
        <v>129</v>
      </c>
      <c r="B75" s="1" t="s">
        <v>204</v>
      </c>
      <c r="C75" s="1" t="s">
        <v>201</v>
      </c>
      <c r="D75" s="1" t="s">
        <v>139</v>
      </c>
      <c r="E75" s="1">
        <v>34.869999999999997</v>
      </c>
      <c r="F75" s="1">
        <f t="shared" si="5"/>
        <v>4.3924419287769059</v>
      </c>
      <c r="G75" s="1">
        <f t="shared" si="6"/>
        <v>4</v>
      </c>
      <c r="H75" s="1" t="s">
        <v>5</v>
      </c>
      <c r="I75" s="1" t="s">
        <v>208</v>
      </c>
      <c r="J75" s="1" t="s">
        <v>247</v>
      </c>
      <c r="K75" s="1" t="s">
        <v>243</v>
      </c>
      <c r="L75" s="1">
        <v>0.2</v>
      </c>
      <c r="M75" s="7">
        <f t="shared" si="7"/>
        <v>8.0000000000000016E-2</v>
      </c>
      <c r="N75" s="1" t="s">
        <v>238</v>
      </c>
      <c r="O75" s="1" t="s">
        <v>203</v>
      </c>
      <c r="P75" s="1" t="s">
        <v>11</v>
      </c>
      <c r="Q75" s="1" t="s">
        <v>237</v>
      </c>
      <c r="S75" s="10">
        <f t="shared" si="8"/>
        <v>2.666666666666667</v>
      </c>
      <c r="T75" s="10">
        <f t="shared" si="9"/>
        <v>3</v>
      </c>
    </row>
    <row r="76" spans="1:20" x14ac:dyDescent="0.3">
      <c r="A76" s="1" t="s">
        <v>129</v>
      </c>
      <c r="B76" s="1" t="s">
        <v>204</v>
      </c>
      <c r="C76" s="1" t="s">
        <v>202</v>
      </c>
      <c r="D76" s="1" t="s">
        <v>146</v>
      </c>
      <c r="E76" s="1">
        <v>34.47</v>
      </c>
      <c r="F76" s="1">
        <f t="shared" si="5"/>
        <v>5.8213859214461694</v>
      </c>
      <c r="G76" s="1">
        <f t="shared" si="6"/>
        <v>6</v>
      </c>
      <c r="H76" s="1" t="s">
        <v>5</v>
      </c>
      <c r="I76" s="1" t="s">
        <v>208</v>
      </c>
      <c r="J76" s="1" t="s">
        <v>247</v>
      </c>
      <c r="K76" s="1" t="s">
        <v>243</v>
      </c>
      <c r="L76" s="1">
        <v>0.2</v>
      </c>
      <c r="M76" s="7">
        <f t="shared" si="7"/>
        <v>8.0000000000000016E-2</v>
      </c>
      <c r="N76" s="1" t="s">
        <v>238</v>
      </c>
      <c r="O76" s="1" t="s">
        <v>203</v>
      </c>
      <c r="P76" s="1" t="s">
        <v>11</v>
      </c>
      <c r="Q76" s="1" t="s">
        <v>237</v>
      </c>
      <c r="S76" s="10">
        <f t="shared" si="8"/>
        <v>4</v>
      </c>
      <c r="T76" s="10">
        <f t="shared" si="9"/>
        <v>4</v>
      </c>
    </row>
    <row r="77" spans="1:20" x14ac:dyDescent="0.3">
      <c r="A77" s="1" t="s">
        <v>92</v>
      </c>
      <c r="B77" s="1" t="s">
        <v>200</v>
      </c>
      <c r="C77" s="1" t="s">
        <v>200</v>
      </c>
      <c r="D77" s="1" t="s">
        <v>91</v>
      </c>
      <c r="E77" s="1">
        <v>33.99</v>
      </c>
      <c r="F77" s="1">
        <f t="shared" si="5"/>
        <v>8.1622675529075064</v>
      </c>
      <c r="G77" s="1">
        <f t="shared" si="6"/>
        <v>8</v>
      </c>
      <c r="H77" s="1" t="s">
        <v>5</v>
      </c>
      <c r="I77" s="1" t="s">
        <v>208</v>
      </c>
      <c r="J77" s="1" t="s">
        <v>247</v>
      </c>
      <c r="K77" s="1" t="s">
        <v>244</v>
      </c>
      <c r="L77" s="1">
        <v>0.1</v>
      </c>
      <c r="M77" s="7">
        <f t="shared" si="7"/>
        <v>4.0000000000000008E-2</v>
      </c>
      <c r="N77" s="1" t="s">
        <v>238</v>
      </c>
      <c r="O77" s="1" t="s">
        <v>203</v>
      </c>
      <c r="P77" s="1" t="s">
        <v>11</v>
      </c>
      <c r="Q77" s="1" t="s">
        <v>237</v>
      </c>
      <c r="S77" s="10">
        <f t="shared" si="8"/>
        <v>5.3333333333333339</v>
      </c>
      <c r="T77" s="10">
        <f t="shared" si="9"/>
        <v>5</v>
      </c>
    </row>
    <row r="78" spans="1:20" x14ac:dyDescent="0.3">
      <c r="A78" s="1" t="s">
        <v>92</v>
      </c>
      <c r="B78" s="1" t="s">
        <v>200</v>
      </c>
      <c r="C78" s="1" t="s">
        <v>201</v>
      </c>
      <c r="D78" s="1" t="s">
        <v>102</v>
      </c>
      <c r="E78" s="1">
        <v>34.35</v>
      </c>
      <c r="F78" s="1">
        <f t="shared" si="5"/>
        <v>6.3346481865932471</v>
      </c>
      <c r="G78" s="1">
        <f t="shared" si="6"/>
        <v>6</v>
      </c>
      <c r="H78" s="1" t="s">
        <v>5</v>
      </c>
      <c r="I78" s="1" t="s">
        <v>208</v>
      </c>
      <c r="J78" s="1" t="s">
        <v>247</v>
      </c>
      <c r="K78" s="1" t="s">
        <v>244</v>
      </c>
      <c r="L78" s="1">
        <v>0.1</v>
      </c>
      <c r="M78" s="7">
        <f t="shared" si="7"/>
        <v>4.0000000000000008E-2</v>
      </c>
      <c r="N78" s="1" t="s">
        <v>238</v>
      </c>
      <c r="O78" s="1" t="s">
        <v>203</v>
      </c>
      <c r="P78" s="1" t="s">
        <v>11</v>
      </c>
      <c r="Q78" s="1" t="s">
        <v>237</v>
      </c>
      <c r="S78" s="10">
        <f t="shared" si="8"/>
        <v>4</v>
      </c>
      <c r="T78" s="10">
        <f t="shared" si="9"/>
        <v>4</v>
      </c>
    </row>
    <row r="79" spans="1:20" x14ac:dyDescent="0.3">
      <c r="A79" s="1" t="s">
        <v>92</v>
      </c>
      <c r="B79" s="1" t="s">
        <v>200</v>
      </c>
      <c r="C79" s="1" t="s">
        <v>202</v>
      </c>
      <c r="D79" s="1" t="s">
        <v>152</v>
      </c>
      <c r="E79" s="1">
        <v>34.299999999999997</v>
      </c>
      <c r="F79" s="1">
        <f t="shared" si="5"/>
        <v>6.5616422055049393</v>
      </c>
      <c r="G79" s="1">
        <f t="shared" si="6"/>
        <v>7</v>
      </c>
      <c r="H79" s="1" t="s">
        <v>5</v>
      </c>
      <c r="I79" s="1" t="s">
        <v>208</v>
      </c>
      <c r="J79" s="1" t="s">
        <v>247</v>
      </c>
      <c r="K79" s="1" t="s">
        <v>244</v>
      </c>
      <c r="L79" s="1">
        <v>0.1</v>
      </c>
      <c r="M79" s="7">
        <f t="shared" si="7"/>
        <v>4.0000000000000008E-2</v>
      </c>
      <c r="N79" s="1" t="s">
        <v>238</v>
      </c>
      <c r="O79" s="1" t="s">
        <v>203</v>
      </c>
      <c r="P79" s="1" t="s">
        <v>11</v>
      </c>
      <c r="Q79" s="1" t="s">
        <v>237</v>
      </c>
      <c r="S79" s="10">
        <f t="shared" si="8"/>
        <v>4.666666666666667</v>
      </c>
      <c r="T79" s="10">
        <f t="shared" si="9"/>
        <v>5</v>
      </c>
    </row>
    <row r="80" spans="1:20" x14ac:dyDescent="0.3">
      <c r="A80" s="1" t="s">
        <v>111</v>
      </c>
      <c r="B80" s="1" t="s">
        <v>201</v>
      </c>
      <c r="C80" s="1" t="s">
        <v>200</v>
      </c>
      <c r="D80" s="1" t="s">
        <v>110</v>
      </c>
      <c r="E80" s="1">
        <v>34.99</v>
      </c>
      <c r="F80" s="1">
        <f t="shared" si="5"/>
        <v>4.0365461272290677</v>
      </c>
      <c r="G80" s="1">
        <f t="shared" si="6"/>
        <v>4</v>
      </c>
      <c r="H80" s="1" t="s">
        <v>5</v>
      </c>
      <c r="I80" s="1" t="s">
        <v>208</v>
      </c>
      <c r="J80" s="1" t="s">
        <v>247</v>
      </c>
      <c r="K80" s="1" t="s">
        <v>244</v>
      </c>
      <c r="L80" s="1">
        <v>0.1</v>
      </c>
      <c r="M80" s="7">
        <f t="shared" si="7"/>
        <v>4.0000000000000008E-2</v>
      </c>
      <c r="N80" s="1" t="s">
        <v>238</v>
      </c>
      <c r="O80" s="1" t="s">
        <v>203</v>
      </c>
      <c r="P80" s="1" t="s">
        <v>11</v>
      </c>
      <c r="Q80" s="1" t="s">
        <v>237</v>
      </c>
      <c r="S80" s="10">
        <f t="shared" si="8"/>
        <v>2.666666666666667</v>
      </c>
      <c r="T80" s="10">
        <f t="shared" si="9"/>
        <v>3</v>
      </c>
    </row>
    <row r="81" spans="1:20" x14ac:dyDescent="0.3">
      <c r="A81" s="1" t="s">
        <v>111</v>
      </c>
      <c r="B81" s="1" t="s">
        <v>201</v>
      </c>
      <c r="C81" s="1" t="s">
        <v>201</v>
      </c>
      <c r="D81" s="1" t="s">
        <v>120</v>
      </c>
      <c r="E81" s="1">
        <v>34.200000000000003</v>
      </c>
      <c r="F81" s="1">
        <f t="shared" si="5"/>
        <v>7.0403238376353681</v>
      </c>
      <c r="G81" s="1">
        <f t="shared" si="6"/>
        <v>7</v>
      </c>
      <c r="H81" s="1" t="s">
        <v>5</v>
      </c>
      <c r="I81" s="1" t="s">
        <v>208</v>
      </c>
      <c r="J81" s="1" t="s">
        <v>247</v>
      </c>
      <c r="K81" s="1" t="s">
        <v>244</v>
      </c>
      <c r="L81" s="1">
        <v>0.1</v>
      </c>
      <c r="M81" s="7">
        <f t="shared" si="7"/>
        <v>4.0000000000000008E-2</v>
      </c>
      <c r="N81" s="1" t="s">
        <v>238</v>
      </c>
      <c r="O81" s="1" t="s">
        <v>203</v>
      </c>
      <c r="P81" s="1" t="s">
        <v>11</v>
      </c>
      <c r="Q81" s="1" t="s">
        <v>237</v>
      </c>
      <c r="S81" s="10">
        <f t="shared" si="8"/>
        <v>4.666666666666667</v>
      </c>
      <c r="T81" s="10">
        <f t="shared" si="9"/>
        <v>5</v>
      </c>
    </row>
    <row r="82" spans="1:20" x14ac:dyDescent="0.3">
      <c r="A82" s="1" t="s">
        <v>111</v>
      </c>
      <c r="B82" s="1" t="s">
        <v>201</v>
      </c>
      <c r="C82" s="1" t="s">
        <v>202</v>
      </c>
      <c r="D82" s="1" t="s">
        <v>130</v>
      </c>
      <c r="E82" s="1">
        <v>33.93</v>
      </c>
      <c r="F82" s="1">
        <f t="shared" si="5"/>
        <v>8.5144947281666674</v>
      </c>
      <c r="G82" s="1">
        <f t="shared" si="6"/>
        <v>9</v>
      </c>
      <c r="H82" s="1" t="s">
        <v>5</v>
      </c>
      <c r="I82" s="1" t="s">
        <v>208</v>
      </c>
      <c r="J82" s="1" t="s">
        <v>247</v>
      </c>
      <c r="K82" s="1" t="s">
        <v>244</v>
      </c>
      <c r="L82" s="1">
        <v>0.1</v>
      </c>
      <c r="M82" s="7">
        <f t="shared" si="7"/>
        <v>4.0000000000000008E-2</v>
      </c>
      <c r="N82" s="1" t="s">
        <v>238</v>
      </c>
      <c r="O82" s="1" t="s">
        <v>203</v>
      </c>
      <c r="P82" s="1" t="s">
        <v>11</v>
      </c>
      <c r="Q82" s="1" t="s">
        <v>237</v>
      </c>
      <c r="S82" s="10">
        <f t="shared" si="8"/>
        <v>6</v>
      </c>
      <c r="T82" s="10">
        <f t="shared" si="9"/>
        <v>6</v>
      </c>
    </row>
    <row r="83" spans="1:20" x14ac:dyDescent="0.3">
      <c r="A83" s="1" t="s">
        <v>141</v>
      </c>
      <c r="B83" s="1" t="s">
        <v>202</v>
      </c>
      <c r="C83" s="1" t="s">
        <v>200</v>
      </c>
      <c r="D83" s="1" t="s">
        <v>140</v>
      </c>
      <c r="E83" s="1">
        <v>34.590000000000003</v>
      </c>
      <c r="F83" s="1">
        <f t="shared" si="5"/>
        <v>5.3497105203306692</v>
      </c>
      <c r="G83" s="1">
        <f t="shared" si="6"/>
        <v>5</v>
      </c>
      <c r="H83" s="1" t="s">
        <v>5</v>
      </c>
      <c r="I83" s="1" t="s">
        <v>208</v>
      </c>
      <c r="J83" s="1" t="s">
        <v>247</v>
      </c>
      <c r="K83" s="1" t="s">
        <v>244</v>
      </c>
      <c r="L83" s="1">
        <v>0.1</v>
      </c>
      <c r="M83" s="7">
        <f t="shared" si="7"/>
        <v>4.0000000000000008E-2</v>
      </c>
      <c r="N83" s="1" t="s">
        <v>238</v>
      </c>
      <c r="O83" s="1" t="s">
        <v>203</v>
      </c>
      <c r="P83" s="1" t="s">
        <v>11</v>
      </c>
      <c r="Q83" s="1" t="s">
        <v>237</v>
      </c>
      <c r="S83" s="10">
        <f t="shared" si="8"/>
        <v>3.3333333333333335</v>
      </c>
      <c r="T83" s="10">
        <f t="shared" si="9"/>
        <v>3</v>
      </c>
    </row>
    <row r="84" spans="1:20" x14ac:dyDescent="0.3">
      <c r="A84" s="1" t="s">
        <v>141</v>
      </c>
      <c r="B84" s="1" t="s">
        <v>202</v>
      </c>
      <c r="C84" s="1" t="s">
        <v>201</v>
      </c>
      <c r="D84" s="1" t="s">
        <v>147</v>
      </c>
      <c r="E84" s="1">
        <v>34.270000000000003</v>
      </c>
      <c r="F84" s="1">
        <f t="shared" si="5"/>
        <v>6.7017245320163541</v>
      </c>
      <c r="G84" s="1">
        <f t="shared" si="6"/>
        <v>7</v>
      </c>
      <c r="H84" s="1" t="s">
        <v>5</v>
      </c>
      <c r="I84" s="1" t="s">
        <v>208</v>
      </c>
      <c r="J84" s="1" t="s">
        <v>247</v>
      </c>
      <c r="K84" s="1" t="s">
        <v>244</v>
      </c>
      <c r="L84" s="1">
        <v>0.1</v>
      </c>
      <c r="M84" s="7">
        <f t="shared" si="7"/>
        <v>4.0000000000000008E-2</v>
      </c>
      <c r="N84" s="1" t="s">
        <v>238</v>
      </c>
      <c r="O84" s="1" t="s">
        <v>203</v>
      </c>
      <c r="P84" s="1" t="s">
        <v>11</v>
      </c>
      <c r="Q84" s="1" t="s">
        <v>237</v>
      </c>
      <c r="S84" s="10">
        <f t="shared" si="8"/>
        <v>4.666666666666667</v>
      </c>
      <c r="T84" s="10">
        <f t="shared" si="9"/>
        <v>5</v>
      </c>
    </row>
    <row r="85" spans="1:20" x14ac:dyDescent="0.3">
      <c r="A85" s="1" t="s">
        <v>141</v>
      </c>
      <c r="B85" s="1" t="s">
        <v>202</v>
      </c>
      <c r="C85" s="1" t="s">
        <v>202</v>
      </c>
      <c r="D85" s="1" t="s">
        <v>153</v>
      </c>
      <c r="E85" s="1">
        <v>34.81</v>
      </c>
      <c r="F85" s="1">
        <f t="shared" si="5"/>
        <v>4.5819894292765309</v>
      </c>
      <c r="G85" s="1">
        <f t="shared" si="6"/>
        <v>5</v>
      </c>
      <c r="H85" s="1" t="s">
        <v>5</v>
      </c>
      <c r="I85" s="1" t="s">
        <v>208</v>
      </c>
      <c r="J85" s="1" t="s">
        <v>247</v>
      </c>
      <c r="K85" s="1" t="s">
        <v>244</v>
      </c>
      <c r="L85" s="1">
        <v>0.1</v>
      </c>
      <c r="M85" s="7">
        <f t="shared" si="7"/>
        <v>4.0000000000000008E-2</v>
      </c>
      <c r="N85" s="1" t="s">
        <v>238</v>
      </c>
      <c r="O85" s="1" t="s">
        <v>203</v>
      </c>
      <c r="P85" s="1" t="s">
        <v>11</v>
      </c>
      <c r="Q85" s="1" t="s">
        <v>237</v>
      </c>
      <c r="S85" s="10">
        <f t="shared" si="8"/>
        <v>3.3333333333333335</v>
      </c>
      <c r="T85" s="10">
        <f t="shared" si="9"/>
        <v>3</v>
      </c>
    </row>
    <row r="86" spans="1:20" x14ac:dyDescent="0.3">
      <c r="A86" s="1" t="s">
        <v>94</v>
      </c>
      <c r="B86" s="1" t="s">
        <v>205</v>
      </c>
      <c r="C86" s="1" t="s">
        <v>200</v>
      </c>
      <c r="D86" s="1" t="s">
        <v>93</v>
      </c>
      <c r="E86" s="1">
        <v>35.65</v>
      </c>
      <c r="F86" s="1">
        <f t="shared" si="5"/>
        <v>2.5361872867454509</v>
      </c>
      <c r="G86" s="1">
        <f t="shared" si="6"/>
        <v>3</v>
      </c>
      <c r="H86" s="1" t="s">
        <v>5</v>
      </c>
      <c r="I86" s="1" t="s">
        <v>208</v>
      </c>
      <c r="J86" s="1" t="s">
        <v>247</v>
      </c>
      <c r="K86" s="1" t="s">
        <v>244</v>
      </c>
      <c r="L86" s="1">
        <v>0.1</v>
      </c>
      <c r="M86" s="7">
        <f t="shared" si="7"/>
        <v>4.0000000000000008E-2</v>
      </c>
      <c r="N86" s="1" t="s">
        <v>238</v>
      </c>
      <c r="O86" s="1" t="s">
        <v>203</v>
      </c>
      <c r="P86" s="1" t="s">
        <v>11</v>
      </c>
      <c r="Q86" s="1" t="s">
        <v>237</v>
      </c>
      <c r="S86" s="10">
        <f t="shared" si="8"/>
        <v>2</v>
      </c>
      <c r="T86" s="10">
        <f t="shared" si="9"/>
        <v>2</v>
      </c>
    </row>
    <row r="87" spans="1:20" x14ac:dyDescent="0.3">
      <c r="A87" s="1" t="s">
        <v>94</v>
      </c>
      <c r="B87" s="1" t="s">
        <v>205</v>
      </c>
      <c r="C87" s="1" t="s">
        <v>201</v>
      </c>
      <c r="D87" s="1" t="s">
        <v>103</v>
      </c>
      <c r="E87" s="1">
        <v>35.67</v>
      </c>
      <c r="F87" s="1">
        <f t="shared" si="5"/>
        <v>2.5007213566147524</v>
      </c>
      <c r="G87" s="1">
        <f t="shared" si="6"/>
        <v>3</v>
      </c>
      <c r="H87" s="1" t="s">
        <v>5</v>
      </c>
      <c r="I87" s="1" t="s">
        <v>208</v>
      </c>
      <c r="J87" s="1" t="s">
        <v>247</v>
      </c>
      <c r="K87" s="1" t="s">
        <v>244</v>
      </c>
      <c r="L87" s="1">
        <v>0.1</v>
      </c>
      <c r="M87" s="7">
        <f t="shared" si="7"/>
        <v>4.0000000000000008E-2</v>
      </c>
      <c r="N87" s="1" t="s">
        <v>238</v>
      </c>
      <c r="O87" s="1" t="s">
        <v>203</v>
      </c>
      <c r="P87" s="1" t="s">
        <v>11</v>
      </c>
      <c r="Q87" s="1" t="s">
        <v>237</v>
      </c>
      <c r="S87" s="10">
        <f t="shared" si="8"/>
        <v>2</v>
      </c>
      <c r="T87" s="10">
        <f t="shared" si="9"/>
        <v>2</v>
      </c>
    </row>
    <row r="88" spans="1:20" x14ac:dyDescent="0.3">
      <c r="A88" s="1" t="s">
        <v>94</v>
      </c>
      <c r="B88" s="1" t="s">
        <v>205</v>
      </c>
      <c r="C88" s="1" t="s">
        <v>202</v>
      </c>
      <c r="D88" s="1" t="s">
        <v>112</v>
      </c>
      <c r="E88" s="1">
        <v>35.79</v>
      </c>
      <c r="F88" s="1">
        <f t="shared" si="5"/>
        <v>2.2981014367407111</v>
      </c>
      <c r="G88" s="1">
        <f t="shared" si="6"/>
        <v>2</v>
      </c>
      <c r="H88" s="1" t="s">
        <v>5</v>
      </c>
      <c r="I88" s="1" t="s">
        <v>208</v>
      </c>
      <c r="J88" s="1" t="s">
        <v>247</v>
      </c>
      <c r="K88" s="1" t="s">
        <v>244</v>
      </c>
      <c r="L88" s="1">
        <v>0.1</v>
      </c>
      <c r="M88" s="7">
        <f t="shared" si="7"/>
        <v>4.0000000000000008E-2</v>
      </c>
      <c r="N88" s="1" t="s">
        <v>238</v>
      </c>
      <c r="O88" s="1" t="s">
        <v>203</v>
      </c>
      <c r="P88" s="1" t="s">
        <v>11</v>
      </c>
      <c r="Q88" s="1" t="s">
        <v>237</v>
      </c>
      <c r="S88" s="10">
        <f t="shared" si="8"/>
        <v>1.3333333333333335</v>
      </c>
      <c r="T88" s="10">
        <f t="shared" si="9"/>
        <v>1</v>
      </c>
    </row>
    <row r="89" spans="1:20" x14ac:dyDescent="0.3">
      <c r="A89" s="1" t="s">
        <v>122</v>
      </c>
      <c r="B89" s="1" t="s">
        <v>204</v>
      </c>
      <c r="C89" s="1" t="s">
        <v>200</v>
      </c>
      <c r="D89" s="1" t="s">
        <v>121</v>
      </c>
      <c r="E89" s="1">
        <v>34.06</v>
      </c>
      <c r="F89" s="1">
        <f t="shared" si="5"/>
        <v>7.7697091721527709</v>
      </c>
      <c r="G89" s="1">
        <f t="shared" si="6"/>
        <v>8</v>
      </c>
      <c r="H89" s="1" t="s">
        <v>5</v>
      </c>
      <c r="I89" s="1" t="s">
        <v>208</v>
      </c>
      <c r="J89" s="1" t="s">
        <v>247</v>
      </c>
      <c r="K89" s="1" t="s">
        <v>244</v>
      </c>
      <c r="L89" s="1">
        <v>0.1</v>
      </c>
      <c r="M89" s="7">
        <f t="shared" si="7"/>
        <v>4.0000000000000008E-2</v>
      </c>
      <c r="N89" s="1" t="s">
        <v>238</v>
      </c>
      <c r="O89" s="1" t="s">
        <v>203</v>
      </c>
      <c r="P89" s="1" t="s">
        <v>11</v>
      </c>
      <c r="Q89" s="1" t="s">
        <v>237</v>
      </c>
      <c r="S89" s="10">
        <f t="shared" si="8"/>
        <v>5.3333333333333339</v>
      </c>
      <c r="T89" s="10">
        <f t="shared" si="9"/>
        <v>5</v>
      </c>
    </row>
    <row r="90" spans="1:20" x14ac:dyDescent="0.3">
      <c r="A90" s="1" t="s">
        <v>122</v>
      </c>
      <c r="B90" s="1" t="s">
        <v>204</v>
      </c>
      <c r="C90" s="1" t="s">
        <v>201</v>
      </c>
      <c r="D90" s="1" t="s">
        <v>131</v>
      </c>
      <c r="E90" s="1">
        <v>35</v>
      </c>
      <c r="F90" s="1">
        <f t="shared" si="5"/>
        <v>4.0082233217278347</v>
      </c>
      <c r="G90" s="1">
        <f t="shared" si="6"/>
        <v>4</v>
      </c>
      <c r="H90" s="1" t="s">
        <v>5</v>
      </c>
      <c r="I90" s="1" t="s">
        <v>208</v>
      </c>
      <c r="J90" s="1" t="s">
        <v>247</v>
      </c>
      <c r="K90" s="1" t="s">
        <v>244</v>
      </c>
      <c r="L90" s="1">
        <v>0.1</v>
      </c>
      <c r="M90" s="7">
        <f t="shared" si="7"/>
        <v>4.0000000000000008E-2</v>
      </c>
      <c r="N90" s="1" t="s">
        <v>238</v>
      </c>
      <c r="O90" s="1" t="s">
        <v>203</v>
      </c>
      <c r="P90" s="1" t="s">
        <v>11</v>
      </c>
      <c r="Q90" s="1" t="s">
        <v>237</v>
      </c>
      <c r="S90" s="10">
        <f t="shared" si="8"/>
        <v>2.666666666666667</v>
      </c>
      <c r="T90" s="10">
        <f t="shared" si="9"/>
        <v>3</v>
      </c>
    </row>
    <row r="91" spans="1:20" x14ac:dyDescent="0.3">
      <c r="A91" s="1" t="s">
        <v>122</v>
      </c>
      <c r="B91" s="1" t="s">
        <v>204</v>
      </c>
      <c r="C91" s="1" t="s">
        <v>202</v>
      </c>
      <c r="D91" s="1" t="s">
        <v>142</v>
      </c>
      <c r="E91" s="1">
        <v>34.33</v>
      </c>
      <c r="F91" s="1">
        <f t="shared" si="5"/>
        <v>6.4244879399884036</v>
      </c>
      <c r="G91" s="1">
        <f t="shared" si="6"/>
        <v>6</v>
      </c>
      <c r="H91" s="1" t="s">
        <v>5</v>
      </c>
      <c r="I91" s="1" t="s">
        <v>208</v>
      </c>
      <c r="J91" s="1" t="s">
        <v>247</v>
      </c>
      <c r="K91" s="1" t="s">
        <v>244</v>
      </c>
      <c r="L91" s="1">
        <v>0.1</v>
      </c>
      <c r="M91" s="7">
        <f t="shared" si="7"/>
        <v>4.0000000000000008E-2</v>
      </c>
      <c r="N91" s="1" t="s">
        <v>238</v>
      </c>
      <c r="O91" s="1" t="s">
        <v>203</v>
      </c>
      <c r="P91" s="1" t="s">
        <v>11</v>
      </c>
      <c r="Q91" s="1" t="s">
        <v>237</v>
      </c>
      <c r="S91" s="10">
        <f t="shared" si="8"/>
        <v>4</v>
      </c>
      <c r="T91" s="10">
        <f t="shared" si="9"/>
        <v>4</v>
      </c>
    </row>
    <row r="92" spans="1:20" x14ac:dyDescent="0.3">
      <c r="A92" s="1" t="s">
        <v>161</v>
      </c>
      <c r="B92" s="1" t="s">
        <v>200</v>
      </c>
      <c r="C92" s="1" t="s">
        <v>200</v>
      </c>
      <c r="D92" s="1" t="s">
        <v>17</v>
      </c>
      <c r="E92" s="1">
        <v>33.07</v>
      </c>
      <c r="F92" s="1">
        <f t="shared" si="5"/>
        <v>15.600828431722235</v>
      </c>
      <c r="G92" s="1">
        <f t="shared" si="6"/>
        <v>16</v>
      </c>
      <c r="H92" s="1" t="s">
        <v>5</v>
      </c>
      <c r="I92" s="1" t="s">
        <v>208</v>
      </c>
      <c r="J92" s="1" t="s">
        <v>247</v>
      </c>
      <c r="K92" s="1" t="s">
        <v>245</v>
      </c>
      <c r="L92" s="1">
        <v>0.05</v>
      </c>
      <c r="M92" s="7">
        <f>(L92*0.1)/0.25</f>
        <v>2.0000000000000004E-2</v>
      </c>
      <c r="N92" s="1" t="s">
        <v>238</v>
      </c>
      <c r="O92" s="1" t="s">
        <v>203</v>
      </c>
      <c r="P92" s="1" t="s">
        <v>11</v>
      </c>
      <c r="Q92" s="1" t="s">
        <v>246</v>
      </c>
      <c r="S92" s="10">
        <f t="shared" si="8"/>
        <v>10.666666666666668</v>
      </c>
      <c r="T92" s="10">
        <f t="shared" si="9"/>
        <v>11</v>
      </c>
    </row>
    <row r="93" spans="1:20" x14ac:dyDescent="0.3">
      <c r="A93" s="1" t="s">
        <v>161</v>
      </c>
      <c r="B93" s="1" t="s">
        <v>200</v>
      </c>
      <c r="C93" s="1" t="s">
        <v>201</v>
      </c>
      <c r="D93" s="1" t="s">
        <v>19</v>
      </c>
      <c r="E93" s="1">
        <v>34.07</v>
      </c>
      <c r="F93" s="1">
        <f t="shared" si="5"/>
        <v>7.7151922770776515</v>
      </c>
      <c r="G93" s="1">
        <f t="shared" si="6"/>
        <v>8</v>
      </c>
      <c r="H93" s="1" t="s">
        <v>5</v>
      </c>
      <c r="I93" s="1" t="s">
        <v>208</v>
      </c>
      <c r="J93" s="1" t="s">
        <v>247</v>
      </c>
      <c r="K93" s="1" t="s">
        <v>245</v>
      </c>
      <c r="L93" s="1">
        <v>0.05</v>
      </c>
      <c r="M93" s="7">
        <f t="shared" si="7"/>
        <v>2.0000000000000004E-2</v>
      </c>
      <c r="N93" s="1" t="s">
        <v>238</v>
      </c>
      <c r="O93" s="1" t="s">
        <v>203</v>
      </c>
      <c r="P93" s="1" t="s">
        <v>11</v>
      </c>
      <c r="Q93" s="1" t="s">
        <v>246</v>
      </c>
      <c r="S93" s="10">
        <f t="shared" si="8"/>
        <v>5.3333333333333339</v>
      </c>
      <c r="T93" s="10">
        <f t="shared" si="9"/>
        <v>5</v>
      </c>
    </row>
    <row r="94" spans="1:20" x14ac:dyDescent="0.3">
      <c r="A94" s="1" t="s">
        <v>161</v>
      </c>
      <c r="B94" s="1" t="s">
        <v>200</v>
      </c>
      <c r="C94" s="1" t="s">
        <v>202</v>
      </c>
      <c r="D94" s="1" t="s">
        <v>22</v>
      </c>
      <c r="E94" s="1">
        <v>34.14</v>
      </c>
      <c r="F94" s="1">
        <f t="shared" si="5"/>
        <v>7.3441356597995089</v>
      </c>
      <c r="G94" s="1">
        <f t="shared" si="6"/>
        <v>7</v>
      </c>
      <c r="H94" s="1" t="s">
        <v>5</v>
      </c>
      <c r="I94" s="1" t="s">
        <v>208</v>
      </c>
      <c r="J94" s="1" t="s">
        <v>247</v>
      </c>
      <c r="K94" s="1" t="s">
        <v>245</v>
      </c>
      <c r="L94" s="1">
        <v>0.05</v>
      </c>
      <c r="M94" s="7">
        <f t="shared" si="7"/>
        <v>2.0000000000000004E-2</v>
      </c>
      <c r="N94" s="1" t="s">
        <v>238</v>
      </c>
      <c r="O94" s="1" t="s">
        <v>203</v>
      </c>
      <c r="P94" s="1" t="s">
        <v>11</v>
      </c>
      <c r="Q94" s="1" t="s">
        <v>246</v>
      </c>
      <c r="S94" s="10">
        <f t="shared" si="8"/>
        <v>4.666666666666667</v>
      </c>
      <c r="T94" s="10">
        <f t="shared" si="9"/>
        <v>5</v>
      </c>
    </row>
    <row r="95" spans="1:20" x14ac:dyDescent="0.3">
      <c r="A95" s="1" t="s">
        <v>167</v>
      </c>
      <c r="B95" s="1" t="s">
        <v>201</v>
      </c>
      <c r="C95" s="1" t="s">
        <v>200</v>
      </c>
      <c r="D95" s="1" t="s">
        <v>25</v>
      </c>
      <c r="E95" s="1">
        <v>33.51</v>
      </c>
      <c r="F95" s="1">
        <f t="shared" si="5"/>
        <v>11.444458846098348</v>
      </c>
      <c r="G95" s="1">
        <f t="shared" si="6"/>
        <v>11</v>
      </c>
      <c r="H95" s="1" t="s">
        <v>5</v>
      </c>
      <c r="I95" s="1" t="s">
        <v>208</v>
      </c>
      <c r="J95" s="1" t="s">
        <v>247</v>
      </c>
      <c r="K95" s="1" t="s">
        <v>245</v>
      </c>
      <c r="L95" s="1">
        <v>0.05</v>
      </c>
      <c r="M95" s="7">
        <f t="shared" si="7"/>
        <v>2.0000000000000004E-2</v>
      </c>
      <c r="N95" s="1" t="s">
        <v>238</v>
      </c>
      <c r="O95" s="1" t="s">
        <v>203</v>
      </c>
      <c r="P95" s="1" t="s">
        <v>11</v>
      </c>
      <c r="Q95" s="1" t="s">
        <v>246</v>
      </c>
      <c r="S95" s="10">
        <f t="shared" si="8"/>
        <v>7.333333333333333</v>
      </c>
      <c r="T95" s="10">
        <f t="shared" si="9"/>
        <v>7</v>
      </c>
    </row>
    <row r="96" spans="1:20" x14ac:dyDescent="0.3">
      <c r="A96" s="1" t="s">
        <v>167</v>
      </c>
      <c r="B96" s="1" t="s">
        <v>201</v>
      </c>
      <c r="C96" s="1" t="s">
        <v>201</v>
      </c>
      <c r="D96" s="1" t="s">
        <v>27</v>
      </c>
      <c r="E96" s="1">
        <v>34.200000000000003</v>
      </c>
      <c r="F96" s="1">
        <f t="shared" si="5"/>
        <v>7.0403238376353681</v>
      </c>
      <c r="G96" s="1">
        <f t="shared" si="6"/>
        <v>7</v>
      </c>
      <c r="H96" s="1" t="s">
        <v>5</v>
      </c>
      <c r="I96" s="1" t="s">
        <v>208</v>
      </c>
      <c r="J96" s="1" t="s">
        <v>247</v>
      </c>
      <c r="K96" s="1" t="s">
        <v>245</v>
      </c>
      <c r="L96" s="1">
        <v>0.05</v>
      </c>
      <c r="M96" s="7">
        <f t="shared" si="7"/>
        <v>2.0000000000000004E-2</v>
      </c>
      <c r="N96" s="1" t="s">
        <v>238</v>
      </c>
      <c r="O96" s="1" t="s">
        <v>203</v>
      </c>
      <c r="P96" s="1" t="s">
        <v>11</v>
      </c>
      <c r="Q96" s="1" t="s">
        <v>246</v>
      </c>
      <c r="S96" s="10">
        <f t="shared" si="8"/>
        <v>4.666666666666667</v>
      </c>
      <c r="T96" s="10">
        <f t="shared" si="9"/>
        <v>5</v>
      </c>
    </row>
    <row r="97" spans="1:20" x14ac:dyDescent="0.3">
      <c r="A97" s="1" t="s">
        <v>167</v>
      </c>
      <c r="B97" s="1" t="s">
        <v>201</v>
      </c>
      <c r="C97" s="1" t="s">
        <v>202</v>
      </c>
      <c r="D97" s="1" t="s">
        <v>37</v>
      </c>
      <c r="E97" s="1">
        <v>38.32</v>
      </c>
      <c r="F97" s="1">
        <f t="shared" si="5"/>
        <v>0.38698390261954663</v>
      </c>
      <c r="G97" s="1">
        <f t="shared" si="6"/>
        <v>0</v>
      </c>
      <c r="H97" s="1" t="s">
        <v>5</v>
      </c>
      <c r="I97" s="1" t="s">
        <v>208</v>
      </c>
      <c r="J97" s="1" t="s">
        <v>247</v>
      </c>
      <c r="K97" s="1" t="s">
        <v>245</v>
      </c>
      <c r="L97" s="1">
        <v>0.05</v>
      </c>
      <c r="M97" s="7">
        <f t="shared" si="7"/>
        <v>2.0000000000000004E-2</v>
      </c>
      <c r="N97" s="1" t="s">
        <v>238</v>
      </c>
      <c r="O97" s="1" t="s">
        <v>203</v>
      </c>
      <c r="P97" s="1" t="s">
        <v>11</v>
      </c>
      <c r="Q97" s="1" t="s">
        <v>246</v>
      </c>
      <c r="S97" s="10">
        <f t="shared" si="8"/>
        <v>0</v>
      </c>
      <c r="T97" s="10">
        <f t="shared" si="9"/>
        <v>0</v>
      </c>
    </row>
    <row r="98" spans="1:20" x14ac:dyDescent="0.3">
      <c r="A98" s="1" t="s">
        <v>154</v>
      </c>
      <c r="B98" s="1" t="s">
        <v>202</v>
      </c>
      <c r="C98" s="1" t="s">
        <v>200</v>
      </c>
      <c r="D98" s="1" t="s">
        <v>30</v>
      </c>
      <c r="E98" s="1">
        <v>34.590000000000003</v>
      </c>
      <c r="F98" s="1">
        <f t="shared" si="5"/>
        <v>5.3497105203306692</v>
      </c>
      <c r="G98" s="1">
        <f t="shared" si="6"/>
        <v>5</v>
      </c>
      <c r="H98" s="1" t="s">
        <v>5</v>
      </c>
      <c r="I98" s="1" t="s">
        <v>208</v>
      </c>
      <c r="J98" s="1" t="s">
        <v>247</v>
      </c>
      <c r="K98" s="1" t="s">
        <v>245</v>
      </c>
      <c r="L98" s="1">
        <v>0.05</v>
      </c>
      <c r="M98" s="7">
        <f t="shared" si="7"/>
        <v>2.0000000000000004E-2</v>
      </c>
      <c r="N98" s="1" t="s">
        <v>238</v>
      </c>
      <c r="O98" s="1" t="s">
        <v>203</v>
      </c>
      <c r="P98" s="1" t="s">
        <v>11</v>
      </c>
      <c r="Q98" s="1" t="s">
        <v>246</v>
      </c>
      <c r="S98" s="10">
        <f t="shared" si="8"/>
        <v>3.3333333333333335</v>
      </c>
      <c r="T98" s="10">
        <f t="shared" si="9"/>
        <v>3</v>
      </c>
    </row>
    <row r="99" spans="1:20" x14ac:dyDescent="0.3">
      <c r="A99" s="1" t="s">
        <v>154</v>
      </c>
      <c r="B99" s="1" t="s">
        <v>202</v>
      </c>
      <c r="C99" s="1" t="s">
        <v>201</v>
      </c>
      <c r="D99" s="1" t="s">
        <v>34</v>
      </c>
      <c r="E99" s="1">
        <v>33.380000000000003</v>
      </c>
      <c r="F99" s="1">
        <f t="shared" si="5"/>
        <v>12.541497030682979</v>
      </c>
      <c r="G99" s="1">
        <f t="shared" si="6"/>
        <v>13</v>
      </c>
      <c r="H99" s="1" t="s">
        <v>5</v>
      </c>
      <c r="I99" s="1" t="s">
        <v>208</v>
      </c>
      <c r="J99" s="1" t="s">
        <v>247</v>
      </c>
      <c r="K99" s="1" t="s">
        <v>245</v>
      </c>
      <c r="L99" s="1">
        <v>0.05</v>
      </c>
      <c r="M99" s="7">
        <f t="shared" si="7"/>
        <v>2.0000000000000004E-2</v>
      </c>
      <c r="N99" s="1" t="s">
        <v>238</v>
      </c>
      <c r="O99" s="1" t="s">
        <v>203</v>
      </c>
      <c r="P99" s="1" t="s">
        <v>11</v>
      </c>
      <c r="Q99" s="1" t="s">
        <v>246</v>
      </c>
      <c r="S99" s="10">
        <f t="shared" si="8"/>
        <v>8.6666666666666679</v>
      </c>
      <c r="T99" s="10">
        <f t="shared" si="9"/>
        <v>9</v>
      </c>
    </row>
    <row r="100" spans="1:20" x14ac:dyDescent="0.3">
      <c r="A100" s="1" t="s">
        <v>154</v>
      </c>
      <c r="B100" s="1" t="s">
        <v>202</v>
      </c>
      <c r="C100" s="1" t="s">
        <v>202</v>
      </c>
      <c r="D100" s="1" t="s">
        <v>38</v>
      </c>
      <c r="E100" s="1">
        <v>33.46</v>
      </c>
      <c r="F100" s="1">
        <f t="shared" si="5"/>
        <v>11.854556397094637</v>
      </c>
      <c r="G100" s="1">
        <f t="shared" si="6"/>
        <v>12</v>
      </c>
      <c r="H100" s="1" t="s">
        <v>5</v>
      </c>
      <c r="I100" s="1" t="s">
        <v>208</v>
      </c>
      <c r="J100" s="1" t="s">
        <v>247</v>
      </c>
      <c r="K100" s="1" t="s">
        <v>245</v>
      </c>
      <c r="L100" s="1">
        <v>0.05</v>
      </c>
      <c r="M100" s="7">
        <f t="shared" si="7"/>
        <v>2.0000000000000004E-2</v>
      </c>
      <c r="N100" s="1" t="s">
        <v>238</v>
      </c>
      <c r="O100" s="1" t="s">
        <v>203</v>
      </c>
      <c r="P100" s="1" t="s">
        <v>11</v>
      </c>
      <c r="Q100" s="1" t="s">
        <v>246</v>
      </c>
      <c r="S100" s="10">
        <f t="shared" si="8"/>
        <v>8</v>
      </c>
      <c r="T100" s="10">
        <f t="shared" si="9"/>
        <v>8</v>
      </c>
    </row>
    <row r="101" spans="1:20" x14ac:dyDescent="0.3">
      <c r="A101" s="1" t="s">
        <v>164</v>
      </c>
      <c r="B101" s="1" t="s">
        <v>205</v>
      </c>
      <c r="C101" s="1" t="s">
        <v>200</v>
      </c>
      <c r="D101" s="1" t="s">
        <v>41</v>
      </c>
      <c r="E101" s="1">
        <v>34.99</v>
      </c>
      <c r="F101" s="1">
        <f t="shared" si="5"/>
        <v>4.0365461272290677</v>
      </c>
      <c r="G101" s="1">
        <f t="shared" si="6"/>
        <v>4</v>
      </c>
      <c r="H101" s="1" t="s">
        <v>5</v>
      </c>
      <c r="I101" s="1" t="s">
        <v>208</v>
      </c>
      <c r="J101" s="1" t="s">
        <v>247</v>
      </c>
      <c r="K101" s="1" t="s">
        <v>245</v>
      </c>
      <c r="L101" s="1">
        <v>0.05</v>
      </c>
      <c r="M101" s="7">
        <f t="shared" si="7"/>
        <v>2.0000000000000004E-2</v>
      </c>
      <c r="N101" s="1" t="s">
        <v>238</v>
      </c>
      <c r="O101" s="1" t="s">
        <v>203</v>
      </c>
      <c r="P101" s="1" t="s">
        <v>11</v>
      </c>
      <c r="Q101" s="1" t="s">
        <v>246</v>
      </c>
      <c r="S101" s="10">
        <f t="shared" si="8"/>
        <v>2.666666666666667</v>
      </c>
      <c r="T101" s="10">
        <f t="shared" si="9"/>
        <v>3</v>
      </c>
    </row>
    <row r="102" spans="1:20" x14ac:dyDescent="0.3">
      <c r="A102" s="1" t="s">
        <v>164</v>
      </c>
      <c r="B102" s="1" t="s">
        <v>205</v>
      </c>
      <c r="C102" s="1" t="s">
        <v>201</v>
      </c>
      <c r="D102" s="1" t="s">
        <v>43</v>
      </c>
      <c r="E102" s="1">
        <v>34.700000000000003</v>
      </c>
      <c r="F102" s="1">
        <f t="shared" si="5"/>
        <v>4.9509915222957686</v>
      </c>
      <c r="G102" s="1">
        <f t="shared" si="6"/>
        <v>5</v>
      </c>
      <c r="H102" s="1" t="s">
        <v>5</v>
      </c>
      <c r="I102" s="1" t="s">
        <v>208</v>
      </c>
      <c r="J102" s="1" t="s">
        <v>247</v>
      </c>
      <c r="K102" s="1" t="s">
        <v>245</v>
      </c>
      <c r="L102" s="1">
        <v>0.05</v>
      </c>
      <c r="M102" s="7">
        <f t="shared" si="7"/>
        <v>2.0000000000000004E-2</v>
      </c>
      <c r="N102" s="1" t="s">
        <v>238</v>
      </c>
      <c r="O102" s="1" t="s">
        <v>203</v>
      </c>
      <c r="P102" s="1" t="s">
        <v>11</v>
      </c>
      <c r="Q102" s="1" t="s">
        <v>246</v>
      </c>
      <c r="S102" s="10">
        <f t="shared" si="8"/>
        <v>3.3333333333333335</v>
      </c>
      <c r="T102" s="10">
        <f t="shared" si="9"/>
        <v>3</v>
      </c>
    </row>
    <row r="103" spans="1:20" x14ac:dyDescent="0.3">
      <c r="A103" s="1" t="s">
        <v>164</v>
      </c>
      <c r="B103" s="1" t="s">
        <v>205</v>
      </c>
      <c r="C103" s="1" t="s">
        <v>202</v>
      </c>
      <c r="D103" s="1" t="s">
        <v>49</v>
      </c>
      <c r="E103" s="2">
        <v>45</v>
      </c>
      <c r="F103" s="1">
        <f t="shared" si="5"/>
        <v>3.5070571458050604E-3</v>
      </c>
      <c r="G103" s="1">
        <f t="shared" si="6"/>
        <v>0</v>
      </c>
      <c r="H103" s="1" t="s">
        <v>5</v>
      </c>
      <c r="I103" s="1" t="s">
        <v>208</v>
      </c>
      <c r="J103" s="1" t="s">
        <v>247</v>
      </c>
      <c r="K103" s="1" t="s">
        <v>245</v>
      </c>
      <c r="L103" s="1">
        <v>0.05</v>
      </c>
      <c r="M103" s="7">
        <f t="shared" si="7"/>
        <v>2.0000000000000004E-2</v>
      </c>
      <c r="N103" s="1" t="s">
        <v>238</v>
      </c>
      <c r="O103" s="1" t="s">
        <v>203</v>
      </c>
      <c r="P103" s="1" t="s">
        <v>11</v>
      </c>
      <c r="Q103" s="1" t="s">
        <v>246</v>
      </c>
      <c r="S103" s="10">
        <f t="shared" si="8"/>
        <v>0</v>
      </c>
      <c r="T103" s="10">
        <f t="shared" si="9"/>
        <v>0</v>
      </c>
    </row>
    <row r="104" spans="1:20" x14ac:dyDescent="0.3">
      <c r="A104" s="1" t="s">
        <v>155</v>
      </c>
      <c r="B104" s="1" t="s">
        <v>204</v>
      </c>
      <c r="C104" s="1" t="s">
        <v>200</v>
      </c>
      <c r="D104" s="1" t="s">
        <v>54</v>
      </c>
      <c r="E104" s="1">
        <v>33.93</v>
      </c>
      <c r="F104" s="1">
        <f t="shared" si="5"/>
        <v>8.5144947281666674</v>
      </c>
      <c r="G104" s="1">
        <f t="shared" si="6"/>
        <v>9</v>
      </c>
      <c r="H104" s="1" t="s">
        <v>5</v>
      </c>
      <c r="I104" s="1" t="s">
        <v>208</v>
      </c>
      <c r="J104" s="1" t="s">
        <v>247</v>
      </c>
      <c r="K104" s="1" t="s">
        <v>245</v>
      </c>
      <c r="L104" s="1">
        <v>0.05</v>
      </c>
      <c r="M104" s="7">
        <f t="shared" si="7"/>
        <v>2.0000000000000004E-2</v>
      </c>
      <c r="N104" s="1" t="s">
        <v>238</v>
      </c>
      <c r="O104" s="1" t="s">
        <v>203</v>
      </c>
      <c r="P104" s="1" t="s">
        <v>11</v>
      </c>
      <c r="Q104" s="1" t="s">
        <v>246</v>
      </c>
      <c r="S104" s="10">
        <f t="shared" si="8"/>
        <v>6</v>
      </c>
      <c r="T104" s="10">
        <f t="shared" si="9"/>
        <v>6</v>
      </c>
    </row>
    <row r="105" spans="1:20" x14ac:dyDescent="0.3">
      <c r="A105" s="1" t="s">
        <v>155</v>
      </c>
      <c r="B105" s="1" t="s">
        <v>204</v>
      </c>
      <c r="C105" s="1" t="s">
        <v>201</v>
      </c>
      <c r="D105" s="1" t="s">
        <v>50</v>
      </c>
      <c r="E105" s="1">
        <v>33.1</v>
      </c>
      <c r="F105" s="1">
        <f t="shared" si="5"/>
        <v>15.274733210741237</v>
      </c>
      <c r="G105" s="1">
        <f t="shared" si="6"/>
        <v>15</v>
      </c>
      <c r="H105" s="1" t="s">
        <v>5</v>
      </c>
      <c r="I105" s="1" t="s">
        <v>208</v>
      </c>
      <c r="J105" s="1" t="s">
        <v>247</v>
      </c>
      <c r="K105" s="1" t="s">
        <v>245</v>
      </c>
      <c r="L105" s="1">
        <v>0.05</v>
      </c>
      <c r="M105" s="7">
        <f t="shared" si="7"/>
        <v>2.0000000000000004E-2</v>
      </c>
      <c r="N105" s="1" t="s">
        <v>238</v>
      </c>
      <c r="O105" s="1" t="s">
        <v>203</v>
      </c>
      <c r="P105" s="1" t="s">
        <v>11</v>
      </c>
      <c r="Q105" s="1" t="s">
        <v>246</v>
      </c>
      <c r="S105" s="10">
        <f t="shared" si="8"/>
        <v>10</v>
      </c>
      <c r="T105" s="10">
        <f t="shared" si="9"/>
        <v>10</v>
      </c>
    </row>
    <row r="106" spans="1:20" x14ac:dyDescent="0.3">
      <c r="A106" s="1" t="s">
        <v>155</v>
      </c>
      <c r="B106" s="1" t="s">
        <v>204</v>
      </c>
      <c r="C106" s="1" t="s">
        <v>202</v>
      </c>
      <c r="D106" s="1" t="s">
        <v>52</v>
      </c>
      <c r="E106" s="1">
        <v>34.83</v>
      </c>
      <c r="F106" s="1">
        <f t="shared" si="5"/>
        <v>4.5179150930445262</v>
      </c>
      <c r="G106" s="1">
        <f t="shared" si="6"/>
        <v>5</v>
      </c>
      <c r="H106" s="1" t="s">
        <v>5</v>
      </c>
      <c r="I106" s="1" t="s">
        <v>208</v>
      </c>
      <c r="J106" s="1" t="s">
        <v>247</v>
      </c>
      <c r="K106" s="1" t="s">
        <v>245</v>
      </c>
      <c r="L106" s="1">
        <v>0.05</v>
      </c>
      <c r="M106" s="7">
        <f t="shared" si="7"/>
        <v>2.0000000000000004E-2</v>
      </c>
      <c r="N106" s="1" t="s">
        <v>238</v>
      </c>
      <c r="O106" s="1" t="s">
        <v>203</v>
      </c>
      <c r="P106" s="1" t="s">
        <v>11</v>
      </c>
      <c r="Q106" s="1" t="s">
        <v>246</v>
      </c>
      <c r="S106" s="10">
        <f t="shared" si="8"/>
        <v>3.3333333333333335</v>
      </c>
      <c r="T106" s="10">
        <f t="shared" si="9"/>
        <v>3</v>
      </c>
    </row>
    <row r="107" spans="1:20" x14ac:dyDescent="0.3">
      <c r="A107" s="14" t="s">
        <v>160</v>
      </c>
      <c r="B107" s="14" t="s">
        <v>79</v>
      </c>
      <c r="C107" s="14" t="s">
        <v>200</v>
      </c>
      <c r="D107" s="14" t="s">
        <v>57</v>
      </c>
      <c r="E107" s="14">
        <v>35.700000000000003</v>
      </c>
      <c r="F107" s="1">
        <f t="shared" si="5"/>
        <v>2.4484502040303799</v>
      </c>
      <c r="G107" s="1">
        <f t="shared" si="6"/>
        <v>2</v>
      </c>
      <c r="H107" s="1" t="s">
        <v>225</v>
      </c>
      <c r="I107" s="1" t="s">
        <v>208</v>
      </c>
      <c r="J107" s="1" t="s">
        <v>79</v>
      </c>
      <c r="K107" s="1" t="s">
        <v>225</v>
      </c>
      <c r="L107" s="1" t="s">
        <v>79</v>
      </c>
      <c r="M107" s="1" t="s">
        <v>79</v>
      </c>
      <c r="N107" s="1" t="s">
        <v>238</v>
      </c>
      <c r="O107" s="1" t="s">
        <v>203</v>
      </c>
      <c r="P107" s="1" t="s">
        <v>11</v>
      </c>
      <c r="Q107" s="1" t="s">
        <v>246</v>
      </c>
      <c r="S107" s="10">
        <f t="shared" si="8"/>
        <v>1.3333333333333335</v>
      </c>
      <c r="T107" s="10">
        <f t="shared" si="9"/>
        <v>1</v>
      </c>
    </row>
    <row r="108" spans="1:20" x14ac:dyDescent="0.3">
      <c r="A108" s="14" t="s">
        <v>160</v>
      </c>
      <c r="B108" s="14" t="s">
        <v>79</v>
      </c>
      <c r="C108" s="14" t="s">
        <v>201</v>
      </c>
      <c r="D108" s="14" t="s">
        <v>59</v>
      </c>
      <c r="E108" s="14">
        <v>34.409999999999997</v>
      </c>
      <c r="F108" s="1">
        <f t="shared" si="5"/>
        <v>6.0725967897390172</v>
      </c>
      <c r="G108" s="1">
        <f t="shared" si="6"/>
        <v>6</v>
      </c>
      <c r="H108" s="1" t="s">
        <v>225</v>
      </c>
      <c r="I108" s="1" t="s">
        <v>208</v>
      </c>
      <c r="J108" s="1" t="s">
        <v>79</v>
      </c>
      <c r="K108" s="1" t="s">
        <v>225</v>
      </c>
      <c r="L108" s="1" t="s">
        <v>79</v>
      </c>
      <c r="M108" s="1" t="s">
        <v>79</v>
      </c>
      <c r="N108" s="1" t="s">
        <v>238</v>
      </c>
      <c r="O108" s="1" t="s">
        <v>203</v>
      </c>
      <c r="P108" s="1" t="s">
        <v>11</v>
      </c>
      <c r="Q108" s="1" t="s">
        <v>246</v>
      </c>
      <c r="S108" s="10">
        <f t="shared" si="8"/>
        <v>4</v>
      </c>
      <c r="T108" s="10">
        <f t="shared" si="9"/>
        <v>4</v>
      </c>
    </row>
    <row r="109" spans="1:20" x14ac:dyDescent="0.3">
      <c r="A109" s="14" t="s">
        <v>160</v>
      </c>
      <c r="B109" s="14" t="s">
        <v>79</v>
      </c>
      <c r="C109" s="14" t="s">
        <v>202</v>
      </c>
      <c r="D109" s="14" t="s">
        <v>62</v>
      </c>
      <c r="E109" s="14">
        <v>34.26</v>
      </c>
      <c r="F109" s="1">
        <f t="shared" si="5"/>
        <v>6.7490800871358356</v>
      </c>
      <c r="G109" s="1">
        <f t="shared" si="6"/>
        <v>7</v>
      </c>
      <c r="H109" s="1" t="s">
        <v>225</v>
      </c>
      <c r="I109" s="1" t="s">
        <v>208</v>
      </c>
      <c r="J109" s="1" t="s">
        <v>79</v>
      </c>
      <c r="K109" s="1" t="s">
        <v>225</v>
      </c>
      <c r="L109" s="1" t="s">
        <v>79</v>
      </c>
      <c r="M109" s="1" t="s">
        <v>79</v>
      </c>
      <c r="N109" s="1" t="s">
        <v>238</v>
      </c>
      <c r="O109" s="1" t="s">
        <v>203</v>
      </c>
      <c r="P109" s="1" t="s">
        <v>11</v>
      </c>
      <c r="Q109" s="1" t="s">
        <v>246</v>
      </c>
      <c r="S109" s="10">
        <f t="shared" si="8"/>
        <v>4.666666666666667</v>
      </c>
      <c r="T109" s="10">
        <f t="shared" si="9"/>
        <v>5</v>
      </c>
    </row>
    <row r="110" spans="1:20" x14ac:dyDescent="0.3">
      <c r="A110" s="14" t="s">
        <v>166</v>
      </c>
      <c r="B110" s="14" t="s">
        <v>79</v>
      </c>
      <c r="C110" s="14" t="s">
        <v>200</v>
      </c>
      <c r="D110" s="14" t="s">
        <v>65</v>
      </c>
      <c r="E110" s="15">
        <v>45</v>
      </c>
      <c r="F110" s="1">
        <f t="shared" si="5"/>
        <v>3.5070571458050604E-3</v>
      </c>
      <c r="G110" s="1">
        <f t="shared" si="6"/>
        <v>0</v>
      </c>
      <c r="H110" s="1" t="s">
        <v>249</v>
      </c>
      <c r="I110" s="1" t="s">
        <v>208</v>
      </c>
      <c r="J110" s="1" t="s">
        <v>79</v>
      </c>
      <c r="K110" s="1" t="s">
        <v>228</v>
      </c>
      <c r="L110" s="1" t="s">
        <v>79</v>
      </c>
      <c r="M110" s="1" t="s">
        <v>79</v>
      </c>
      <c r="N110" s="1" t="s">
        <v>238</v>
      </c>
      <c r="O110" s="1" t="s">
        <v>203</v>
      </c>
      <c r="P110" s="1" t="s">
        <v>11</v>
      </c>
      <c r="Q110" s="1" t="s">
        <v>246</v>
      </c>
      <c r="S110" s="10">
        <f t="shared" si="8"/>
        <v>0</v>
      </c>
      <c r="T110" s="10">
        <f t="shared" si="9"/>
        <v>0</v>
      </c>
    </row>
    <row r="111" spans="1:20" x14ac:dyDescent="0.3">
      <c r="A111" s="14" t="s">
        <v>166</v>
      </c>
      <c r="B111" s="14" t="s">
        <v>79</v>
      </c>
      <c r="C111" s="14" t="s">
        <v>201</v>
      </c>
      <c r="D111" s="14" t="s">
        <v>67</v>
      </c>
      <c r="E111" s="15">
        <v>45</v>
      </c>
      <c r="F111" s="1">
        <f t="shared" si="5"/>
        <v>3.5070571458050604E-3</v>
      </c>
      <c r="G111" s="1">
        <f t="shared" si="6"/>
        <v>0</v>
      </c>
      <c r="H111" s="1" t="s">
        <v>249</v>
      </c>
      <c r="I111" s="1" t="s">
        <v>208</v>
      </c>
      <c r="J111" s="1" t="s">
        <v>79</v>
      </c>
      <c r="K111" s="1" t="s">
        <v>228</v>
      </c>
      <c r="L111" s="1" t="s">
        <v>79</v>
      </c>
      <c r="M111" s="1" t="s">
        <v>79</v>
      </c>
      <c r="N111" s="1" t="s">
        <v>238</v>
      </c>
      <c r="O111" s="1" t="s">
        <v>203</v>
      </c>
      <c r="P111" s="1" t="s">
        <v>11</v>
      </c>
      <c r="Q111" s="1" t="s">
        <v>246</v>
      </c>
      <c r="S111" s="10">
        <f t="shared" si="8"/>
        <v>0</v>
      </c>
      <c r="T111" s="10">
        <f t="shared" si="9"/>
        <v>0</v>
      </c>
    </row>
    <row r="112" spans="1:20" x14ac:dyDescent="0.3">
      <c r="A112" s="14" t="s">
        <v>166</v>
      </c>
      <c r="B112" s="14" t="s">
        <v>79</v>
      </c>
      <c r="C112" s="14" t="s">
        <v>202</v>
      </c>
      <c r="D112" s="14" t="s">
        <v>75</v>
      </c>
      <c r="E112" s="15">
        <v>45</v>
      </c>
      <c r="F112" s="1">
        <f t="shared" si="5"/>
        <v>3.5070571458050604E-3</v>
      </c>
      <c r="G112" s="1">
        <f t="shared" si="6"/>
        <v>0</v>
      </c>
      <c r="H112" s="1" t="s">
        <v>249</v>
      </c>
      <c r="I112" s="1" t="s">
        <v>208</v>
      </c>
      <c r="J112" s="1" t="s">
        <v>79</v>
      </c>
      <c r="K112" s="1" t="s">
        <v>228</v>
      </c>
      <c r="L112" s="1" t="s">
        <v>79</v>
      </c>
      <c r="M112" s="1" t="s">
        <v>79</v>
      </c>
      <c r="N112" s="1" t="s">
        <v>238</v>
      </c>
      <c r="O112" s="1" t="s">
        <v>203</v>
      </c>
      <c r="P112" s="1" t="s">
        <v>11</v>
      </c>
      <c r="Q112" s="1" t="s">
        <v>246</v>
      </c>
      <c r="S112" s="10">
        <f t="shared" si="8"/>
        <v>0</v>
      </c>
      <c r="T112" s="10">
        <f t="shared" si="9"/>
        <v>0</v>
      </c>
    </row>
    <row r="113" spans="1:20" x14ac:dyDescent="0.3">
      <c r="A113" s="14" t="s">
        <v>156</v>
      </c>
      <c r="B113" s="14" t="s">
        <v>79</v>
      </c>
      <c r="C113" s="14" t="s">
        <v>200</v>
      </c>
      <c r="D113" s="14" t="s">
        <v>70</v>
      </c>
      <c r="E113" s="14">
        <v>36.369999999999997</v>
      </c>
      <c r="F113" s="1">
        <f t="shared" si="5"/>
        <v>1.5275824784101948</v>
      </c>
      <c r="G113" s="1">
        <f t="shared" si="6"/>
        <v>2</v>
      </c>
      <c r="H113" s="1" t="s">
        <v>227</v>
      </c>
      <c r="I113" s="1" t="s">
        <v>169</v>
      </c>
      <c r="J113" s="1" t="s">
        <v>79</v>
      </c>
      <c r="K113" s="1" t="s">
        <v>227</v>
      </c>
      <c r="L113" s="1" t="s">
        <v>79</v>
      </c>
      <c r="M113" s="1" t="s">
        <v>79</v>
      </c>
      <c r="N113" s="1" t="s">
        <v>238</v>
      </c>
      <c r="O113" s="1" t="s">
        <v>203</v>
      </c>
      <c r="P113" s="1" t="s">
        <v>11</v>
      </c>
      <c r="Q113" s="1" t="s">
        <v>246</v>
      </c>
      <c r="S113" s="10">
        <f t="shared" si="8"/>
        <v>1.3333333333333335</v>
      </c>
      <c r="T113" s="10">
        <f t="shared" si="9"/>
        <v>1</v>
      </c>
    </row>
    <row r="114" spans="1:20" x14ac:dyDescent="0.3">
      <c r="A114" s="14" t="s">
        <v>156</v>
      </c>
      <c r="B114" s="14" t="s">
        <v>79</v>
      </c>
      <c r="C114" s="14" t="s">
        <v>201</v>
      </c>
      <c r="D114" s="14" t="s">
        <v>10</v>
      </c>
      <c r="E114" s="14">
        <v>36.799999999999997</v>
      </c>
      <c r="F114" s="1">
        <f t="shared" si="5"/>
        <v>1.1285226457884461</v>
      </c>
      <c r="G114" s="1">
        <f t="shared" si="6"/>
        <v>1</v>
      </c>
      <c r="H114" s="1" t="s">
        <v>227</v>
      </c>
      <c r="I114" s="1" t="s">
        <v>169</v>
      </c>
      <c r="J114" s="1" t="s">
        <v>79</v>
      </c>
      <c r="K114" s="1" t="s">
        <v>227</v>
      </c>
      <c r="L114" s="1" t="s">
        <v>79</v>
      </c>
      <c r="M114" s="1" t="s">
        <v>79</v>
      </c>
      <c r="N114" s="1" t="s">
        <v>238</v>
      </c>
      <c r="O114" s="1" t="s">
        <v>203</v>
      </c>
      <c r="P114" s="1" t="s">
        <v>11</v>
      </c>
      <c r="Q114" s="1" t="s">
        <v>246</v>
      </c>
      <c r="S114" s="10">
        <f t="shared" si="8"/>
        <v>0.66666666666666674</v>
      </c>
      <c r="T114" s="10">
        <f t="shared" si="9"/>
        <v>1</v>
      </c>
    </row>
    <row r="115" spans="1:20" x14ac:dyDescent="0.3">
      <c r="A115" s="14" t="s">
        <v>156</v>
      </c>
      <c r="B115" s="14" t="s">
        <v>79</v>
      </c>
      <c r="C115" s="14" t="s">
        <v>202</v>
      </c>
      <c r="D115" s="14" t="s">
        <v>76</v>
      </c>
      <c r="E115" s="14">
        <v>35.17</v>
      </c>
      <c r="F115" s="1">
        <f t="shared" si="5"/>
        <v>3.5560327863568779</v>
      </c>
      <c r="G115" s="1">
        <f t="shared" si="6"/>
        <v>4</v>
      </c>
      <c r="H115" s="1" t="s">
        <v>227</v>
      </c>
      <c r="I115" s="1" t="s">
        <v>169</v>
      </c>
      <c r="J115" s="1" t="s">
        <v>79</v>
      </c>
      <c r="K115" s="1" t="s">
        <v>227</v>
      </c>
      <c r="L115" s="1" t="s">
        <v>79</v>
      </c>
      <c r="M115" s="1" t="s">
        <v>79</v>
      </c>
      <c r="N115" s="1" t="s">
        <v>238</v>
      </c>
      <c r="O115" s="1" t="s">
        <v>203</v>
      </c>
      <c r="P115" s="1" t="s">
        <v>11</v>
      </c>
      <c r="Q115" s="1" t="s">
        <v>246</v>
      </c>
      <c r="S115" s="10">
        <f t="shared" si="8"/>
        <v>2.666666666666667</v>
      </c>
      <c r="T115" s="10">
        <f t="shared" si="9"/>
        <v>3</v>
      </c>
    </row>
    <row r="116" spans="1:20" x14ac:dyDescent="0.3">
      <c r="A116" s="14" t="s">
        <v>162</v>
      </c>
      <c r="B116" s="14" t="s">
        <v>79</v>
      </c>
      <c r="C116" s="14" t="s">
        <v>200</v>
      </c>
      <c r="D116" s="14" t="s">
        <v>18</v>
      </c>
      <c r="E116" s="15">
        <v>45</v>
      </c>
      <c r="F116" s="1">
        <f t="shared" si="5"/>
        <v>3.5070571458050604E-3</v>
      </c>
      <c r="G116" s="1">
        <f t="shared" si="6"/>
        <v>0</v>
      </c>
      <c r="H116" s="1" t="s">
        <v>228</v>
      </c>
      <c r="I116" s="1" t="s">
        <v>169</v>
      </c>
      <c r="J116" s="1" t="s">
        <v>79</v>
      </c>
      <c r="K116" s="1" t="s">
        <v>228</v>
      </c>
      <c r="L116" s="1" t="s">
        <v>79</v>
      </c>
      <c r="M116" s="1" t="s">
        <v>79</v>
      </c>
      <c r="N116" s="1" t="s">
        <v>238</v>
      </c>
      <c r="O116" s="1" t="s">
        <v>203</v>
      </c>
      <c r="P116" s="1" t="s">
        <v>11</v>
      </c>
      <c r="Q116" s="1" t="s">
        <v>246</v>
      </c>
      <c r="S116" s="10">
        <f t="shared" si="8"/>
        <v>0</v>
      </c>
      <c r="T116" s="10">
        <f t="shared" si="9"/>
        <v>0</v>
      </c>
    </row>
    <row r="117" spans="1:20" x14ac:dyDescent="0.3">
      <c r="A117" s="14" t="s">
        <v>162</v>
      </c>
      <c r="B117" s="14" t="s">
        <v>79</v>
      </c>
      <c r="C117" s="14" t="s">
        <v>201</v>
      </c>
      <c r="D117" s="14" t="s">
        <v>20</v>
      </c>
      <c r="E117" s="15">
        <v>45</v>
      </c>
      <c r="F117" s="1">
        <f t="shared" si="5"/>
        <v>3.5070571458050604E-3</v>
      </c>
      <c r="G117" s="1">
        <f t="shared" si="6"/>
        <v>0</v>
      </c>
      <c r="H117" s="1" t="s">
        <v>228</v>
      </c>
      <c r="I117" s="1" t="s">
        <v>169</v>
      </c>
      <c r="J117" s="1" t="s">
        <v>79</v>
      </c>
      <c r="K117" s="1" t="s">
        <v>228</v>
      </c>
      <c r="L117" s="1" t="s">
        <v>79</v>
      </c>
      <c r="M117" s="1" t="s">
        <v>79</v>
      </c>
      <c r="N117" s="1" t="s">
        <v>238</v>
      </c>
      <c r="O117" s="1" t="s">
        <v>203</v>
      </c>
      <c r="P117" s="1" t="s">
        <v>11</v>
      </c>
      <c r="Q117" s="1" t="s">
        <v>246</v>
      </c>
      <c r="S117" s="10">
        <f t="shared" si="8"/>
        <v>0</v>
      </c>
      <c r="T117" s="10">
        <f t="shared" si="9"/>
        <v>0</v>
      </c>
    </row>
    <row r="118" spans="1:20" x14ac:dyDescent="0.3">
      <c r="A118" s="14" t="s">
        <v>162</v>
      </c>
      <c r="B118" s="14" t="s">
        <v>79</v>
      </c>
      <c r="C118" s="14" t="s">
        <v>202</v>
      </c>
      <c r="D118" s="14" t="s">
        <v>21</v>
      </c>
      <c r="E118" s="15">
        <v>45</v>
      </c>
      <c r="F118" s="1">
        <f t="shared" si="5"/>
        <v>3.5070571458050604E-3</v>
      </c>
      <c r="G118" s="1">
        <f t="shared" si="6"/>
        <v>0</v>
      </c>
      <c r="H118" s="1" t="s">
        <v>228</v>
      </c>
      <c r="I118" s="1" t="s">
        <v>169</v>
      </c>
      <c r="J118" s="1" t="s">
        <v>79</v>
      </c>
      <c r="K118" s="1" t="s">
        <v>228</v>
      </c>
      <c r="L118" s="1" t="s">
        <v>79</v>
      </c>
      <c r="M118" s="1" t="s">
        <v>79</v>
      </c>
      <c r="N118" s="1" t="s">
        <v>238</v>
      </c>
      <c r="O118" s="1" t="s">
        <v>203</v>
      </c>
      <c r="P118" s="1" t="s">
        <v>11</v>
      </c>
      <c r="Q118" s="1" t="s">
        <v>246</v>
      </c>
      <c r="S118" s="10">
        <f t="shared" si="8"/>
        <v>0</v>
      </c>
      <c r="T118" s="10">
        <f t="shared" si="9"/>
        <v>0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AC61A-9562-4CB5-BD8A-0442B6FE2DE3}">
  <dimension ref="A1:T118"/>
  <sheetViews>
    <sheetView topLeftCell="A3" workbookViewId="0">
      <selection activeCell="G16" sqref="G16"/>
    </sheetView>
  </sheetViews>
  <sheetFormatPr baseColWidth="10" defaultRowHeight="14.4" x14ac:dyDescent="0.3"/>
  <cols>
    <col min="1" max="1" width="11.5546875" style="1"/>
    <col min="2" max="2" width="12.44140625" style="1" bestFit="1" customWidth="1"/>
    <col min="3" max="7" width="11.5546875" style="1"/>
    <col min="8" max="8" width="14.77734375" style="1" bestFit="1" customWidth="1"/>
    <col min="9" max="9" width="11.5546875" style="1"/>
    <col min="10" max="10" width="9.6640625" style="1" bestFit="1" customWidth="1"/>
    <col min="11" max="11" width="14.77734375" style="1" bestFit="1" customWidth="1"/>
    <col min="12" max="12" width="11.5546875" style="1"/>
    <col min="13" max="13" width="17.21875" style="1" bestFit="1" customWidth="1"/>
    <col min="14" max="14" width="28.21875" style="1" bestFit="1" customWidth="1"/>
    <col min="15" max="16" width="11.5546875" style="1"/>
    <col min="17" max="17" width="16.5546875" style="1" bestFit="1" customWidth="1"/>
    <col min="18" max="16384" width="11.5546875" style="1"/>
  </cols>
  <sheetData>
    <row r="1" spans="1:20" x14ac:dyDescent="0.3">
      <c r="A1" s="1" t="s">
        <v>193</v>
      </c>
      <c r="B1" s="1" t="s">
        <v>220</v>
      </c>
      <c r="C1" s="1" t="s">
        <v>221</v>
      </c>
      <c r="D1" s="1" t="s">
        <v>222</v>
      </c>
      <c r="E1" s="1" t="s">
        <v>1</v>
      </c>
      <c r="F1" s="1" t="s">
        <v>194</v>
      </c>
      <c r="G1" s="1" t="s">
        <v>195</v>
      </c>
      <c r="H1" s="1" t="s">
        <v>196</v>
      </c>
      <c r="I1" s="1" t="s">
        <v>212</v>
      </c>
      <c r="J1" s="1" t="s">
        <v>236</v>
      </c>
      <c r="K1" s="1" t="s">
        <v>230</v>
      </c>
      <c r="L1" s="4" t="s">
        <v>234</v>
      </c>
      <c r="M1" s="4" t="s">
        <v>235</v>
      </c>
      <c r="N1" s="1" t="s">
        <v>197</v>
      </c>
      <c r="O1" s="1" t="s">
        <v>198</v>
      </c>
      <c r="P1" s="1" t="s">
        <v>4</v>
      </c>
      <c r="Q1" s="1" t="s">
        <v>199</v>
      </c>
      <c r="R1" s="1" t="s">
        <v>213</v>
      </c>
      <c r="S1" s="10" t="s">
        <v>336</v>
      </c>
      <c r="T1" s="10" t="s">
        <v>337</v>
      </c>
    </row>
    <row r="2" spans="1:20" x14ac:dyDescent="0.3">
      <c r="A2" s="1" t="s">
        <v>104</v>
      </c>
      <c r="B2" s="1" t="s">
        <v>200</v>
      </c>
      <c r="C2" s="1" t="s">
        <v>200</v>
      </c>
      <c r="D2" s="1" t="s">
        <v>17</v>
      </c>
      <c r="E2" s="1">
        <v>33.99</v>
      </c>
      <c r="F2" s="1">
        <f>10^((E2-36.9717139394082)/(-3.27010148674411))</f>
        <v>8.1622675529075064</v>
      </c>
      <c r="G2" s="1">
        <f>ROUND(F2,0)</f>
        <v>8</v>
      </c>
      <c r="H2" s="1" t="s">
        <v>5</v>
      </c>
      <c r="I2" s="1" t="s">
        <v>208</v>
      </c>
      <c r="J2" s="1" t="s">
        <v>247</v>
      </c>
      <c r="K2" s="1" t="s">
        <v>239</v>
      </c>
      <c r="L2" s="1">
        <v>25</v>
      </c>
      <c r="M2" s="8">
        <f>(L2*0.1)/0.25</f>
        <v>10</v>
      </c>
      <c r="N2" s="1" t="s">
        <v>238</v>
      </c>
      <c r="O2" s="1" t="s">
        <v>203</v>
      </c>
      <c r="P2" s="1" t="s">
        <v>11</v>
      </c>
      <c r="Q2" s="1" t="s">
        <v>237</v>
      </c>
      <c r="S2" s="10">
        <f>G2/150*100</f>
        <v>5.3333333333333339</v>
      </c>
      <c r="T2" s="10">
        <f>ROUND(S2,0)</f>
        <v>5</v>
      </c>
    </row>
    <row r="3" spans="1:20" x14ac:dyDescent="0.3">
      <c r="A3" s="1" t="s">
        <v>104</v>
      </c>
      <c r="B3" s="1" t="s">
        <v>200</v>
      </c>
      <c r="C3" s="1" t="s">
        <v>201</v>
      </c>
      <c r="D3" s="1" t="s">
        <v>19</v>
      </c>
      <c r="E3" s="1">
        <v>34.74</v>
      </c>
      <c r="F3" s="1">
        <f t="shared" ref="F3:F66" si="0">10^((E3-36.9717139394082)/(-3.27010148674411))</f>
        <v>4.8134908035414483</v>
      </c>
      <c r="G3" s="1">
        <f t="shared" ref="G3:G66" si="1">ROUND(F3,0)</f>
        <v>5</v>
      </c>
      <c r="H3" s="1" t="s">
        <v>5</v>
      </c>
      <c r="I3" s="1" t="s">
        <v>208</v>
      </c>
      <c r="J3" s="1" t="s">
        <v>247</v>
      </c>
      <c r="K3" s="1" t="s">
        <v>239</v>
      </c>
      <c r="L3" s="1">
        <v>25</v>
      </c>
      <c r="M3" s="8">
        <f t="shared" ref="M3:M66" si="2">(L3*0.1)/0.25</f>
        <v>10</v>
      </c>
      <c r="N3" s="1" t="s">
        <v>238</v>
      </c>
      <c r="O3" s="1" t="s">
        <v>203</v>
      </c>
      <c r="P3" s="1" t="s">
        <v>11</v>
      </c>
      <c r="Q3" s="1" t="s">
        <v>237</v>
      </c>
      <c r="S3" s="10">
        <f t="shared" ref="S3:S66" si="3">G3/150*100</f>
        <v>3.3333333333333335</v>
      </c>
      <c r="T3" s="10">
        <f t="shared" ref="T3:T66" si="4">ROUND(S3,0)</f>
        <v>3</v>
      </c>
    </row>
    <row r="4" spans="1:20" x14ac:dyDescent="0.3">
      <c r="A4" s="1" t="s">
        <v>104</v>
      </c>
      <c r="B4" s="1" t="s">
        <v>200</v>
      </c>
      <c r="C4" s="1" t="s">
        <v>202</v>
      </c>
      <c r="D4" s="1" t="s">
        <v>22</v>
      </c>
      <c r="E4" s="1">
        <v>32.869999999999997</v>
      </c>
      <c r="F4" s="1">
        <f t="shared" si="0"/>
        <v>17.96006243727582</v>
      </c>
      <c r="G4" s="1">
        <f t="shared" si="1"/>
        <v>18</v>
      </c>
      <c r="H4" s="1" t="s">
        <v>5</v>
      </c>
      <c r="I4" s="1" t="s">
        <v>208</v>
      </c>
      <c r="J4" s="1" t="s">
        <v>247</v>
      </c>
      <c r="K4" s="1" t="s">
        <v>239</v>
      </c>
      <c r="L4" s="1">
        <v>25</v>
      </c>
      <c r="M4" s="8">
        <f t="shared" si="2"/>
        <v>10</v>
      </c>
      <c r="N4" s="1" t="s">
        <v>238</v>
      </c>
      <c r="O4" s="1" t="s">
        <v>203</v>
      </c>
      <c r="P4" s="1" t="s">
        <v>11</v>
      </c>
      <c r="Q4" s="1" t="s">
        <v>237</v>
      </c>
      <c r="S4" s="10">
        <f t="shared" si="3"/>
        <v>12</v>
      </c>
      <c r="T4" s="10">
        <f t="shared" si="4"/>
        <v>12</v>
      </c>
    </row>
    <row r="5" spans="1:20" x14ac:dyDescent="0.3">
      <c r="A5" s="1" t="s">
        <v>132</v>
      </c>
      <c r="B5" s="1" t="s">
        <v>201</v>
      </c>
      <c r="C5" s="1" t="s">
        <v>200</v>
      </c>
      <c r="D5" s="1" t="s">
        <v>25</v>
      </c>
      <c r="E5" s="1">
        <v>32.81</v>
      </c>
      <c r="F5" s="1">
        <f t="shared" si="0"/>
        <v>18.735094867755958</v>
      </c>
      <c r="G5" s="1">
        <f t="shared" si="1"/>
        <v>19</v>
      </c>
      <c r="H5" s="1" t="s">
        <v>5</v>
      </c>
      <c r="I5" s="1" t="s">
        <v>208</v>
      </c>
      <c r="J5" s="1" t="s">
        <v>247</v>
      </c>
      <c r="K5" s="1" t="s">
        <v>239</v>
      </c>
      <c r="L5" s="1">
        <v>25</v>
      </c>
      <c r="M5" s="8">
        <f t="shared" si="2"/>
        <v>10</v>
      </c>
      <c r="N5" s="1" t="s">
        <v>238</v>
      </c>
      <c r="O5" s="1" t="s">
        <v>203</v>
      </c>
      <c r="P5" s="1" t="s">
        <v>11</v>
      </c>
      <c r="Q5" s="1" t="s">
        <v>237</v>
      </c>
      <c r="S5" s="10">
        <f t="shared" si="3"/>
        <v>12.666666666666668</v>
      </c>
      <c r="T5" s="10">
        <f t="shared" si="4"/>
        <v>13</v>
      </c>
    </row>
    <row r="6" spans="1:20" x14ac:dyDescent="0.3">
      <c r="A6" s="1" t="s">
        <v>132</v>
      </c>
      <c r="B6" s="1" t="s">
        <v>201</v>
      </c>
      <c r="C6" s="1" t="s">
        <v>201</v>
      </c>
      <c r="D6" s="1" t="s">
        <v>27</v>
      </c>
      <c r="E6" s="1">
        <v>31.97</v>
      </c>
      <c r="F6" s="1">
        <f t="shared" si="0"/>
        <v>33.84766065549919</v>
      </c>
      <c r="G6" s="1">
        <f t="shared" si="1"/>
        <v>34</v>
      </c>
      <c r="H6" s="1" t="s">
        <v>5</v>
      </c>
      <c r="I6" s="1" t="s">
        <v>208</v>
      </c>
      <c r="J6" s="1" t="s">
        <v>247</v>
      </c>
      <c r="K6" s="1" t="s">
        <v>239</v>
      </c>
      <c r="L6" s="1">
        <v>25</v>
      </c>
      <c r="M6" s="8">
        <f t="shared" si="2"/>
        <v>10</v>
      </c>
      <c r="N6" s="1" t="s">
        <v>238</v>
      </c>
      <c r="O6" s="1" t="s">
        <v>203</v>
      </c>
      <c r="P6" s="1" t="s">
        <v>11</v>
      </c>
      <c r="Q6" s="1" t="s">
        <v>237</v>
      </c>
      <c r="S6" s="10">
        <f t="shared" si="3"/>
        <v>22.666666666666664</v>
      </c>
      <c r="T6" s="10">
        <f t="shared" si="4"/>
        <v>23</v>
      </c>
    </row>
    <row r="7" spans="1:20" x14ac:dyDescent="0.3">
      <c r="A7" s="1" t="s">
        <v>132</v>
      </c>
      <c r="B7" s="1" t="s">
        <v>201</v>
      </c>
      <c r="C7" s="1" t="s">
        <v>202</v>
      </c>
      <c r="D7" s="1" t="s">
        <v>37</v>
      </c>
      <c r="E7" s="1">
        <v>31.65</v>
      </c>
      <c r="F7" s="1">
        <f t="shared" si="0"/>
        <v>42.40186397081964</v>
      </c>
      <c r="G7" s="1">
        <f t="shared" si="1"/>
        <v>42</v>
      </c>
      <c r="H7" s="1" t="s">
        <v>5</v>
      </c>
      <c r="I7" s="1" t="s">
        <v>208</v>
      </c>
      <c r="J7" s="1" t="s">
        <v>247</v>
      </c>
      <c r="K7" s="1" t="s">
        <v>239</v>
      </c>
      <c r="L7" s="1">
        <v>25</v>
      </c>
      <c r="M7" s="8">
        <f t="shared" si="2"/>
        <v>10</v>
      </c>
      <c r="N7" s="1" t="s">
        <v>238</v>
      </c>
      <c r="O7" s="1" t="s">
        <v>203</v>
      </c>
      <c r="P7" s="1" t="s">
        <v>11</v>
      </c>
      <c r="Q7" s="1" t="s">
        <v>237</v>
      </c>
      <c r="S7" s="10">
        <f t="shared" si="3"/>
        <v>28.000000000000004</v>
      </c>
      <c r="T7" s="10">
        <f t="shared" si="4"/>
        <v>28</v>
      </c>
    </row>
    <row r="8" spans="1:20" x14ac:dyDescent="0.3">
      <c r="A8" s="1" t="s">
        <v>80</v>
      </c>
      <c r="B8" s="1" t="s">
        <v>202</v>
      </c>
      <c r="C8" s="1" t="s">
        <v>200</v>
      </c>
      <c r="D8" s="1" t="s">
        <v>30</v>
      </c>
      <c r="E8" s="1">
        <v>32.51</v>
      </c>
      <c r="F8" s="1">
        <f t="shared" si="0"/>
        <v>23.14174845419592</v>
      </c>
      <c r="G8" s="1">
        <f t="shared" si="1"/>
        <v>23</v>
      </c>
      <c r="H8" s="1" t="s">
        <v>5</v>
      </c>
      <c r="I8" s="1" t="s">
        <v>208</v>
      </c>
      <c r="J8" s="1" t="s">
        <v>247</v>
      </c>
      <c r="K8" s="1" t="s">
        <v>239</v>
      </c>
      <c r="L8" s="1">
        <v>25</v>
      </c>
      <c r="M8" s="8">
        <f t="shared" si="2"/>
        <v>10</v>
      </c>
      <c r="N8" s="1" t="s">
        <v>238</v>
      </c>
      <c r="O8" s="1" t="s">
        <v>203</v>
      </c>
      <c r="P8" s="1" t="s">
        <v>11</v>
      </c>
      <c r="Q8" s="1" t="s">
        <v>237</v>
      </c>
      <c r="S8" s="10">
        <f t="shared" si="3"/>
        <v>15.333333333333332</v>
      </c>
      <c r="T8" s="10">
        <f t="shared" si="4"/>
        <v>15</v>
      </c>
    </row>
    <row r="9" spans="1:20" x14ac:dyDescent="0.3">
      <c r="A9" s="1" t="s">
        <v>80</v>
      </c>
      <c r="B9" s="1" t="s">
        <v>202</v>
      </c>
      <c r="C9" s="1" t="s">
        <v>201</v>
      </c>
      <c r="D9" s="1" t="s">
        <v>34</v>
      </c>
      <c r="E9" s="1">
        <v>32</v>
      </c>
      <c r="F9" s="1">
        <f t="shared" si="0"/>
        <v>33.140162305046132</v>
      </c>
      <c r="G9" s="1">
        <f t="shared" si="1"/>
        <v>33</v>
      </c>
      <c r="H9" s="1" t="s">
        <v>5</v>
      </c>
      <c r="I9" s="1" t="s">
        <v>208</v>
      </c>
      <c r="J9" s="1" t="s">
        <v>247</v>
      </c>
      <c r="K9" s="1" t="s">
        <v>239</v>
      </c>
      <c r="L9" s="1">
        <v>25</v>
      </c>
      <c r="M9" s="8">
        <f t="shared" si="2"/>
        <v>10</v>
      </c>
      <c r="N9" s="1" t="s">
        <v>238</v>
      </c>
      <c r="O9" s="1" t="s">
        <v>203</v>
      </c>
      <c r="P9" s="1" t="s">
        <v>11</v>
      </c>
      <c r="Q9" s="1" t="s">
        <v>237</v>
      </c>
      <c r="S9" s="10">
        <f t="shared" si="3"/>
        <v>22</v>
      </c>
      <c r="T9" s="10">
        <f t="shared" si="4"/>
        <v>22</v>
      </c>
    </row>
    <row r="10" spans="1:20" x14ac:dyDescent="0.3">
      <c r="A10" s="1" t="s">
        <v>80</v>
      </c>
      <c r="B10" s="1" t="s">
        <v>202</v>
      </c>
      <c r="C10" s="1" t="s">
        <v>202</v>
      </c>
      <c r="D10" s="1" t="s">
        <v>38</v>
      </c>
      <c r="E10" s="1">
        <v>32.19</v>
      </c>
      <c r="F10" s="1">
        <f t="shared" si="0"/>
        <v>28.990283257354701</v>
      </c>
      <c r="G10" s="1">
        <f t="shared" si="1"/>
        <v>29</v>
      </c>
      <c r="H10" s="1" t="s">
        <v>5</v>
      </c>
      <c r="I10" s="1" t="s">
        <v>208</v>
      </c>
      <c r="J10" s="1" t="s">
        <v>247</v>
      </c>
      <c r="K10" s="1" t="s">
        <v>239</v>
      </c>
      <c r="L10" s="1">
        <v>25</v>
      </c>
      <c r="M10" s="8">
        <f t="shared" si="2"/>
        <v>10</v>
      </c>
      <c r="N10" s="1" t="s">
        <v>238</v>
      </c>
      <c r="O10" s="1" t="s">
        <v>203</v>
      </c>
      <c r="P10" s="1" t="s">
        <v>11</v>
      </c>
      <c r="Q10" s="1" t="s">
        <v>237</v>
      </c>
      <c r="S10" s="10">
        <f t="shared" si="3"/>
        <v>19.333333333333332</v>
      </c>
      <c r="T10" s="10">
        <f t="shared" si="4"/>
        <v>19</v>
      </c>
    </row>
    <row r="11" spans="1:20" x14ac:dyDescent="0.3">
      <c r="A11" s="1" t="s">
        <v>113</v>
      </c>
      <c r="B11" s="1" t="s">
        <v>205</v>
      </c>
      <c r="C11" s="1" t="s">
        <v>200</v>
      </c>
      <c r="D11" s="1" t="s">
        <v>41</v>
      </c>
      <c r="E11" s="1">
        <v>32.81</v>
      </c>
      <c r="F11" s="1">
        <f t="shared" si="0"/>
        <v>18.735094867755958</v>
      </c>
      <c r="G11" s="1">
        <f t="shared" si="1"/>
        <v>19</v>
      </c>
      <c r="H11" s="1" t="s">
        <v>5</v>
      </c>
      <c r="I11" s="1" t="s">
        <v>208</v>
      </c>
      <c r="J11" s="1" t="s">
        <v>247</v>
      </c>
      <c r="K11" s="1" t="s">
        <v>239</v>
      </c>
      <c r="L11" s="1">
        <v>25</v>
      </c>
      <c r="M11" s="8">
        <f t="shared" si="2"/>
        <v>10</v>
      </c>
      <c r="N11" s="1" t="s">
        <v>238</v>
      </c>
      <c r="O11" s="1" t="s">
        <v>203</v>
      </c>
      <c r="P11" s="1" t="s">
        <v>11</v>
      </c>
      <c r="Q11" s="1" t="s">
        <v>237</v>
      </c>
      <c r="S11" s="10">
        <f t="shared" si="3"/>
        <v>12.666666666666668</v>
      </c>
      <c r="T11" s="10">
        <f t="shared" si="4"/>
        <v>13</v>
      </c>
    </row>
    <row r="12" spans="1:20" x14ac:dyDescent="0.3">
      <c r="A12" s="1" t="s">
        <v>113</v>
      </c>
      <c r="B12" s="1" t="s">
        <v>205</v>
      </c>
      <c r="C12" s="1" t="s">
        <v>201</v>
      </c>
      <c r="D12" s="1" t="s">
        <v>43</v>
      </c>
      <c r="E12" s="1">
        <v>32.65</v>
      </c>
      <c r="F12" s="1">
        <f t="shared" si="0"/>
        <v>20.969305243827421</v>
      </c>
      <c r="G12" s="1">
        <f t="shared" si="1"/>
        <v>21</v>
      </c>
      <c r="H12" s="1" t="s">
        <v>5</v>
      </c>
      <c r="I12" s="1" t="s">
        <v>208</v>
      </c>
      <c r="J12" s="1" t="s">
        <v>247</v>
      </c>
      <c r="K12" s="1" t="s">
        <v>239</v>
      </c>
      <c r="L12" s="1">
        <v>25</v>
      </c>
      <c r="M12" s="8">
        <f t="shared" si="2"/>
        <v>10</v>
      </c>
      <c r="N12" s="1" t="s">
        <v>238</v>
      </c>
      <c r="O12" s="1" t="s">
        <v>203</v>
      </c>
      <c r="P12" s="1" t="s">
        <v>11</v>
      </c>
      <c r="Q12" s="1" t="s">
        <v>237</v>
      </c>
      <c r="S12" s="10">
        <f t="shared" si="3"/>
        <v>14.000000000000002</v>
      </c>
      <c r="T12" s="10">
        <f t="shared" si="4"/>
        <v>14</v>
      </c>
    </row>
    <row r="13" spans="1:20" x14ac:dyDescent="0.3">
      <c r="A13" s="1" t="s">
        <v>113</v>
      </c>
      <c r="B13" s="1" t="s">
        <v>205</v>
      </c>
      <c r="C13" s="1" t="s">
        <v>202</v>
      </c>
      <c r="D13" s="1" t="s">
        <v>49</v>
      </c>
      <c r="E13" s="1">
        <v>32.07</v>
      </c>
      <c r="F13" s="1">
        <f t="shared" si="0"/>
        <v>31.546310061402895</v>
      </c>
      <c r="G13" s="1">
        <f t="shared" si="1"/>
        <v>32</v>
      </c>
      <c r="H13" s="1" t="s">
        <v>5</v>
      </c>
      <c r="I13" s="1" t="s">
        <v>208</v>
      </c>
      <c r="J13" s="1" t="s">
        <v>247</v>
      </c>
      <c r="K13" s="1" t="s">
        <v>239</v>
      </c>
      <c r="L13" s="1">
        <v>25</v>
      </c>
      <c r="M13" s="8">
        <f t="shared" si="2"/>
        <v>10</v>
      </c>
      <c r="N13" s="1" t="s">
        <v>238</v>
      </c>
      <c r="O13" s="1" t="s">
        <v>203</v>
      </c>
      <c r="P13" s="1" t="s">
        <v>11</v>
      </c>
      <c r="Q13" s="1" t="s">
        <v>237</v>
      </c>
      <c r="S13" s="10">
        <f t="shared" si="3"/>
        <v>21.333333333333336</v>
      </c>
      <c r="T13" s="10">
        <f t="shared" si="4"/>
        <v>21</v>
      </c>
    </row>
    <row r="14" spans="1:20" x14ac:dyDescent="0.3">
      <c r="A14" s="1" t="s">
        <v>81</v>
      </c>
      <c r="B14" s="1" t="s">
        <v>204</v>
      </c>
      <c r="C14" s="1" t="s">
        <v>200</v>
      </c>
      <c r="D14" s="1" t="s">
        <v>54</v>
      </c>
      <c r="E14" s="1">
        <v>31.61</v>
      </c>
      <c r="F14" s="1">
        <f t="shared" si="0"/>
        <v>43.613102759978865</v>
      </c>
      <c r="G14" s="1">
        <f t="shared" si="1"/>
        <v>44</v>
      </c>
      <c r="H14" s="1" t="s">
        <v>5</v>
      </c>
      <c r="I14" s="1" t="s">
        <v>208</v>
      </c>
      <c r="J14" s="1" t="s">
        <v>247</v>
      </c>
      <c r="K14" s="1" t="s">
        <v>239</v>
      </c>
      <c r="L14" s="1">
        <v>25</v>
      </c>
      <c r="M14" s="8">
        <f t="shared" si="2"/>
        <v>10</v>
      </c>
      <c r="N14" s="1" t="s">
        <v>238</v>
      </c>
      <c r="O14" s="1" t="s">
        <v>203</v>
      </c>
      <c r="P14" s="1" t="s">
        <v>11</v>
      </c>
      <c r="Q14" s="1" t="s">
        <v>237</v>
      </c>
      <c r="S14" s="10">
        <f t="shared" si="3"/>
        <v>29.333333333333332</v>
      </c>
      <c r="T14" s="10">
        <f t="shared" si="4"/>
        <v>29</v>
      </c>
    </row>
    <row r="15" spans="1:20" x14ac:dyDescent="0.3">
      <c r="A15" s="1" t="s">
        <v>81</v>
      </c>
      <c r="B15" s="1" t="s">
        <v>204</v>
      </c>
      <c r="C15" s="1" t="s">
        <v>201</v>
      </c>
      <c r="D15" s="1" t="s">
        <v>50</v>
      </c>
      <c r="E15" s="1">
        <v>31.73</v>
      </c>
      <c r="F15" s="1">
        <f t="shared" si="0"/>
        <v>40.079369038182662</v>
      </c>
      <c r="G15" s="1">
        <f t="shared" si="1"/>
        <v>40</v>
      </c>
      <c r="H15" s="1" t="s">
        <v>5</v>
      </c>
      <c r="I15" s="1" t="s">
        <v>208</v>
      </c>
      <c r="J15" s="1" t="s">
        <v>247</v>
      </c>
      <c r="K15" s="1" t="s">
        <v>239</v>
      </c>
      <c r="L15" s="1">
        <v>25</v>
      </c>
      <c r="M15" s="8">
        <f t="shared" si="2"/>
        <v>10</v>
      </c>
      <c r="N15" s="1" t="s">
        <v>238</v>
      </c>
      <c r="O15" s="1" t="s">
        <v>203</v>
      </c>
      <c r="P15" s="1" t="s">
        <v>11</v>
      </c>
      <c r="Q15" s="1" t="s">
        <v>237</v>
      </c>
      <c r="S15" s="10">
        <f t="shared" si="3"/>
        <v>26.666666666666668</v>
      </c>
      <c r="T15" s="10">
        <f t="shared" si="4"/>
        <v>27</v>
      </c>
    </row>
    <row r="16" spans="1:20" x14ac:dyDescent="0.3">
      <c r="A16" s="1" t="s">
        <v>81</v>
      </c>
      <c r="B16" s="1" t="s">
        <v>204</v>
      </c>
      <c r="C16" s="1" t="s">
        <v>202</v>
      </c>
      <c r="D16" s="1" t="s">
        <v>52</v>
      </c>
      <c r="E16" s="1">
        <v>31.97</v>
      </c>
      <c r="F16" s="1">
        <f t="shared" si="0"/>
        <v>33.84766065549919</v>
      </c>
      <c r="G16" s="1">
        <f t="shared" si="1"/>
        <v>34</v>
      </c>
      <c r="H16" s="1" t="s">
        <v>5</v>
      </c>
      <c r="I16" s="1" t="s">
        <v>208</v>
      </c>
      <c r="J16" s="1" t="s">
        <v>247</v>
      </c>
      <c r="K16" s="1" t="s">
        <v>239</v>
      </c>
      <c r="L16" s="1">
        <v>25</v>
      </c>
      <c r="M16" s="8">
        <f t="shared" si="2"/>
        <v>10</v>
      </c>
      <c r="N16" s="1" t="s">
        <v>238</v>
      </c>
      <c r="O16" s="1" t="s">
        <v>203</v>
      </c>
      <c r="P16" s="1" t="s">
        <v>11</v>
      </c>
      <c r="Q16" s="1" t="s">
        <v>237</v>
      </c>
      <c r="S16" s="10">
        <f t="shared" si="3"/>
        <v>22.666666666666664</v>
      </c>
      <c r="T16" s="10">
        <f t="shared" si="4"/>
        <v>23</v>
      </c>
    </row>
    <row r="17" spans="1:20" x14ac:dyDescent="0.3">
      <c r="A17" s="1" t="s">
        <v>95</v>
      </c>
      <c r="B17" s="1" t="s">
        <v>200</v>
      </c>
      <c r="C17" s="1" t="s">
        <v>200</v>
      </c>
      <c r="D17" s="1" t="s">
        <v>57</v>
      </c>
      <c r="E17" s="1">
        <v>33.130000000000003</v>
      </c>
      <c r="F17" s="1">
        <f t="shared" si="0"/>
        <v>14.955454172222097</v>
      </c>
      <c r="G17" s="1">
        <f t="shared" si="1"/>
        <v>15</v>
      </c>
      <c r="H17" s="1" t="s">
        <v>5</v>
      </c>
      <c r="I17" s="1" t="s">
        <v>208</v>
      </c>
      <c r="J17" s="1" t="s">
        <v>247</v>
      </c>
      <c r="K17" s="1" t="s">
        <v>240</v>
      </c>
      <c r="L17" s="1">
        <v>10</v>
      </c>
      <c r="M17" s="8">
        <f t="shared" si="2"/>
        <v>4</v>
      </c>
      <c r="N17" s="1" t="s">
        <v>238</v>
      </c>
      <c r="O17" s="1" t="s">
        <v>203</v>
      </c>
      <c r="P17" s="1" t="s">
        <v>11</v>
      </c>
      <c r="Q17" s="1" t="s">
        <v>237</v>
      </c>
      <c r="S17" s="10">
        <f t="shared" si="3"/>
        <v>10</v>
      </c>
      <c r="T17" s="10">
        <f t="shared" si="4"/>
        <v>10</v>
      </c>
    </row>
    <row r="18" spans="1:20" x14ac:dyDescent="0.3">
      <c r="A18" s="1" t="s">
        <v>95</v>
      </c>
      <c r="B18" s="1" t="s">
        <v>200</v>
      </c>
      <c r="C18" s="1" t="s">
        <v>201</v>
      </c>
      <c r="D18" s="1" t="s">
        <v>59</v>
      </c>
      <c r="E18" s="1">
        <v>32.799999999999997</v>
      </c>
      <c r="F18" s="1">
        <f t="shared" si="0"/>
        <v>18.867480317715923</v>
      </c>
      <c r="G18" s="1">
        <f t="shared" si="1"/>
        <v>19</v>
      </c>
      <c r="H18" s="1" t="s">
        <v>5</v>
      </c>
      <c r="I18" s="1" t="s">
        <v>208</v>
      </c>
      <c r="J18" s="1" t="s">
        <v>247</v>
      </c>
      <c r="K18" s="1" t="s">
        <v>240</v>
      </c>
      <c r="L18" s="1">
        <v>10</v>
      </c>
      <c r="M18" s="8">
        <f t="shared" si="2"/>
        <v>4</v>
      </c>
      <c r="N18" s="1" t="s">
        <v>238</v>
      </c>
      <c r="O18" s="1" t="s">
        <v>203</v>
      </c>
      <c r="P18" s="1" t="s">
        <v>11</v>
      </c>
      <c r="Q18" s="1" t="s">
        <v>237</v>
      </c>
      <c r="S18" s="10">
        <f t="shared" si="3"/>
        <v>12.666666666666668</v>
      </c>
      <c r="T18" s="10">
        <f t="shared" si="4"/>
        <v>13</v>
      </c>
    </row>
    <row r="19" spans="1:20" x14ac:dyDescent="0.3">
      <c r="A19" s="1" t="s">
        <v>95</v>
      </c>
      <c r="B19" s="1" t="s">
        <v>200</v>
      </c>
      <c r="C19" s="1" t="s">
        <v>202</v>
      </c>
      <c r="D19" s="1" t="s">
        <v>62</v>
      </c>
      <c r="E19" s="1">
        <v>32.6</v>
      </c>
      <c r="F19" s="1">
        <f t="shared" si="0"/>
        <v>21.720713487959365</v>
      </c>
      <c r="G19" s="1">
        <f t="shared" si="1"/>
        <v>22</v>
      </c>
      <c r="H19" s="1" t="s">
        <v>5</v>
      </c>
      <c r="I19" s="1" t="s">
        <v>208</v>
      </c>
      <c r="J19" s="1" t="s">
        <v>247</v>
      </c>
      <c r="K19" s="1" t="s">
        <v>240</v>
      </c>
      <c r="L19" s="1">
        <v>10</v>
      </c>
      <c r="M19" s="8">
        <f t="shared" si="2"/>
        <v>4</v>
      </c>
      <c r="N19" s="1" t="s">
        <v>238</v>
      </c>
      <c r="O19" s="1" t="s">
        <v>203</v>
      </c>
      <c r="P19" s="1" t="s">
        <v>11</v>
      </c>
      <c r="Q19" s="1" t="s">
        <v>237</v>
      </c>
      <c r="S19" s="10">
        <f t="shared" si="3"/>
        <v>14.666666666666666</v>
      </c>
      <c r="T19" s="10">
        <f t="shared" si="4"/>
        <v>15</v>
      </c>
    </row>
    <row r="20" spans="1:20" x14ac:dyDescent="0.3">
      <c r="A20" s="1" t="s">
        <v>123</v>
      </c>
      <c r="B20" s="1" t="s">
        <v>201</v>
      </c>
      <c r="C20" s="1" t="s">
        <v>200</v>
      </c>
      <c r="D20" s="1" t="s">
        <v>65</v>
      </c>
      <c r="E20" s="1">
        <v>32</v>
      </c>
      <c r="F20" s="1">
        <f t="shared" si="0"/>
        <v>33.140162305046132</v>
      </c>
      <c r="G20" s="1">
        <f t="shared" si="1"/>
        <v>33</v>
      </c>
      <c r="H20" s="1" t="s">
        <v>5</v>
      </c>
      <c r="I20" s="1" t="s">
        <v>208</v>
      </c>
      <c r="J20" s="1" t="s">
        <v>247</v>
      </c>
      <c r="K20" s="1" t="s">
        <v>240</v>
      </c>
      <c r="L20" s="1">
        <v>10</v>
      </c>
      <c r="M20" s="8">
        <f t="shared" si="2"/>
        <v>4</v>
      </c>
      <c r="N20" s="1" t="s">
        <v>238</v>
      </c>
      <c r="O20" s="1" t="s">
        <v>203</v>
      </c>
      <c r="P20" s="1" t="s">
        <v>11</v>
      </c>
      <c r="Q20" s="1" t="s">
        <v>237</v>
      </c>
      <c r="S20" s="10">
        <f t="shared" si="3"/>
        <v>22</v>
      </c>
      <c r="T20" s="10">
        <f t="shared" si="4"/>
        <v>22</v>
      </c>
    </row>
    <row r="21" spans="1:20" x14ac:dyDescent="0.3">
      <c r="A21" s="1" t="s">
        <v>123</v>
      </c>
      <c r="B21" s="1" t="s">
        <v>201</v>
      </c>
      <c r="C21" s="1" t="s">
        <v>201</v>
      </c>
      <c r="D21" s="1" t="s">
        <v>67</v>
      </c>
      <c r="E21" s="1">
        <v>32.17</v>
      </c>
      <c r="F21" s="1">
        <f t="shared" si="0"/>
        <v>29.401431567723009</v>
      </c>
      <c r="G21" s="1">
        <f t="shared" si="1"/>
        <v>29</v>
      </c>
      <c r="H21" s="1" t="s">
        <v>5</v>
      </c>
      <c r="I21" s="1" t="s">
        <v>208</v>
      </c>
      <c r="J21" s="1" t="s">
        <v>247</v>
      </c>
      <c r="K21" s="1" t="s">
        <v>240</v>
      </c>
      <c r="L21" s="1">
        <v>10</v>
      </c>
      <c r="M21" s="8">
        <f t="shared" si="2"/>
        <v>4</v>
      </c>
      <c r="N21" s="1" t="s">
        <v>238</v>
      </c>
      <c r="O21" s="1" t="s">
        <v>203</v>
      </c>
      <c r="P21" s="1" t="s">
        <v>11</v>
      </c>
      <c r="Q21" s="1" t="s">
        <v>237</v>
      </c>
      <c r="S21" s="10">
        <f t="shared" si="3"/>
        <v>19.333333333333332</v>
      </c>
      <c r="T21" s="10">
        <f t="shared" si="4"/>
        <v>19</v>
      </c>
    </row>
    <row r="22" spans="1:20" x14ac:dyDescent="0.3">
      <c r="A22" s="1" t="s">
        <v>123</v>
      </c>
      <c r="B22" s="1" t="s">
        <v>201</v>
      </c>
      <c r="C22" s="1" t="s">
        <v>202</v>
      </c>
      <c r="D22" s="1" t="s">
        <v>75</v>
      </c>
      <c r="E22" s="1">
        <v>32.11</v>
      </c>
      <c r="F22" s="1">
        <f t="shared" si="0"/>
        <v>30.67019458272437</v>
      </c>
      <c r="G22" s="1">
        <f t="shared" si="1"/>
        <v>31</v>
      </c>
      <c r="H22" s="1" t="s">
        <v>5</v>
      </c>
      <c r="I22" s="1" t="s">
        <v>208</v>
      </c>
      <c r="J22" s="1" t="s">
        <v>247</v>
      </c>
      <c r="K22" s="1" t="s">
        <v>240</v>
      </c>
      <c r="L22" s="1">
        <v>10</v>
      </c>
      <c r="M22" s="8">
        <f t="shared" si="2"/>
        <v>4</v>
      </c>
      <c r="N22" s="1" t="s">
        <v>238</v>
      </c>
      <c r="O22" s="1" t="s">
        <v>203</v>
      </c>
      <c r="P22" s="1" t="s">
        <v>11</v>
      </c>
      <c r="Q22" s="1" t="s">
        <v>237</v>
      </c>
      <c r="S22" s="10">
        <f t="shared" si="3"/>
        <v>20.666666666666668</v>
      </c>
      <c r="T22" s="10">
        <f t="shared" si="4"/>
        <v>21</v>
      </c>
    </row>
    <row r="23" spans="1:20" x14ac:dyDescent="0.3">
      <c r="A23" s="1" t="s">
        <v>82</v>
      </c>
      <c r="B23" s="1" t="s">
        <v>202</v>
      </c>
      <c r="C23" s="1" t="s">
        <v>200</v>
      </c>
      <c r="D23" s="1" t="s">
        <v>70</v>
      </c>
      <c r="E23" s="1">
        <v>32.549999999999997</v>
      </c>
      <c r="F23" s="1">
        <f t="shared" si="0"/>
        <v>22.499047485843601</v>
      </c>
      <c r="G23" s="1">
        <f t="shared" si="1"/>
        <v>22</v>
      </c>
      <c r="H23" s="1" t="s">
        <v>5</v>
      </c>
      <c r="I23" s="1" t="s">
        <v>208</v>
      </c>
      <c r="J23" s="1" t="s">
        <v>247</v>
      </c>
      <c r="K23" s="1" t="s">
        <v>240</v>
      </c>
      <c r="L23" s="1">
        <v>10</v>
      </c>
      <c r="M23" s="8">
        <f t="shared" si="2"/>
        <v>4</v>
      </c>
      <c r="N23" s="1" t="s">
        <v>238</v>
      </c>
      <c r="O23" s="1" t="s">
        <v>203</v>
      </c>
      <c r="P23" s="1" t="s">
        <v>11</v>
      </c>
      <c r="Q23" s="1" t="s">
        <v>237</v>
      </c>
      <c r="S23" s="10">
        <f t="shared" si="3"/>
        <v>14.666666666666666</v>
      </c>
      <c r="T23" s="10">
        <f t="shared" si="4"/>
        <v>15</v>
      </c>
    </row>
    <row r="24" spans="1:20" x14ac:dyDescent="0.3">
      <c r="A24" s="1" t="s">
        <v>82</v>
      </c>
      <c r="B24" s="1" t="s">
        <v>202</v>
      </c>
      <c r="C24" s="1" t="s">
        <v>201</v>
      </c>
      <c r="D24" s="1" t="s">
        <v>10</v>
      </c>
      <c r="E24" s="1">
        <v>33.31</v>
      </c>
      <c r="F24" s="1">
        <f t="shared" si="0"/>
        <v>13.17514620049368</v>
      </c>
      <c r="G24" s="1">
        <f t="shared" si="1"/>
        <v>13</v>
      </c>
      <c r="H24" s="1" t="s">
        <v>5</v>
      </c>
      <c r="I24" s="1" t="s">
        <v>208</v>
      </c>
      <c r="J24" s="1" t="s">
        <v>247</v>
      </c>
      <c r="K24" s="1" t="s">
        <v>240</v>
      </c>
      <c r="L24" s="1">
        <v>10</v>
      </c>
      <c r="M24" s="8">
        <f t="shared" si="2"/>
        <v>4</v>
      </c>
      <c r="N24" s="1" t="s">
        <v>238</v>
      </c>
      <c r="O24" s="1" t="s">
        <v>203</v>
      </c>
      <c r="P24" s="1" t="s">
        <v>11</v>
      </c>
      <c r="Q24" s="1" t="s">
        <v>237</v>
      </c>
      <c r="S24" s="10">
        <f t="shared" si="3"/>
        <v>8.6666666666666679</v>
      </c>
      <c r="T24" s="10">
        <f t="shared" si="4"/>
        <v>9</v>
      </c>
    </row>
    <row r="25" spans="1:20" x14ac:dyDescent="0.3">
      <c r="A25" s="1" t="s">
        <v>82</v>
      </c>
      <c r="B25" s="1" t="s">
        <v>202</v>
      </c>
      <c r="C25" s="1" t="s">
        <v>202</v>
      </c>
      <c r="D25" s="1" t="s">
        <v>76</v>
      </c>
      <c r="E25" s="1">
        <v>31.76</v>
      </c>
      <c r="F25" s="1">
        <f t="shared" si="0"/>
        <v>39.241612840780377</v>
      </c>
      <c r="G25" s="1">
        <f t="shared" si="1"/>
        <v>39</v>
      </c>
      <c r="H25" s="1" t="s">
        <v>5</v>
      </c>
      <c r="I25" s="1" t="s">
        <v>208</v>
      </c>
      <c r="J25" s="1" t="s">
        <v>247</v>
      </c>
      <c r="K25" s="1" t="s">
        <v>240</v>
      </c>
      <c r="L25" s="1">
        <v>10</v>
      </c>
      <c r="M25" s="8">
        <f t="shared" si="2"/>
        <v>4</v>
      </c>
      <c r="N25" s="1" t="s">
        <v>238</v>
      </c>
      <c r="O25" s="1" t="s">
        <v>203</v>
      </c>
      <c r="P25" s="1" t="s">
        <v>11</v>
      </c>
      <c r="Q25" s="1" t="s">
        <v>237</v>
      </c>
      <c r="S25" s="10">
        <f t="shared" si="3"/>
        <v>26</v>
      </c>
      <c r="T25" s="10">
        <f t="shared" si="4"/>
        <v>26</v>
      </c>
    </row>
    <row r="26" spans="1:20" x14ac:dyDescent="0.3">
      <c r="A26" s="1" t="s">
        <v>105</v>
      </c>
      <c r="B26" s="1" t="s">
        <v>205</v>
      </c>
      <c r="C26" s="1" t="s">
        <v>200</v>
      </c>
      <c r="D26" s="1" t="s">
        <v>18</v>
      </c>
      <c r="E26" s="1">
        <v>32.85</v>
      </c>
      <c r="F26" s="1">
        <f t="shared" si="0"/>
        <v>18.214777069059288</v>
      </c>
      <c r="G26" s="1">
        <f t="shared" si="1"/>
        <v>18</v>
      </c>
      <c r="H26" s="1" t="s">
        <v>5</v>
      </c>
      <c r="I26" s="1" t="s">
        <v>208</v>
      </c>
      <c r="J26" s="1" t="s">
        <v>247</v>
      </c>
      <c r="K26" s="1" t="s">
        <v>240</v>
      </c>
      <c r="L26" s="1">
        <v>10</v>
      </c>
      <c r="M26" s="8">
        <f t="shared" si="2"/>
        <v>4</v>
      </c>
      <c r="N26" s="1" t="s">
        <v>238</v>
      </c>
      <c r="O26" s="1" t="s">
        <v>203</v>
      </c>
      <c r="P26" s="1" t="s">
        <v>11</v>
      </c>
      <c r="Q26" s="1" t="s">
        <v>237</v>
      </c>
      <c r="S26" s="10">
        <f t="shared" si="3"/>
        <v>12</v>
      </c>
      <c r="T26" s="10">
        <f t="shared" si="4"/>
        <v>12</v>
      </c>
    </row>
    <row r="27" spans="1:20" x14ac:dyDescent="0.3">
      <c r="A27" s="1" t="s">
        <v>105</v>
      </c>
      <c r="B27" s="1" t="s">
        <v>205</v>
      </c>
      <c r="C27" s="1" t="s">
        <v>201</v>
      </c>
      <c r="D27" s="1" t="s">
        <v>20</v>
      </c>
      <c r="E27" s="1">
        <v>32.14</v>
      </c>
      <c r="F27" s="1">
        <f t="shared" si="0"/>
        <v>30.029112993771879</v>
      </c>
      <c r="G27" s="1">
        <f t="shared" si="1"/>
        <v>30</v>
      </c>
      <c r="H27" s="1" t="s">
        <v>5</v>
      </c>
      <c r="I27" s="1" t="s">
        <v>208</v>
      </c>
      <c r="J27" s="1" t="s">
        <v>247</v>
      </c>
      <c r="K27" s="1" t="s">
        <v>240</v>
      </c>
      <c r="L27" s="1">
        <v>10</v>
      </c>
      <c r="M27" s="8">
        <f t="shared" si="2"/>
        <v>4</v>
      </c>
      <c r="N27" s="1" t="s">
        <v>238</v>
      </c>
      <c r="O27" s="1" t="s">
        <v>203</v>
      </c>
      <c r="P27" s="1" t="s">
        <v>11</v>
      </c>
      <c r="Q27" s="1" t="s">
        <v>237</v>
      </c>
      <c r="S27" s="10">
        <f t="shared" si="3"/>
        <v>20</v>
      </c>
      <c r="T27" s="10">
        <f t="shared" si="4"/>
        <v>20</v>
      </c>
    </row>
    <row r="28" spans="1:20" x14ac:dyDescent="0.3">
      <c r="A28" s="1" t="s">
        <v>105</v>
      </c>
      <c r="B28" s="1" t="s">
        <v>205</v>
      </c>
      <c r="C28" s="1" t="s">
        <v>202</v>
      </c>
      <c r="D28" s="1" t="s">
        <v>21</v>
      </c>
      <c r="E28" s="1">
        <v>32.08</v>
      </c>
      <c r="F28" s="1">
        <f t="shared" si="0"/>
        <v>31.324962410220728</v>
      </c>
      <c r="G28" s="1">
        <f t="shared" si="1"/>
        <v>31</v>
      </c>
      <c r="H28" s="1" t="s">
        <v>5</v>
      </c>
      <c r="I28" s="1" t="s">
        <v>208</v>
      </c>
      <c r="J28" s="1" t="s">
        <v>247</v>
      </c>
      <c r="K28" s="1" t="s">
        <v>240</v>
      </c>
      <c r="L28" s="1">
        <v>10</v>
      </c>
      <c r="M28" s="8">
        <f t="shared" si="2"/>
        <v>4</v>
      </c>
      <c r="N28" s="1" t="s">
        <v>238</v>
      </c>
      <c r="O28" s="1" t="s">
        <v>203</v>
      </c>
      <c r="P28" s="1" t="s">
        <v>11</v>
      </c>
      <c r="Q28" s="1" t="s">
        <v>237</v>
      </c>
      <c r="S28" s="10">
        <f t="shared" si="3"/>
        <v>20.666666666666668</v>
      </c>
      <c r="T28" s="10">
        <f t="shared" si="4"/>
        <v>21</v>
      </c>
    </row>
    <row r="29" spans="1:20" x14ac:dyDescent="0.3">
      <c r="A29" s="1" t="s">
        <v>133</v>
      </c>
      <c r="B29" s="1" t="s">
        <v>204</v>
      </c>
      <c r="C29" s="1" t="s">
        <v>200</v>
      </c>
      <c r="D29" s="1" t="s">
        <v>26</v>
      </c>
      <c r="E29" s="1">
        <v>32.56</v>
      </c>
      <c r="F29" s="1">
        <f t="shared" si="0"/>
        <v>22.341180803333419</v>
      </c>
      <c r="G29" s="1">
        <f t="shared" si="1"/>
        <v>22</v>
      </c>
      <c r="H29" s="1" t="s">
        <v>5</v>
      </c>
      <c r="I29" s="1" t="s">
        <v>208</v>
      </c>
      <c r="J29" s="1" t="s">
        <v>247</v>
      </c>
      <c r="K29" s="1" t="s">
        <v>240</v>
      </c>
      <c r="L29" s="1">
        <v>10</v>
      </c>
      <c r="M29" s="8">
        <f t="shared" si="2"/>
        <v>4</v>
      </c>
      <c r="N29" s="1" t="s">
        <v>238</v>
      </c>
      <c r="O29" s="1" t="s">
        <v>203</v>
      </c>
      <c r="P29" s="1" t="s">
        <v>11</v>
      </c>
      <c r="Q29" s="1" t="s">
        <v>237</v>
      </c>
      <c r="S29" s="10">
        <f t="shared" si="3"/>
        <v>14.666666666666666</v>
      </c>
      <c r="T29" s="10">
        <f t="shared" si="4"/>
        <v>15</v>
      </c>
    </row>
    <row r="30" spans="1:20" x14ac:dyDescent="0.3">
      <c r="A30" s="1" t="s">
        <v>133</v>
      </c>
      <c r="B30" s="1" t="s">
        <v>204</v>
      </c>
      <c r="C30" s="1" t="s">
        <v>201</v>
      </c>
      <c r="D30" s="1" t="s">
        <v>28</v>
      </c>
      <c r="E30" s="1">
        <v>31.95</v>
      </c>
      <c r="F30" s="1">
        <f t="shared" si="0"/>
        <v>34.327697651512345</v>
      </c>
      <c r="G30" s="1">
        <f t="shared" si="1"/>
        <v>34</v>
      </c>
      <c r="H30" s="1" t="s">
        <v>5</v>
      </c>
      <c r="I30" s="1" t="s">
        <v>208</v>
      </c>
      <c r="J30" s="1" t="s">
        <v>247</v>
      </c>
      <c r="K30" s="1" t="s">
        <v>240</v>
      </c>
      <c r="L30" s="1">
        <v>10</v>
      </c>
      <c r="M30" s="8">
        <f t="shared" si="2"/>
        <v>4</v>
      </c>
      <c r="N30" s="1" t="s">
        <v>238</v>
      </c>
      <c r="O30" s="1" t="s">
        <v>203</v>
      </c>
      <c r="P30" s="1" t="s">
        <v>11</v>
      </c>
      <c r="Q30" s="1" t="s">
        <v>237</v>
      </c>
      <c r="S30" s="10">
        <f t="shared" si="3"/>
        <v>22.666666666666664</v>
      </c>
      <c r="T30" s="10">
        <f t="shared" si="4"/>
        <v>23</v>
      </c>
    </row>
    <row r="31" spans="1:20" x14ac:dyDescent="0.3">
      <c r="A31" s="1" t="s">
        <v>133</v>
      </c>
      <c r="B31" s="1" t="s">
        <v>204</v>
      </c>
      <c r="C31" s="1" t="s">
        <v>202</v>
      </c>
      <c r="D31" s="1" t="s">
        <v>29</v>
      </c>
      <c r="E31" s="1">
        <v>32.590000000000003</v>
      </c>
      <c r="F31" s="1">
        <f t="shared" si="0"/>
        <v>21.874195840135869</v>
      </c>
      <c r="G31" s="1">
        <f t="shared" si="1"/>
        <v>22</v>
      </c>
      <c r="H31" s="1" t="s">
        <v>5</v>
      </c>
      <c r="I31" s="1" t="s">
        <v>208</v>
      </c>
      <c r="J31" s="1" t="s">
        <v>247</v>
      </c>
      <c r="K31" s="1" t="s">
        <v>240</v>
      </c>
      <c r="L31" s="1">
        <v>10</v>
      </c>
      <c r="M31" s="8">
        <f t="shared" si="2"/>
        <v>4</v>
      </c>
      <c r="N31" s="1" t="s">
        <v>238</v>
      </c>
      <c r="O31" s="1" t="s">
        <v>203</v>
      </c>
      <c r="P31" s="1" t="s">
        <v>11</v>
      </c>
      <c r="Q31" s="1" t="s">
        <v>237</v>
      </c>
      <c r="S31" s="10">
        <f t="shared" si="3"/>
        <v>14.666666666666666</v>
      </c>
      <c r="T31" s="10">
        <f t="shared" si="4"/>
        <v>15</v>
      </c>
    </row>
    <row r="32" spans="1:20" x14ac:dyDescent="0.3">
      <c r="A32" s="1" t="s">
        <v>83</v>
      </c>
      <c r="B32" s="1" t="s">
        <v>200</v>
      </c>
      <c r="C32" s="1" t="s">
        <v>200</v>
      </c>
      <c r="D32" s="1" t="s">
        <v>33</v>
      </c>
      <c r="E32" s="1">
        <v>31.78</v>
      </c>
      <c r="F32" s="1">
        <f t="shared" si="0"/>
        <v>38.692859873481673</v>
      </c>
      <c r="G32" s="1">
        <f t="shared" si="1"/>
        <v>39</v>
      </c>
      <c r="H32" s="1" t="s">
        <v>5</v>
      </c>
      <c r="I32" s="1" t="s">
        <v>208</v>
      </c>
      <c r="J32" s="1" t="s">
        <v>247</v>
      </c>
      <c r="K32" s="1" t="s">
        <v>241</v>
      </c>
      <c r="L32" s="1">
        <v>5</v>
      </c>
      <c r="M32" s="8">
        <f t="shared" si="2"/>
        <v>2</v>
      </c>
      <c r="N32" s="1" t="s">
        <v>238</v>
      </c>
      <c r="O32" s="1" t="s">
        <v>203</v>
      </c>
      <c r="P32" s="1" t="s">
        <v>11</v>
      </c>
      <c r="Q32" s="1" t="s">
        <v>237</v>
      </c>
      <c r="S32" s="10">
        <f t="shared" si="3"/>
        <v>26</v>
      </c>
      <c r="T32" s="10">
        <f t="shared" si="4"/>
        <v>26</v>
      </c>
    </row>
    <row r="33" spans="1:20" x14ac:dyDescent="0.3">
      <c r="A33" s="1" t="s">
        <v>83</v>
      </c>
      <c r="B33" s="1" t="s">
        <v>200</v>
      </c>
      <c r="C33" s="1" t="s">
        <v>201</v>
      </c>
      <c r="D33" s="1" t="s">
        <v>35</v>
      </c>
      <c r="E33" s="1">
        <v>33.299999999999997</v>
      </c>
      <c r="F33" s="1">
        <f t="shared" si="0"/>
        <v>13.268244082855755</v>
      </c>
      <c r="G33" s="1">
        <f t="shared" si="1"/>
        <v>13</v>
      </c>
      <c r="H33" s="1" t="s">
        <v>5</v>
      </c>
      <c r="I33" s="1" t="s">
        <v>208</v>
      </c>
      <c r="J33" s="1" t="s">
        <v>247</v>
      </c>
      <c r="K33" s="1" t="s">
        <v>241</v>
      </c>
      <c r="L33" s="1">
        <v>5</v>
      </c>
      <c r="M33" s="8">
        <f t="shared" si="2"/>
        <v>2</v>
      </c>
      <c r="N33" s="1" t="s">
        <v>238</v>
      </c>
      <c r="O33" s="1" t="s">
        <v>203</v>
      </c>
      <c r="P33" s="1" t="s">
        <v>11</v>
      </c>
      <c r="Q33" s="1" t="s">
        <v>237</v>
      </c>
      <c r="S33" s="10">
        <f t="shared" si="3"/>
        <v>8.6666666666666679</v>
      </c>
      <c r="T33" s="10">
        <f t="shared" si="4"/>
        <v>9</v>
      </c>
    </row>
    <row r="34" spans="1:20" x14ac:dyDescent="0.3">
      <c r="A34" s="1" t="s">
        <v>83</v>
      </c>
      <c r="B34" s="1" t="s">
        <v>200</v>
      </c>
      <c r="C34" s="1" t="s">
        <v>202</v>
      </c>
      <c r="D34" s="1" t="s">
        <v>36</v>
      </c>
      <c r="E34" s="1">
        <v>32.590000000000003</v>
      </c>
      <c r="F34" s="1">
        <f t="shared" si="0"/>
        <v>21.874195840135869</v>
      </c>
      <c r="G34" s="1">
        <f t="shared" si="1"/>
        <v>22</v>
      </c>
      <c r="H34" s="1" t="s">
        <v>5</v>
      </c>
      <c r="I34" s="1" t="s">
        <v>208</v>
      </c>
      <c r="J34" s="1" t="s">
        <v>247</v>
      </c>
      <c r="K34" s="1" t="s">
        <v>241</v>
      </c>
      <c r="L34" s="1">
        <v>5</v>
      </c>
      <c r="M34" s="8">
        <f t="shared" si="2"/>
        <v>2</v>
      </c>
      <c r="N34" s="1" t="s">
        <v>238</v>
      </c>
      <c r="O34" s="1" t="s">
        <v>203</v>
      </c>
      <c r="P34" s="1" t="s">
        <v>11</v>
      </c>
      <c r="Q34" s="1" t="s">
        <v>237</v>
      </c>
      <c r="S34" s="10">
        <f t="shared" si="3"/>
        <v>14.666666666666666</v>
      </c>
      <c r="T34" s="10">
        <f t="shared" si="4"/>
        <v>15</v>
      </c>
    </row>
    <row r="35" spans="1:20" x14ac:dyDescent="0.3">
      <c r="A35" s="1" t="s">
        <v>114</v>
      </c>
      <c r="B35" s="1" t="s">
        <v>201</v>
      </c>
      <c r="C35" s="1" t="s">
        <v>200</v>
      </c>
      <c r="D35" s="1" t="s">
        <v>42</v>
      </c>
      <c r="E35" s="1">
        <v>32.53</v>
      </c>
      <c r="F35" s="1">
        <f t="shared" si="0"/>
        <v>22.818135273864936</v>
      </c>
      <c r="G35" s="1">
        <f t="shared" si="1"/>
        <v>23</v>
      </c>
      <c r="H35" s="1" t="s">
        <v>5</v>
      </c>
      <c r="I35" s="1" t="s">
        <v>208</v>
      </c>
      <c r="J35" s="1" t="s">
        <v>247</v>
      </c>
      <c r="K35" s="1" t="s">
        <v>241</v>
      </c>
      <c r="L35" s="1">
        <v>5</v>
      </c>
      <c r="M35" s="8">
        <f t="shared" si="2"/>
        <v>2</v>
      </c>
      <c r="N35" s="1" t="s">
        <v>238</v>
      </c>
      <c r="O35" s="1" t="s">
        <v>203</v>
      </c>
      <c r="P35" s="1" t="s">
        <v>11</v>
      </c>
      <c r="Q35" s="1" t="s">
        <v>237</v>
      </c>
      <c r="S35" s="10">
        <f t="shared" si="3"/>
        <v>15.333333333333332</v>
      </c>
      <c r="T35" s="10">
        <f t="shared" si="4"/>
        <v>15</v>
      </c>
    </row>
    <row r="36" spans="1:20" x14ac:dyDescent="0.3">
      <c r="A36" s="1" t="s">
        <v>114</v>
      </c>
      <c r="B36" s="1" t="s">
        <v>201</v>
      </c>
      <c r="C36" s="1" t="s">
        <v>201</v>
      </c>
      <c r="D36" s="1" t="s">
        <v>44</v>
      </c>
      <c r="E36" s="1">
        <v>32.61</v>
      </c>
      <c r="F36" s="1">
        <f t="shared" si="0"/>
        <v>21.568308059140509</v>
      </c>
      <c r="G36" s="1">
        <f t="shared" si="1"/>
        <v>22</v>
      </c>
      <c r="H36" s="1" t="s">
        <v>5</v>
      </c>
      <c r="I36" s="1" t="s">
        <v>208</v>
      </c>
      <c r="J36" s="1" t="s">
        <v>247</v>
      </c>
      <c r="K36" s="1" t="s">
        <v>241</v>
      </c>
      <c r="L36" s="1">
        <v>5</v>
      </c>
      <c r="M36" s="8">
        <f t="shared" si="2"/>
        <v>2</v>
      </c>
      <c r="N36" s="1" t="s">
        <v>238</v>
      </c>
      <c r="O36" s="1" t="s">
        <v>203</v>
      </c>
      <c r="P36" s="1" t="s">
        <v>11</v>
      </c>
      <c r="Q36" s="1" t="s">
        <v>237</v>
      </c>
      <c r="S36" s="10">
        <f t="shared" si="3"/>
        <v>14.666666666666666</v>
      </c>
      <c r="T36" s="10">
        <f t="shared" si="4"/>
        <v>15</v>
      </c>
    </row>
    <row r="37" spans="1:20" x14ac:dyDescent="0.3">
      <c r="A37" s="1" t="s">
        <v>114</v>
      </c>
      <c r="B37" s="1" t="s">
        <v>201</v>
      </c>
      <c r="C37" s="1" t="s">
        <v>202</v>
      </c>
      <c r="D37" s="1" t="s">
        <v>45</v>
      </c>
      <c r="E37" s="1">
        <v>32.61</v>
      </c>
      <c r="F37" s="1">
        <f t="shared" si="0"/>
        <v>21.568308059140509</v>
      </c>
      <c r="G37" s="1">
        <f t="shared" si="1"/>
        <v>22</v>
      </c>
      <c r="H37" s="1" t="s">
        <v>5</v>
      </c>
      <c r="I37" s="1" t="s">
        <v>208</v>
      </c>
      <c r="J37" s="1" t="s">
        <v>247</v>
      </c>
      <c r="K37" s="1" t="s">
        <v>241</v>
      </c>
      <c r="L37" s="1">
        <v>5</v>
      </c>
      <c r="M37" s="8">
        <f t="shared" si="2"/>
        <v>2</v>
      </c>
      <c r="N37" s="1" t="s">
        <v>238</v>
      </c>
      <c r="O37" s="1" t="s">
        <v>203</v>
      </c>
      <c r="P37" s="1" t="s">
        <v>11</v>
      </c>
      <c r="Q37" s="1" t="s">
        <v>237</v>
      </c>
      <c r="S37" s="10">
        <f t="shared" si="3"/>
        <v>14.666666666666666</v>
      </c>
      <c r="T37" s="10">
        <f t="shared" si="4"/>
        <v>15</v>
      </c>
    </row>
    <row r="38" spans="1:20" x14ac:dyDescent="0.3">
      <c r="A38" s="1" t="s">
        <v>84</v>
      </c>
      <c r="B38" s="1" t="s">
        <v>202</v>
      </c>
      <c r="C38" s="1" t="s">
        <v>200</v>
      </c>
      <c r="D38" s="1" t="s">
        <v>46</v>
      </c>
      <c r="E38" s="1">
        <v>33.380000000000003</v>
      </c>
      <c r="F38" s="1">
        <f t="shared" si="0"/>
        <v>12.541497030682979</v>
      </c>
      <c r="G38" s="1">
        <f t="shared" si="1"/>
        <v>13</v>
      </c>
      <c r="H38" s="1" t="s">
        <v>5</v>
      </c>
      <c r="I38" s="1" t="s">
        <v>208</v>
      </c>
      <c r="J38" s="1" t="s">
        <v>247</v>
      </c>
      <c r="K38" s="1" t="s">
        <v>241</v>
      </c>
      <c r="L38" s="1">
        <v>5</v>
      </c>
      <c r="M38" s="8">
        <f t="shared" si="2"/>
        <v>2</v>
      </c>
      <c r="N38" s="1" t="s">
        <v>238</v>
      </c>
      <c r="O38" s="1" t="s">
        <v>203</v>
      </c>
      <c r="P38" s="1" t="s">
        <v>11</v>
      </c>
      <c r="Q38" s="1" t="s">
        <v>237</v>
      </c>
      <c r="S38" s="10">
        <f t="shared" si="3"/>
        <v>8.6666666666666679</v>
      </c>
      <c r="T38" s="10">
        <f t="shared" si="4"/>
        <v>9</v>
      </c>
    </row>
    <row r="39" spans="1:20" x14ac:dyDescent="0.3">
      <c r="A39" s="1" t="s">
        <v>84</v>
      </c>
      <c r="B39" s="1" t="s">
        <v>202</v>
      </c>
      <c r="C39" s="1" t="s">
        <v>201</v>
      </c>
      <c r="D39" s="1" t="s">
        <v>51</v>
      </c>
      <c r="E39" s="1">
        <v>32.06</v>
      </c>
      <c r="F39" s="1">
        <f t="shared" si="0"/>
        <v>31.769221793717644</v>
      </c>
      <c r="G39" s="1">
        <f t="shared" si="1"/>
        <v>32</v>
      </c>
      <c r="H39" s="1" t="s">
        <v>5</v>
      </c>
      <c r="I39" s="1" t="s">
        <v>208</v>
      </c>
      <c r="J39" s="1" t="s">
        <v>247</v>
      </c>
      <c r="K39" s="1" t="s">
        <v>241</v>
      </c>
      <c r="L39" s="1">
        <v>5</v>
      </c>
      <c r="M39" s="8">
        <f t="shared" si="2"/>
        <v>2</v>
      </c>
      <c r="N39" s="1" t="s">
        <v>238</v>
      </c>
      <c r="O39" s="1" t="s">
        <v>203</v>
      </c>
      <c r="P39" s="1" t="s">
        <v>11</v>
      </c>
      <c r="Q39" s="1" t="s">
        <v>237</v>
      </c>
      <c r="S39" s="10">
        <f t="shared" si="3"/>
        <v>21.333333333333336</v>
      </c>
      <c r="T39" s="10">
        <f t="shared" si="4"/>
        <v>21</v>
      </c>
    </row>
    <row r="40" spans="1:20" x14ac:dyDescent="0.3">
      <c r="A40" s="1" t="s">
        <v>84</v>
      </c>
      <c r="B40" s="1" t="s">
        <v>202</v>
      </c>
      <c r="C40" s="1" t="s">
        <v>202</v>
      </c>
      <c r="D40" s="1" t="s">
        <v>53</v>
      </c>
      <c r="E40" s="1">
        <v>33.11</v>
      </c>
      <c r="F40" s="1">
        <f t="shared" si="0"/>
        <v>15.16755660872183</v>
      </c>
      <c r="G40" s="1">
        <f t="shared" si="1"/>
        <v>15</v>
      </c>
      <c r="H40" s="1" t="s">
        <v>5</v>
      </c>
      <c r="I40" s="1" t="s">
        <v>208</v>
      </c>
      <c r="J40" s="1" t="s">
        <v>247</v>
      </c>
      <c r="K40" s="1" t="s">
        <v>241</v>
      </c>
      <c r="L40" s="1">
        <v>5</v>
      </c>
      <c r="M40" s="8">
        <f t="shared" si="2"/>
        <v>2</v>
      </c>
      <c r="N40" s="1" t="s">
        <v>238</v>
      </c>
      <c r="O40" s="1" t="s">
        <v>203</v>
      </c>
      <c r="P40" s="1" t="s">
        <v>11</v>
      </c>
      <c r="Q40" s="1" t="s">
        <v>237</v>
      </c>
      <c r="S40" s="10">
        <f t="shared" si="3"/>
        <v>10</v>
      </c>
      <c r="T40" s="10">
        <f t="shared" si="4"/>
        <v>10</v>
      </c>
    </row>
    <row r="41" spans="1:20" x14ac:dyDescent="0.3">
      <c r="A41" s="1" t="s">
        <v>96</v>
      </c>
      <c r="B41" s="1" t="s">
        <v>205</v>
      </c>
      <c r="C41" s="1" t="s">
        <v>200</v>
      </c>
      <c r="D41" s="1" t="s">
        <v>58</v>
      </c>
      <c r="E41" s="1">
        <v>33.299999999999997</v>
      </c>
      <c r="F41" s="1">
        <f t="shared" si="0"/>
        <v>13.268244082855755</v>
      </c>
      <c r="G41" s="1">
        <f t="shared" si="1"/>
        <v>13</v>
      </c>
      <c r="H41" s="1" t="s">
        <v>5</v>
      </c>
      <c r="I41" s="1" t="s">
        <v>208</v>
      </c>
      <c r="J41" s="1" t="s">
        <v>247</v>
      </c>
      <c r="K41" s="1" t="s">
        <v>241</v>
      </c>
      <c r="L41" s="1">
        <v>5</v>
      </c>
      <c r="M41" s="8">
        <f t="shared" si="2"/>
        <v>2</v>
      </c>
      <c r="N41" s="1" t="s">
        <v>238</v>
      </c>
      <c r="O41" s="1" t="s">
        <v>203</v>
      </c>
      <c r="P41" s="1" t="s">
        <v>11</v>
      </c>
      <c r="Q41" s="1" t="s">
        <v>237</v>
      </c>
      <c r="S41" s="10">
        <f t="shared" si="3"/>
        <v>8.6666666666666679</v>
      </c>
      <c r="T41" s="10">
        <f t="shared" si="4"/>
        <v>9</v>
      </c>
    </row>
    <row r="42" spans="1:20" x14ac:dyDescent="0.3">
      <c r="A42" s="1" t="s">
        <v>96</v>
      </c>
      <c r="B42" s="1" t="s">
        <v>205</v>
      </c>
      <c r="C42" s="1" t="s">
        <v>201</v>
      </c>
      <c r="D42" s="1" t="s">
        <v>60</v>
      </c>
      <c r="E42" s="1">
        <v>33.39</v>
      </c>
      <c r="F42" s="1">
        <f t="shared" si="0"/>
        <v>12.453498437356323</v>
      </c>
      <c r="G42" s="1">
        <f t="shared" si="1"/>
        <v>12</v>
      </c>
      <c r="H42" s="1" t="s">
        <v>5</v>
      </c>
      <c r="I42" s="1" t="s">
        <v>208</v>
      </c>
      <c r="J42" s="1" t="s">
        <v>247</v>
      </c>
      <c r="K42" s="1" t="s">
        <v>241</v>
      </c>
      <c r="L42" s="1">
        <v>5</v>
      </c>
      <c r="M42" s="8">
        <f t="shared" si="2"/>
        <v>2</v>
      </c>
      <c r="N42" s="1" t="s">
        <v>238</v>
      </c>
      <c r="O42" s="1" t="s">
        <v>203</v>
      </c>
      <c r="P42" s="1" t="s">
        <v>11</v>
      </c>
      <c r="Q42" s="1" t="s">
        <v>237</v>
      </c>
      <c r="S42" s="10">
        <f t="shared" si="3"/>
        <v>8</v>
      </c>
      <c r="T42" s="10">
        <f t="shared" si="4"/>
        <v>8</v>
      </c>
    </row>
    <row r="43" spans="1:20" x14ac:dyDescent="0.3">
      <c r="A43" s="1" t="s">
        <v>96</v>
      </c>
      <c r="B43" s="1" t="s">
        <v>205</v>
      </c>
      <c r="C43" s="1" t="s">
        <v>202</v>
      </c>
      <c r="D43" s="1" t="s">
        <v>61</v>
      </c>
      <c r="E43" s="1">
        <v>33.53</v>
      </c>
      <c r="F43" s="1">
        <f t="shared" si="0"/>
        <v>11.284420042993938</v>
      </c>
      <c r="G43" s="1">
        <f t="shared" si="1"/>
        <v>11</v>
      </c>
      <c r="H43" s="1" t="s">
        <v>5</v>
      </c>
      <c r="I43" s="1" t="s">
        <v>208</v>
      </c>
      <c r="J43" s="1" t="s">
        <v>247</v>
      </c>
      <c r="K43" s="1" t="s">
        <v>241</v>
      </c>
      <c r="L43" s="1">
        <v>5</v>
      </c>
      <c r="M43" s="8">
        <f t="shared" si="2"/>
        <v>2</v>
      </c>
      <c r="N43" s="1" t="s">
        <v>238</v>
      </c>
      <c r="O43" s="1" t="s">
        <v>203</v>
      </c>
      <c r="P43" s="1" t="s">
        <v>11</v>
      </c>
      <c r="Q43" s="1" t="s">
        <v>237</v>
      </c>
      <c r="S43" s="10">
        <f t="shared" si="3"/>
        <v>7.333333333333333</v>
      </c>
      <c r="T43" s="10">
        <f t="shared" si="4"/>
        <v>7</v>
      </c>
    </row>
    <row r="44" spans="1:20" x14ac:dyDescent="0.3">
      <c r="A44" s="1" t="s">
        <v>134</v>
      </c>
      <c r="B44" s="1" t="s">
        <v>204</v>
      </c>
      <c r="C44" s="1" t="s">
        <v>200</v>
      </c>
      <c r="D44" s="1" t="s">
        <v>68</v>
      </c>
      <c r="E44" s="2">
        <v>45</v>
      </c>
      <c r="F44" s="1">
        <f t="shared" si="0"/>
        <v>3.5070571458050604E-3</v>
      </c>
      <c r="G44" s="1">
        <f t="shared" si="1"/>
        <v>0</v>
      </c>
      <c r="H44" s="1" t="s">
        <v>5</v>
      </c>
      <c r="I44" s="1" t="s">
        <v>208</v>
      </c>
      <c r="J44" s="1" t="s">
        <v>247</v>
      </c>
      <c r="K44" s="1" t="s">
        <v>241</v>
      </c>
      <c r="L44" s="1">
        <v>5</v>
      </c>
      <c r="M44" s="8">
        <f t="shared" si="2"/>
        <v>2</v>
      </c>
      <c r="N44" s="1" t="s">
        <v>238</v>
      </c>
      <c r="O44" s="1" t="s">
        <v>203</v>
      </c>
      <c r="P44" s="1" t="s">
        <v>11</v>
      </c>
      <c r="Q44" s="1" t="s">
        <v>237</v>
      </c>
      <c r="S44" s="10">
        <f t="shared" si="3"/>
        <v>0</v>
      </c>
      <c r="T44" s="10">
        <f t="shared" si="4"/>
        <v>0</v>
      </c>
    </row>
    <row r="45" spans="1:20" x14ac:dyDescent="0.3">
      <c r="A45" s="1" t="s">
        <v>134</v>
      </c>
      <c r="B45" s="1" t="s">
        <v>204</v>
      </c>
      <c r="C45" s="1" t="s">
        <v>201</v>
      </c>
      <c r="D45" s="1" t="s">
        <v>69</v>
      </c>
      <c r="E45" s="1">
        <v>35.92</v>
      </c>
      <c r="F45" s="1">
        <f t="shared" si="0"/>
        <v>2.097080376656292</v>
      </c>
      <c r="G45" s="1">
        <f t="shared" si="1"/>
        <v>2</v>
      </c>
      <c r="H45" s="1" t="s">
        <v>5</v>
      </c>
      <c r="I45" s="1" t="s">
        <v>208</v>
      </c>
      <c r="J45" s="1" t="s">
        <v>247</v>
      </c>
      <c r="K45" s="1" t="s">
        <v>241</v>
      </c>
      <c r="L45" s="1">
        <v>5</v>
      </c>
      <c r="M45" s="8">
        <f t="shared" si="2"/>
        <v>2</v>
      </c>
      <c r="N45" s="1" t="s">
        <v>238</v>
      </c>
      <c r="O45" s="1" t="s">
        <v>203</v>
      </c>
      <c r="P45" s="1" t="s">
        <v>11</v>
      </c>
      <c r="Q45" s="1" t="s">
        <v>237</v>
      </c>
      <c r="S45" s="10">
        <f t="shared" si="3"/>
        <v>1.3333333333333335</v>
      </c>
      <c r="T45" s="10">
        <f t="shared" si="4"/>
        <v>1</v>
      </c>
    </row>
    <row r="46" spans="1:20" x14ac:dyDescent="0.3">
      <c r="A46" s="1" t="s">
        <v>134</v>
      </c>
      <c r="B46" s="1" t="s">
        <v>204</v>
      </c>
      <c r="C46" s="1" t="s">
        <v>202</v>
      </c>
      <c r="D46" s="1" t="s">
        <v>77</v>
      </c>
      <c r="E46" s="1">
        <v>35.36</v>
      </c>
      <c r="F46" s="1">
        <f t="shared" si="0"/>
        <v>3.1107390724284092</v>
      </c>
      <c r="G46" s="1">
        <f t="shared" si="1"/>
        <v>3</v>
      </c>
      <c r="H46" s="1" t="s">
        <v>5</v>
      </c>
      <c r="I46" s="1" t="s">
        <v>208</v>
      </c>
      <c r="J46" s="1" t="s">
        <v>247</v>
      </c>
      <c r="K46" s="1" t="s">
        <v>241</v>
      </c>
      <c r="L46" s="1">
        <v>5</v>
      </c>
      <c r="M46" s="8">
        <f t="shared" si="2"/>
        <v>2</v>
      </c>
      <c r="N46" s="1" t="s">
        <v>238</v>
      </c>
      <c r="O46" s="1" t="s">
        <v>203</v>
      </c>
      <c r="P46" s="1" t="s">
        <v>11</v>
      </c>
      <c r="Q46" s="1" t="s">
        <v>237</v>
      </c>
      <c r="S46" s="10">
        <f t="shared" si="3"/>
        <v>2</v>
      </c>
      <c r="T46" s="10">
        <f t="shared" si="4"/>
        <v>2</v>
      </c>
    </row>
    <row r="47" spans="1:20" x14ac:dyDescent="0.3">
      <c r="A47" s="1" t="s">
        <v>85</v>
      </c>
      <c r="B47" s="1" t="s">
        <v>200</v>
      </c>
      <c r="C47" s="1" t="s">
        <v>200</v>
      </c>
      <c r="D47" s="1" t="s">
        <v>73</v>
      </c>
      <c r="E47" s="1">
        <v>33.92</v>
      </c>
      <c r="F47" s="1">
        <f t="shared" si="0"/>
        <v>8.5746596338544023</v>
      </c>
      <c r="G47" s="1">
        <f t="shared" si="1"/>
        <v>9</v>
      </c>
      <c r="H47" s="1" t="s">
        <v>5</v>
      </c>
      <c r="I47" s="1" t="s">
        <v>208</v>
      </c>
      <c r="J47" s="1" t="s">
        <v>247</v>
      </c>
      <c r="K47" s="1" t="s">
        <v>242</v>
      </c>
      <c r="L47" s="1">
        <v>1</v>
      </c>
      <c r="M47" s="7">
        <f t="shared" si="2"/>
        <v>0.4</v>
      </c>
      <c r="N47" s="1" t="s">
        <v>238</v>
      </c>
      <c r="O47" s="1" t="s">
        <v>203</v>
      </c>
      <c r="P47" s="1" t="s">
        <v>11</v>
      </c>
      <c r="Q47" s="1" t="s">
        <v>237</v>
      </c>
      <c r="S47" s="10">
        <f t="shared" si="3"/>
        <v>6</v>
      </c>
      <c r="T47" s="10">
        <f t="shared" si="4"/>
        <v>6</v>
      </c>
    </row>
    <row r="48" spans="1:20" x14ac:dyDescent="0.3">
      <c r="A48" s="1" t="s">
        <v>85</v>
      </c>
      <c r="B48" s="1" t="s">
        <v>200</v>
      </c>
      <c r="C48" s="1" t="s">
        <v>201</v>
      </c>
      <c r="D48" s="1" t="s">
        <v>74</v>
      </c>
      <c r="E48" s="1">
        <v>34.69</v>
      </c>
      <c r="F48" s="1">
        <f t="shared" si="0"/>
        <v>4.9859760924329155</v>
      </c>
      <c r="G48" s="1">
        <f t="shared" si="1"/>
        <v>5</v>
      </c>
      <c r="H48" s="1" t="s">
        <v>5</v>
      </c>
      <c r="I48" s="1" t="s">
        <v>208</v>
      </c>
      <c r="J48" s="1" t="s">
        <v>247</v>
      </c>
      <c r="K48" s="1" t="s">
        <v>242</v>
      </c>
      <c r="L48" s="1">
        <v>1</v>
      </c>
      <c r="M48" s="7">
        <f t="shared" si="2"/>
        <v>0.4</v>
      </c>
      <c r="N48" s="1" t="s">
        <v>238</v>
      </c>
      <c r="O48" s="1" t="s">
        <v>203</v>
      </c>
      <c r="P48" s="1" t="s">
        <v>11</v>
      </c>
      <c r="Q48" s="1" t="s">
        <v>237</v>
      </c>
      <c r="S48" s="10">
        <f t="shared" si="3"/>
        <v>3.3333333333333335</v>
      </c>
      <c r="T48" s="10">
        <f t="shared" si="4"/>
        <v>3</v>
      </c>
    </row>
    <row r="49" spans="1:20" x14ac:dyDescent="0.3">
      <c r="A49" s="1" t="s">
        <v>85</v>
      </c>
      <c r="B49" s="1" t="s">
        <v>200</v>
      </c>
      <c r="C49" s="1" t="s">
        <v>202</v>
      </c>
      <c r="D49" s="1" t="s">
        <v>13</v>
      </c>
      <c r="E49" s="1">
        <v>34.270000000000003</v>
      </c>
      <c r="F49" s="1">
        <f t="shared" si="0"/>
        <v>6.7017245320163541</v>
      </c>
      <c r="G49" s="1">
        <f t="shared" si="1"/>
        <v>7</v>
      </c>
      <c r="H49" s="1" t="s">
        <v>5</v>
      </c>
      <c r="I49" s="1" t="s">
        <v>208</v>
      </c>
      <c r="J49" s="1" t="s">
        <v>247</v>
      </c>
      <c r="K49" s="1" t="s">
        <v>242</v>
      </c>
      <c r="L49" s="1">
        <v>1</v>
      </c>
      <c r="M49" s="7">
        <f t="shared" si="2"/>
        <v>0.4</v>
      </c>
      <c r="N49" s="1" t="s">
        <v>238</v>
      </c>
      <c r="O49" s="1" t="s">
        <v>203</v>
      </c>
      <c r="P49" s="1" t="s">
        <v>11</v>
      </c>
      <c r="Q49" s="1" t="s">
        <v>237</v>
      </c>
      <c r="S49" s="10">
        <f t="shared" si="3"/>
        <v>4.666666666666667</v>
      </c>
      <c r="T49" s="10">
        <f t="shared" si="4"/>
        <v>5</v>
      </c>
    </row>
    <row r="50" spans="1:20" x14ac:dyDescent="0.3">
      <c r="A50" s="1" t="s">
        <v>116</v>
      </c>
      <c r="B50" s="1" t="s">
        <v>201</v>
      </c>
      <c r="C50" s="1" t="s">
        <v>200</v>
      </c>
      <c r="D50" s="1" t="s">
        <v>115</v>
      </c>
      <c r="E50" s="1">
        <v>35.130000000000003</v>
      </c>
      <c r="F50" s="1">
        <f t="shared" si="0"/>
        <v>3.6576133406768854</v>
      </c>
      <c r="G50" s="1">
        <f t="shared" si="1"/>
        <v>4</v>
      </c>
      <c r="H50" s="1" t="s">
        <v>5</v>
      </c>
      <c r="I50" s="1" t="s">
        <v>208</v>
      </c>
      <c r="J50" s="1" t="s">
        <v>247</v>
      </c>
      <c r="K50" s="1" t="s">
        <v>242</v>
      </c>
      <c r="L50" s="1">
        <v>1</v>
      </c>
      <c r="M50" s="7">
        <f t="shared" si="2"/>
        <v>0.4</v>
      </c>
      <c r="N50" s="1" t="s">
        <v>238</v>
      </c>
      <c r="O50" s="1" t="s">
        <v>203</v>
      </c>
      <c r="P50" s="1" t="s">
        <v>11</v>
      </c>
      <c r="Q50" s="1" t="s">
        <v>237</v>
      </c>
      <c r="S50" s="10">
        <f t="shared" si="3"/>
        <v>2.666666666666667</v>
      </c>
      <c r="T50" s="10">
        <f t="shared" si="4"/>
        <v>3</v>
      </c>
    </row>
    <row r="51" spans="1:20" x14ac:dyDescent="0.3">
      <c r="A51" s="1" t="s">
        <v>116</v>
      </c>
      <c r="B51" s="1" t="s">
        <v>201</v>
      </c>
      <c r="C51" s="1" t="s">
        <v>201</v>
      </c>
      <c r="D51" s="1" t="s">
        <v>124</v>
      </c>
      <c r="E51" s="1">
        <v>33.549999999999997</v>
      </c>
      <c r="F51" s="1">
        <f t="shared" si="0"/>
        <v>11.126619215388766</v>
      </c>
      <c r="G51" s="1">
        <f t="shared" si="1"/>
        <v>11</v>
      </c>
      <c r="H51" s="1" t="s">
        <v>5</v>
      </c>
      <c r="I51" s="1" t="s">
        <v>208</v>
      </c>
      <c r="J51" s="1" t="s">
        <v>247</v>
      </c>
      <c r="K51" s="1" t="s">
        <v>242</v>
      </c>
      <c r="L51" s="1">
        <v>1</v>
      </c>
      <c r="M51" s="7">
        <f t="shared" si="2"/>
        <v>0.4</v>
      </c>
      <c r="N51" s="1" t="s">
        <v>238</v>
      </c>
      <c r="O51" s="1" t="s">
        <v>203</v>
      </c>
      <c r="P51" s="1" t="s">
        <v>11</v>
      </c>
      <c r="Q51" s="1" t="s">
        <v>237</v>
      </c>
      <c r="S51" s="10">
        <f t="shared" si="3"/>
        <v>7.333333333333333</v>
      </c>
      <c r="T51" s="10">
        <f t="shared" si="4"/>
        <v>7</v>
      </c>
    </row>
    <row r="52" spans="1:20" x14ac:dyDescent="0.3">
      <c r="A52" s="1" t="s">
        <v>116</v>
      </c>
      <c r="B52" s="1" t="s">
        <v>201</v>
      </c>
      <c r="C52" s="1" t="s">
        <v>202</v>
      </c>
      <c r="D52" s="1" t="s">
        <v>135</v>
      </c>
      <c r="E52" s="1">
        <v>34.409999999999997</v>
      </c>
      <c r="F52" s="1">
        <f t="shared" si="0"/>
        <v>6.0725967897390172</v>
      </c>
      <c r="G52" s="1">
        <f t="shared" si="1"/>
        <v>6</v>
      </c>
      <c r="H52" s="1" t="s">
        <v>5</v>
      </c>
      <c r="I52" s="1" t="s">
        <v>208</v>
      </c>
      <c r="J52" s="1" t="s">
        <v>247</v>
      </c>
      <c r="K52" s="1" t="s">
        <v>242</v>
      </c>
      <c r="L52" s="1">
        <v>1</v>
      </c>
      <c r="M52" s="7">
        <f t="shared" si="2"/>
        <v>0.4</v>
      </c>
      <c r="N52" s="1" t="s">
        <v>238</v>
      </c>
      <c r="O52" s="1" t="s">
        <v>203</v>
      </c>
      <c r="P52" s="1" t="s">
        <v>11</v>
      </c>
      <c r="Q52" s="1" t="s">
        <v>237</v>
      </c>
      <c r="S52" s="10">
        <f t="shared" si="3"/>
        <v>4</v>
      </c>
      <c r="T52" s="10">
        <f t="shared" si="4"/>
        <v>4</v>
      </c>
    </row>
    <row r="53" spans="1:20" x14ac:dyDescent="0.3">
      <c r="A53" s="1" t="s">
        <v>87</v>
      </c>
      <c r="B53" s="1" t="s">
        <v>202</v>
      </c>
      <c r="C53" s="1" t="s">
        <v>200</v>
      </c>
      <c r="D53" s="1" t="s">
        <v>86</v>
      </c>
      <c r="E53" s="2">
        <v>45</v>
      </c>
      <c r="F53" s="1">
        <f t="shared" si="0"/>
        <v>3.5070571458050604E-3</v>
      </c>
      <c r="G53" s="1">
        <f t="shared" si="1"/>
        <v>0</v>
      </c>
      <c r="H53" s="1" t="s">
        <v>5</v>
      </c>
      <c r="I53" s="1" t="s">
        <v>208</v>
      </c>
      <c r="J53" s="1" t="s">
        <v>247</v>
      </c>
      <c r="K53" s="1" t="s">
        <v>242</v>
      </c>
      <c r="L53" s="1">
        <v>1</v>
      </c>
      <c r="M53" s="7">
        <f t="shared" si="2"/>
        <v>0.4</v>
      </c>
      <c r="N53" s="1" t="s">
        <v>238</v>
      </c>
      <c r="O53" s="1" t="s">
        <v>203</v>
      </c>
      <c r="P53" s="1" t="s">
        <v>11</v>
      </c>
      <c r="Q53" s="1" t="s">
        <v>237</v>
      </c>
      <c r="S53" s="10">
        <f t="shared" si="3"/>
        <v>0</v>
      </c>
      <c r="T53" s="10">
        <f t="shared" si="4"/>
        <v>0</v>
      </c>
    </row>
    <row r="54" spans="1:20" x14ac:dyDescent="0.3">
      <c r="A54" s="1" t="s">
        <v>87</v>
      </c>
      <c r="B54" s="1" t="s">
        <v>202</v>
      </c>
      <c r="C54" s="1" t="s">
        <v>201</v>
      </c>
      <c r="D54" s="1" t="s">
        <v>143</v>
      </c>
      <c r="E54" s="2">
        <v>45</v>
      </c>
      <c r="F54" s="1">
        <f t="shared" si="0"/>
        <v>3.5070571458050604E-3</v>
      </c>
      <c r="G54" s="1">
        <f t="shared" si="1"/>
        <v>0</v>
      </c>
      <c r="H54" s="1" t="s">
        <v>5</v>
      </c>
      <c r="I54" s="1" t="s">
        <v>208</v>
      </c>
      <c r="J54" s="1" t="s">
        <v>247</v>
      </c>
      <c r="K54" s="1" t="s">
        <v>242</v>
      </c>
      <c r="L54" s="1">
        <v>1</v>
      </c>
      <c r="M54" s="7">
        <f t="shared" si="2"/>
        <v>0.4</v>
      </c>
      <c r="N54" s="1" t="s">
        <v>238</v>
      </c>
      <c r="O54" s="1" t="s">
        <v>203</v>
      </c>
      <c r="P54" s="1" t="s">
        <v>11</v>
      </c>
      <c r="Q54" s="1" t="s">
        <v>237</v>
      </c>
      <c r="S54" s="10">
        <f t="shared" si="3"/>
        <v>0</v>
      </c>
      <c r="T54" s="10">
        <f t="shared" si="4"/>
        <v>0</v>
      </c>
    </row>
    <row r="55" spans="1:20" x14ac:dyDescent="0.3">
      <c r="A55" s="1" t="s">
        <v>87</v>
      </c>
      <c r="B55" s="1" t="s">
        <v>202</v>
      </c>
      <c r="C55" s="1" t="s">
        <v>202</v>
      </c>
      <c r="D55" s="1" t="s">
        <v>149</v>
      </c>
      <c r="E55" s="1">
        <v>37.880000000000003</v>
      </c>
      <c r="F55" s="1">
        <f t="shared" si="0"/>
        <v>0.52752773650490936</v>
      </c>
      <c r="G55" s="1">
        <f t="shared" si="1"/>
        <v>1</v>
      </c>
      <c r="H55" s="1" t="s">
        <v>5</v>
      </c>
      <c r="I55" s="1" t="s">
        <v>208</v>
      </c>
      <c r="J55" s="1" t="s">
        <v>247</v>
      </c>
      <c r="K55" s="1" t="s">
        <v>242</v>
      </c>
      <c r="L55" s="1">
        <v>1</v>
      </c>
      <c r="M55" s="7">
        <f t="shared" si="2"/>
        <v>0.4</v>
      </c>
      <c r="N55" s="1" t="s">
        <v>238</v>
      </c>
      <c r="O55" s="1" t="s">
        <v>203</v>
      </c>
      <c r="P55" s="1" t="s">
        <v>11</v>
      </c>
      <c r="Q55" s="1" t="s">
        <v>237</v>
      </c>
      <c r="S55" s="10">
        <f t="shared" si="3"/>
        <v>0.66666666666666674</v>
      </c>
      <c r="T55" s="10">
        <f t="shared" si="4"/>
        <v>1</v>
      </c>
    </row>
    <row r="56" spans="1:20" x14ac:dyDescent="0.3">
      <c r="A56" s="1" t="s">
        <v>98</v>
      </c>
      <c r="B56" s="1" t="s">
        <v>205</v>
      </c>
      <c r="C56" s="1" t="s">
        <v>200</v>
      </c>
      <c r="D56" s="1" t="s">
        <v>97</v>
      </c>
      <c r="E56" s="1">
        <v>34.619999999999997</v>
      </c>
      <c r="F56" s="1">
        <f t="shared" si="0"/>
        <v>5.2378885717754287</v>
      </c>
      <c r="G56" s="1">
        <f t="shared" si="1"/>
        <v>5</v>
      </c>
      <c r="H56" s="1" t="s">
        <v>5</v>
      </c>
      <c r="I56" s="1" t="s">
        <v>208</v>
      </c>
      <c r="J56" s="1" t="s">
        <v>247</v>
      </c>
      <c r="K56" s="1" t="s">
        <v>242</v>
      </c>
      <c r="L56" s="1">
        <v>1</v>
      </c>
      <c r="M56" s="7">
        <f t="shared" si="2"/>
        <v>0.4</v>
      </c>
      <c r="N56" s="1" t="s">
        <v>238</v>
      </c>
      <c r="O56" s="1" t="s">
        <v>203</v>
      </c>
      <c r="P56" s="1" t="s">
        <v>11</v>
      </c>
      <c r="Q56" s="1" t="s">
        <v>237</v>
      </c>
      <c r="S56" s="10">
        <f t="shared" si="3"/>
        <v>3.3333333333333335</v>
      </c>
      <c r="T56" s="10">
        <f t="shared" si="4"/>
        <v>3</v>
      </c>
    </row>
    <row r="57" spans="1:20" x14ac:dyDescent="0.3">
      <c r="A57" s="1" t="s">
        <v>98</v>
      </c>
      <c r="B57" s="1" t="s">
        <v>205</v>
      </c>
      <c r="C57" s="1" t="s">
        <v>201</v>
      </c>
      <c r="D57" s="1" t="s">
        <v>106</v>
      </c>
      <c r="E57" s="1">
        <v>33.49</v>
      </c>
      <c r="F57" s="1">
        <f t="shared" si="0"/>
        <v>11.606767364296747</v>
      </c>
      <c r="G57" s="1">
        <f t="shared" si="1"/>
        <v>12</v>
      </c>
      <c r="H57" s="1" t="s">
        <v>5</v>
      </c>
      <c r="I57" s="1" t="s">
        <v>208</v>
      </c>
      <c r="J57" s="1" t="s">
        <v>247</v>
      </c>
      <c r="K57" s="1" t="s">
        <v>242</v>
      </c>
      <c r="L57" s="1">
        <v>1</v>
      </c>
      <c r="M57" s="7">
        <f t="shared" si="2"/>
        <v>0.4</v>
      </c>
      <c r="N57" s="1" t="s">
        <v>238</v>
      </c>
      <c r="O57" s="1" t="s">
        <v>203</v>
      </c>
      <c r="P57" s="1" t="s">
        <v>11</v>
      </c>
      <c r="Q57" s="1" t="s">
        <v>237</v>
      </c>
      <c r="S57" s="10">
        <f t="shared" si="3"/>
        <v>8</v>
      </c>
      <c r="T57" s="10">
        <f t="shared" si="4"/>
        <v>8</v>
      </c>
    </row>
    <row r="58" spans="1:20" x14ac:dyDescent="0.3">
      <c r="A58" s="1" t="s">
        <v>98</v>
      </c>
      <c r="B58" s="1" t="s">
        <v>205</v>
      </c>
      <c r="C58" s="1" t="s">
        <v>202</v>
      </c>
      <c r="D58" s="1" t="s">
        <v>117</v>
      </c>
      <c r="E58" s="1">
        <v>34.409999999999997</v>
      </c>
      <c r="F58" s="1">
        <f t="shared" si="0"/>
        <v>6.0725967897390172</v>
      </c>
      <c r="G58" s="1">
        <f t="shared" si="1"/>
        <v>6</v>
      </c>
      <c r="H58" s="1" t="s">
        <v>5</v>
      </c>
      <c r="I58" s="1" t="s">
        <v>208</v>
      </c>
      <c r="J58" s="1" t="s">
        <v>247</v>
      </c>
      <c r="K58" s="1" t="s">
        <v>242</v>
      </c>
      <c r="L58" s="1">
        <v>1</v>
      </c>
      <c r="M58" s="7">
        <f t="shared" si="2"/>
        <v>0.4</v>
      </c>
      <c r="N58" s="1" t="s">
        <v>238</v>
      </c>
      <c r="O58" s="1" t="s">
        <v>203</v>
      </c>
      <c r="P58" s="1" t="s">
        <v>11</v>
      </c>
      <c r="Q58" s="1" t="s">
        <v>237</v>
      </c>
      <c r="S58" s="10">
        <f t="shared" si="3"/>
        <v>4</v>
      </c>
      <c r="T58" s="10">
        <f t="shared" si="4"/>
        <v>4</v>
      </c>
    </row>
    <row r="59" spans="1:20" x14ac:dyDescent="0.3">
      <c r="A59" s="1" t="s">
        <v>126</v>
      </c>
      <c r="B59" s="1" t="s">
        <v>204</v>
      </c>
      <c r="C59" s="1" t="s">
        <v>200</v>
      </c>
      <c r="D59" s="1" t="s">
        <v>125</v>
      </c>
      <c r="E59" s="1">
        <v>34.49</v>
      </c>
      <c r="F59" s="1">
        <f t="shared" si="0"/>
        <v>5.7399799198338899</v>
      </c>
      <c r="G59" s="1">
        <f t="shared" si="1"/>
        <v>6</v>
      </c>
      <c r="H59" s="1" t="s">
        <v>5</v>
      </c>
      <c r="I59" s="1" t="s">
        <v>208</v>
      </c>
      <c r="J59" s="1" t="s">
        <v>247</v>
      </c>
      <c r="K59" s="1" t="s">
        <v>242</v>
      </c>
      <c r="L59" s="1">
        <v>1</v>
      </c>
      <c r="M59" s="7">
        <f t="shared" si="2"/>
        <v>0.4</v>
      </c>
      <c r="N59" s="1" t="s">
        <v>238</v>
      </c>
      <c r="O59" s="1" t="s">
        <v>203</v>
      </c>
      <c r="P59" s="1" t="s">
        <v>11</v>
      </c>
      <c r="Q59" s="1" t="s">
        <v>237</v>
      </c>
      <c r="S59" s="10">
        <f t="shared" si="3"/>
        <v>4</v>
      </c>
      <c r="T59" s="10">
        <f t="shared" si="4"/>
        <v>4</v>
      </c>
    </row>
    <row r="60" spans="1:20" x14ac:dyDescent="0.3">
      <c r="A60" s="1" t="s">
        <v>126</v>
      </c>
      <c r="B60" s="1" t="s">
        <v>204</v>
      </c>
      <c r="C60" s="1" t="s">
        <v>201</v>
      </c>
      <c r="D60" s="1" t="s">
        <v>136</v>
      </c>
      <c r="E60" s="1">
        <v>34.950000000000003</v>
      </c>
      <c r="F60" s="1">
        <f t="shared" si="0"/>
        <v>4.1518528799438768</v>
      </c>
      <c r="G60" s="1">
        <f t="shared" si="1"/>
        <v>4</v>
      </c>
      <c r="H60" s="1" t="s">
        <v>5</v>
      </c>
      <c r="I60" s="1" t="s">
        <v>208</v>
      </c>
      <c r="J60" s="1" t="s">
        <v>247</v>
      </c>
      <c r="K60" s="1" t="s">
        <v>242</v>
      </c>
      <c r="L60" s="1">
        <v>1</v>
      </c>
      <c r="M60" s="7">
        <f t="shared" si="2"/>
        <v>0.4</v>
      </c>
      <c r="N60" s="1" t="s">
        <v>238</v>
      </c>
      <c r="O60" s="1" t="s">
        <v>203</v>
      </c>
      <c r="P60" s="1" t="s">
        <v>11</v>
      </c>
      <c r="Q60" s="1" t="s">
        <v>237</v>
      </c>
      <c r="S60" s="10">
        <f t="shared" si="3"/>
        <v>2.666666666666667</v>
      </c>
      <c r="T60" s="10">
        <f t="shared" si="4"/>
        <v>3</v>
      </c>
    </row>
    <row r="61" spans="1:20" x14ac:dyDescent="0.3">
      <c r="A61" s="1" t="s">
        <v>126</v>
      </c>
      <c r="B61" s="1" t="s">
        <v>204</v>
      </c>
      <c r="C61" s="1" t="s">
        <v>202</v>
      </c>
      <c r="D61" s="1" t="s">
        <v>144</v>
      </c>
      <c r="E61" s="1">
        <v>33.43</v>
      </c>
      <c r="F61" s="1">
        <f t="shared" si="0"/>
        <v>12.107635395896645</v>
      </c>
      <c r="G61" s="1">
        <f t="shared" si="1"/>
        <v>12</v>
      </c>
      <c r="H61" s="1" t="s">
        <v>5</v>
      </c>
      <c r="I61" s="1" t="s">
        <v>208</v>
      </c>
      <c r="J61" s="1" t="s">
        <v>247</v>
      </c>
      <c r="K61" s="1" t="s">
        <v>242</v>
      </c>
      <c r="L61" s="1">
        <v>1</v>
      </c>
      <c r="M61" s="7">
        <f t="shared" si="2"/>
        <v>0.4</v>
      </c>
      <c r="N61" s="1" t="s">
        <v>238</v>
      </c>
      <c r="O61" s="1" t="s">
        <v>203</v>
      </c>
      <c r="P61" s="1" t="s">
        <v>11</v>
      </c>
      <c r="Q61" s="1" t="s">
        <v>237</v>
      </c>
      <c r="S61" s="10">
        <f t="shared" si="3"/>
        <v>8</v>
      </c>
      <c r="T61" s="10">
        <f t="shared" si="4"/>
        <v>8</v>
      </c>
    </row>
    <row r="62" spans="1:20" x14ac:dyDescent="0.3">
      <c r="A62" s="1" t="s">
        <v>89</v>
      </c>
      <c r="B62" s="1" t="s">
        <v>200</v>
      </c>
      <c r="C62" s="1" t="s">
        <v>200</v>
      </c>
      <c r="D62" s="1" t="s">
        <v>88</v>
      </c>
      <c r="E62" s="2">
        <v>45</v>
      </c>
      <c r="F62" s="1">
        <f t="shared" si="0"/>
        <v>3.5070571458050604E-3</v>
      </c>
      <c r="G62" s="1">
        <f t="shared" si="1"/>
        <v>0</v>
      </c>
      <c r="H62" s="1" t="s">
        <v>5</v>
      </c>
      <c r="I62" s="1" t="s">
        <v>208</v>
      </c>
      <c r="J62" s="1" t="s">
        <v>247</v>
      </c>
      <c r="K62" s="1" t="s">
        <v>243</v>
      </c>
      <c r="L62" s="1">
        <v>0.2</v>
      </c>
      <c r="M62" s="7">
        <f t="shared" si="2"/>
        <v>8.0000000000000016E-2</v>
      </c>
      <c r="N62" s="1" t="s">
        <v>238</v>
      </c>
      <c r="O62" s="1" t="s">
        <v>203</v>
      </c>
      <c r="P62" s="1" t="s">
        <v>11</v>
      </c>
      <c r="Q62" s="1" t="s">
        <v>237</v>
      </c>
      <c r="S62" s="10">
        <f t="shared" si="3"/>
        <v>0</v>
      </c>
      <c r="T62" s="10">
        <f t="shared" si="4"/>
        <v>0</v>
      </c>
    </row>
    <row r="63" spans="1:20" x14ac:dyDescent="0.3">
      <c r="A63" s="1" t="s">
        <v>89</v>
      </c>
      <c r="B63" s="1" t="s">
        <v>200</v>
      </c>
      <c r="C63" s="1" t="s">
        <v>201</v>
      </c>
      <c r="D63" s="1" t="s">
        <v>99</v>
      </c>
      <c r="E63" s="1">
        <v>36.49</v>
      </c>
      <c r="F63" s="1">
        <f t="shared" si="0"/>
        <v>1.4038107360856207</v>
      </c>
      <c r="G63" s="1">
        <f t="shared" si="1"/>
        <v>1</v>
      </c>
      <c r="H63" s="1" t="s">
        <v>5</v>
      </c>
      <c r="I63" s="1" t="s">
        <v>208</v>
      </c>
      <c r="J63" s="1" t="s">
        <v>247</v>
      </c>
      <c r="K63" s="1" t="s">
        <v>243</v>
      </c>
      <c r="L63" s="1">
        <v>0.2</v>
      </c>
      <c r="M63" s="7">
        <f t="shared" si="2"/>
        <v>8.0000000000000016E-2</v>
      </c>
      <c r="N63" s="1" t="s">
        <v>238</v>
      </c>
      <c r="O63" s="1" t="s">
        <v>203</v>
      </c>
      <c r="P63" s="1" t="s">
        <v>11</v>
      </c>
      <c r="Q63" s="1" t="s">
        <v>237</v>
      </c>
      <c r="S63" s="10">
        <f t="shared" si="3"/>
        <v>0.66666666666666674</v>
      </c>
      <c r="T63" s="10">
        <f t="shared" si="4"/>
        <v>1</v>
      </c>
    </row>
    <row r="64" spans="1:20" x14ac:dyDescent="0.3">
      <c r="A64" s="1" t="s">
        <v>89</v>
      </c>
      <c r="B64" s="1" t="s">
        <v>200</v>
      </c>
      <c r="C64" s="1" t="s">
        <v>202</v>
      </c>
      <c r="D64" s="1" t="s">
        <v>150</v>
      </c>
      <c r="E64" s="2">
        <v>45</v>
      </c>
      <c r="F64" s="1">
        <f t="shared" si="0"/>
        <v>3.5070571458050604E-3</v>
      </c>
      <c r="G64" s="1">
        <f t="shared" si="1"/>
        <v>0</v>
      </c>
      <c r="H64" s="1" t="s">
        <v>5</v>
      </c>
      <c r="I64" s="1" t="s">
        <v>208</v>
      </c>
      <c r="J64" s="1" t="s">
        <v>247</v>
      </c>
      <c r="K64" s="1" t="s">
        <v>243</v>
      </c>
      <c r="L64" s="1">
        <v>0.2</v>
      </c>
      <c r="M64" s="7">
        <f t="shared" si="2"/>
        <v>8.0000000000000016E-2</v>
      </c>
      <c r="N64" s="1" t="s">
        <v>238</v>
      </c>
      <c r="O64" s="1" t="s">
        <v>203</v>
      </c>
      <c r="P64" s="1" t="s">
        <v>11</v>
      </c>
      <c r="Q64" s="1" t="s">
        <v>237</v>
      </c>
      <c r="S64" s="10">
        <f t="shared" si="3"/>
        <v>0</v>
      </c>
      <c r="T64" s="10">
        <f t="shared" si="4"/>
        <v>0</v>
      </c>
    </row>
    <row r="65" spans="1:20" x14ac:dyDescent="0.3">
      <c r="A65" s="1" t="s">
        <v>108</v>
      </c>
      <c r="B65" s="1" t="s">
        <v>201</v>
      </c>
      <c r="C65" s="1" t="s">
        <v>200</v>
      </c>
      <c r="D65" s="1" t="s">
        <v>107</v>
      </c>
      <c r="E65" s="2">
        <v>45</v>
      </c>
      <c r="F65" s="1">
        <f t="shared" si="0"/>
        <v>3.5070571458050604E-3</v>
      </c>
      <c r="G65" s="1">
        <f t="shared" si="1"/>
        <v>0</v>
      </c>
      <c r="H65" s="1" t="s">
        <v>5</v>
      </c>
      <c r="I65" s="1" t="s">
        <v>208</v>
      </c>
      <c r="J65" s="1" t="s">
        <v>247</v>
      </c>
      <c r="K65" s="1" t="s">
        <v>243</v>
      </c>
      <c r="L65" s="1">
        <v>0.2</v>
      </c>
      <c r="M65" s="7">
        <f t="shared" si="2"/>
        <v>8.0000000000000016E-2</v>
      </c>
      <c r="N65" s="1" t="s">
        <v>238</v>
      </c>
      <c r="O65" s="1" t="s">
        <v>203</v>
      </c>
      <c r="P65" s="1" t="s">
        <v>11</v>
      </c>
      <c r="Q65" s="1" t="s">
        <v>237</v>
      </c>
      <c r="S65" s="10">
        <f t="shared" si="3"/>
        <v>0</v>
      </c>
      <c r="T65" s="10">
        <f t="shared" si="4"/>
        <v>0</v>
      </c>
    </row>
    <row r="66" spans="1:20" x14ac:dyDescent="0.3">
      <c r="A66" s="1" t="s">
        <v>108</v>
      </c>
      <c r="B66" s="1" t="s">
        <v>201</v>
      </c>
      <c r="C66" s="1" t="s">
        <v>201</v>
      </c>
      <c r="D66" s="1" t="s">
        <v>118</v>
      </c>
      <c r="E66" s="2">
        <v>45</v>
      </c>
      <c r="F66" s="1">
        <f t="shared" si="0"/>
        <v>3.5070571458050604E-3</v>
      </c>
      <c r="G66" s="1">
        <f t="shared" si="1"/>
        <v>0</v>
      </c>
      <c r="H66" s="1" t="s">
        <v>5</v>
      </c>
      <c r="I66" s="1" t="s">
        <v>208</v>
      </c>
      <c r="J66" s="1" t="s">
        <v>247</v>
      </c>
      <c r="K66" s="1" t="s">
        <v>243</v>
      </c>
      <c r="L66" s="1">
        <v>0.2</v>
      </c>
      <c r="M66" s="7">
        <f t="shared" si="2"/>
        <v>8.0000000000000016E-2</v>
      </c>
      <c r="N66" s="1" t="s">
        <v>238</v>
      </c>
      <c r="O66" s="1" t="s">
        <v>203</v>
      </c>
      <c r="P66" s="1" t="s">
        <v>11</v>
      </c>
      <c r="Q66" s="1" t="s">
        <v>237</v>
      </c>
      <c r="S66" s="10">
        <f t="shared" si="3"/>
        <v>0</v>
      </c>
      <c r="T66" s="10">
        <f t="shared" si="4"/>
        <v>0</v>
      </c>
    </row>
    <row r="67" spans="1:20" x14ac:dyDescent="0.3">
      <c r="A67" s="1" t="s">
        <v>108</v>
      </c>
      <c r="B67" s="1" t="s">
        <v>201</v>
      </c>
      <c r="C67" s="1" t="s">
        <v>202</v>
      </c>
      <c r="D67" s="1" t="s">
        <v>127</v>
      </c>
      <c r="E67" s="1">
        <v>37.79</v>
      </c>
      <c r="F67" s="1">
        <f t="shared" ref="F67:F118" si="5">10^((E67-36.9717139394082)/(-3.27010148674411))</f>
        <v>0.56204020128414689</v>
      </c>
      <c r="G67" s="1">
        <f t="shared" ref="G67:G118" si="6">ROUND(F67,0)</f>
        <v>1</v>
      </c>
      <c r="H67" s="1" t="s">
        <v>5</v>
      </c>
      <c r="I67" s="1" t="s">
        <v>208</v>
      </c>
      <c r="J67" s="1" t="s">
        <v>247</v>
      </c>
      <c r="K67" s="1" t="s">
        <v>243</v>
      </c>
      <c r="L67" s="1">
        <v>0.2</v>
      </c>
      <c r="M67" s="7">
        <f t="shared" ref="M67:M106" si="7">(L67*0.1)/0.25</f>
        <v>8.0000000000000016E-2</v>
      </c>
      <c r="N67" s="1" t="s">
        <v>238</v>
      </c>
      <c r="O67" s="1" t="s">
        <v>203</v>
      </c>
      <c r="P67" s="1" t="s">
        <v>11</v>
      </c>
      <c r="Q67" s="1" t="s">
        <v>237</v>
      </c>
      <c r="S67" s="10">
        <f t="shared" ref="S67:S118" si="8">G67/150*100</f>
        <v>0.66666666666666674</v>
      </c>
      <c r="T67" s="10">
        <f t="shared" ref="T67:T118" si="9">ROUND(S67,0)</f>
        <v>1</v>
      </c>
    </row>
    <row r="68" spans="1:20" x14ac:dyDescent="0.3">
      <c r="A68" s="1" t="s">
        <v>138</v>
      </c>
      <c r="B68" s="1" t="s">
        <v>202</v>
      </c>
      <c r="C68" s="1" t="s">
        <v>200</v>
      </c>
      <c r="D68" s="1" t="s">
        <v>137</v>
      </c>
      <c r="E68" s="1">
        <v>35.32</v>
      </c>
      <c r="F68" s="1">
        <f t="shared" si="5"/>
        <v>3.1995995015376448</v>
      </c>
      <c r="G68" s="1">
        <f t="shared" si="6"/>
        <v>3</v>
      </c>
      <c r="H68" s="1" t="s">
        <v>5</v>
      </c>
      <c r="I68" s="1" t="s">
        <v>208</v>
      </c>
      <c r="J68" s="1" t="s">
        <v>247</v>
      </c>
      <c r="K68" s="1" t="s">
        <v>243</v>
      </c>
      <c r="L68" s="1">
        <v>0.2</v>
      </c>
      <c r="M68" s="7">
        <f t="shared" si="7"/>
        <v>8.0000000000000016E-2</v>
      </c>
      <c r="N68" s="1" t="s">
        <v>238</v>
      </c>
      <c r="O68" s="1" t="s">
        <v>203</v>
      </c>
      <c r="P68" s="1" t="s">
        <v>11</v>
      </c>
      <c r="Q68" s="1" t="s">
        <v>237</v>
      </c>
      <c r="S68" s="10">
        <f t="shared" si="8"/>
        <v>2</v>
      </c>
      <c r="T68" s="10">
        <f t="shared" si="9"/>
        <v>2</v>
      </c>
    </row>
    <row r="69" spans="1:20" x14ac:dyDescent="0.3">
      <c r="A69" s="1" t="s">
        <v>138</v>
      </c>
      <c r="B69" s="1" t="s">
        <v>202</v>
      </c>
      <c r="C69" s="1" t="s">
        <v>201</v>
      </c>
      <c r="D69" s="1" t="s">
        <v>145</v>
      </c>
      <c r="E69" s="2">
        <v>45</v>
      </c>
      <c r="F69" s="1">
        <f t="shared" si="5"/>
        <v>3.5070571458050604E-3</v>
      </c>
      <c r="G69" s="1">
        <f t="shared" si="6"/>
        <v>0</v>
      </c>
      <c r="H69" s="1" t="s">
        <v>5</v>
      </c>
      <c r="I69" s="1" t="s">
        <v>208</v>
      </c>
      <c r="J69" s="1" t="s">
        <v>247</v>
      </c>
      <c r="K69" s="1" t="s">
        <v>243</v>
      </c>
      <c r="L69" s="1">
        <v>0.2</v>
      </c>
      <c r="M69" s="7">
        <f t="shared" si="7"/>
        <v>8.0000000000000016E-2</v>
      </c>
      <c r="N69" s="1" t="s">
        <v>238</v>
      </c>
      <c r="O69" s="1" t="s">
        <v>203</v>
      </c>
      <c r="P69" s="1" t="s">
        <v>11</v>
      </c>
      <c r="Q69" s="1" t="s">
        <v>237</v>
      </c>
      <c r="S69" s="10">
        <f t="shared" si="8"/>
        <v>0</v>
      </c>
      <c r="T69" s="10">
        <f t="shared" si="9"/>
        <v>0</v>
      </c>
    </row>
    <row r="70" spans="1:20" x14ac:dyDescent="0.3">
      <c r="A70" s="1" t="s">
        <v>138</v>
      </c>
      <c r="B70" s="1" t="s">
        <v>202</v>
      </c>
      <c r="C70" s="1" t="s">
        <v>202</v>
      </c>
      <c r="D70" s="1" t="s">
        <v>151</v>
      </c>
      <c r="E70" s="1">
        <v>36.799999999999997</v>
      </c>
      <c r="F70" s="1">
        <f t="shared" si="5"/>
        <v>1.1285226457884461</v>
      </c>
      <c r="G70" s="1">
        <f t="shared" si="6"/>
        <v>1</v>
      </c>
      <c r="H70" s="1" t="s">
        <v>5</v>
      </c>
      <c r="I70" s="1" t="s">
        <v>208</v>
      </c>
      <c r="J70" s="1" t="s">
        <v>247</v>
      </c>
      <c r="K70" s="1" t="s">
        <v>243</v>
      </c>
      <c r="L70" s="1">
        <v>0.2</v>
      </c>
      <c r="M70" s="7">
        <f t="shared" si="7"/>
        <v>8.0000000000000016E-2</v>
      </c>
      <c r="N70" s="1" t="s">
        <v>238</v>
      </c>
      <c r="O70" s="1" t="s">
        <v>203</v>
      </c>
      <c r="P70" s="1" t="s">
        <v>11</v>
      </c>
      <c r="Q70" s="1" t="s">
        <v>237</v>
      </c>
      <c r="S70" s="10">
        <f t="shared" si="8"/>
        <v>0.66666666666666674</v>
      </c>
      <c r="T70" s="10">
        <f t="shared" si="9"/>
        <v>1</v>
      </c>
    </row>
    <row r="71" spans="1:20" x14ac:dyDescent="0.3">
      <c r="A71" s="1" t="s">
        <v>101</v>
      </c>
      <c r="B71" s="1" t="s">
        <v>205</v>
      </c>
      <c r="C71" s="1" t="s">
        <v>200</v>
      </c>
      <c r="D71" s="1" t="s">
        <v>100</v>
      </c>
      <c r="E71" s="1">
        <v>34.229999999999997</v>
      </c>
      <c r="F71" s="1">
        <f t="shared" si="5"/>
        <v>6.8931639629108536</v>
      </c>
      <c r="G71" s="1">
        <f t="shared" si="6"/>
        <v>7</v>
      </c>
      <c r="H71" s="1" t="s">
        <v>5</v>
      </c>
      <c r="I71" s="1" t="s">
        <v>208</v>
      </c>
      <c r="J71" s="1" t="s">
        <v>247</v>
      </c>
      <c r="K71" s="1" t="s">
        <v>243</v>
      </c>
      <c r="L71" s="1">
        <v>0.2</v>
      </c>
      <c r="M71" s="7">
        <f t="shared" si="7"/>
        <v>8.0000000000000016E-2</v>
      </c>
      <c r="N71" s="1" t="s">
        <v>238</v>
      </c>
      <c r="O71" s="1" t="s">
        <v>203</v>
      </c>
      <c r="P71" s="1" t="s">
        <v>11</v>
      </c>
      <c r="Q71" s="1" t="s">
        <v>237</v>
      </c>
      <c r="S71" s="10">
        <f t="shared" si="8"/>
        <v>4.666666666666667</v>
      </c>
      <c r="T71" s="10">
        <f t="shared" si="9"/>
        <v>5</v>
      </c>
    </row>
    <row r="72" spans="1:20" x14ac:dyDescent="0.3">
      <c r="A72" s="1" t="s">
        <v>101</v>
      </c>
      <c r="B72" s="1" t="s">
        <v>205</v>
      </c>
      <c r="C72" s="1" t="s">
        <v>201</v>
      </c>
      <c r="D72" s="1" t="s">
        <v>109</v>
      </c>
      <c r="E72" s="1">
        <v>34.6</v>
      </c>
      <c r="F72" s="1">
        <f t="shared" si="5"/>
        <v>5.3121737733743704</v>
      </c>
      <c r="G72" s="1">
        <f t="shared" si="6"/>
        <v>5</v>
      </c>
      <c r="H72" s="1" t="s">
        <v>5</v>
      </c>
      <c r="I72" s="1" t="s">
        <v>208</v>
      </c>
      <c r="J72" s="1" t="s">
        <v>247</v>
      </c>
      <c r="K72" s="1" t="s">
        <v>243</v>
      </c>
      <c r="L72" s="1">
        <v>0.2</v>
      </c>
      <c r="M72" s="7">
        <f t="shared" si="7"/>
        <v>8.0000000000000016E-2</v>
      </c>
      <c r="N72" s="1" t="s">
        <v>238</v>
      </c>
      <c r="O72" s="1" t="s">
        <v>203</v>
      </c>
      <c r="P72" s="1" t="s">
        <v>11</v>
      </c>
      <c r="Q72" s="1" t="s">
        <v>237</v>
      </c>
      <c r="S72" s="10">
        <f t="shared" si="8"/>
        <v>3.3333333333333335</v>
      </c>
      <c r="T72" s="10">
        <f t="shared" si="9"/>
        <v>3</v>
      </c>
    </row>
    <row r="73" spans="1:20" x14ac:dyDescent="0.3">
      <c r="A73" s="1" t="s">
        <v>101</v>
      </c>
      <c r="B73" s="1" t="s">
        <v>205</v>
      </c>
      <c r="C73" s="1" t="s">
        <v>202</v>
      </c>
      <c r="D73" s="1" t="s">
        <v>119</v>
      </c>
      <c r="E73" s="1">
        <v>34.31</v>
      </c>
      <c r="F73" s="1">
        <f t="shared" si="5"/>
        <v>6.515601825908707</v>
      </c>
      <c r="G73" s="1">
        <f t="shared" si="6"/>
        <v>7</v>
      </c>
      <c r="H73" s="1" t="s">
        <v>5</v>
      </c>
      <c r="I73" s="1" t="s">
        <v>208</v>
      </c>
      <c r="J73" s="1" t="s">
        <v>247</v>
      </c>
      <c r="K73" s="1" t="s">
        <v>243</v>
      </c>
      <c r="L73" s="1">
        <v>0.2</v>
      </c>
      <c r="M73" s="7">
        <f t="shared" si="7"/>
        <v>8.0000000000000016E-2</v>
      </c>
      <c r="N73" s="1" t="s">
        <v>238</v>
      </c>
      <c r="O73" s="1" t="s">
        <v>203</v>
      </c>
      <c r="P73" s="1" t="s">
        <v>11</v>
      </c>
      <c r="Q73" s="1" t="s">
        <v>237</v>
      </c>
      <c r="S73" s="10">
        <f t="shared" si="8"/>
        <v>4.666666666666667</v>
      </c>
      <c r="T73" s="10">
        <f t="shared" si="9"/>
        <v>5</v>
      </c>
    </row>
    <row r="74" spans="1:20" x14ac:dyDescent="0.3">
      <c r="A74" s="1" t="s">
        <v>129</v>
      </c>
      <c r="B74" s="1" t="s">
        <v>204</v>
      </c>
      <c r="C74" s="1" t="s">
        <v>200</v>
      </c>
      <c r="D74" s="1" t="s">
        <v>128</v>
      </c>
      <c r="E74" s="1">
        <v>34.6</v>
      </c>
      <c r="F74" s="1">
        <f t="shared" si="5"/>
        <v>5.3121737733743704</v>
      </c>
      <c r="G74" s="1">
        <f t="shared" si="6"/>
        <v>5</v>
      </c>
      <c r="H74" s="1" t="s">
        <v>5</v>
      </c>
      <c r="I74" s="1" t="s">
        <v>208</v>
      </c>
      <c r="J74" s="1" t="s">
        <v>247</v>
      </c>
      <c r="K74" s="1" t="s">
        <v>243</v>
      </c>
      <c r="L74" s="1">
        <v>0.2</v>
      </c>
      <c r="M74" s="7">
        <f t="shared" si="7"/>
        <v>8.0000000000000016E-2</v>
      </c>
      <c r="N74" s="1" t="s">
        <v>238</v>
      </c>
      <c r="O74" s="1" t="s">
        <v>203</v>
      </c>
      <c r="P74" s="1" t="s">
        <v>11</v>
      </c>
      <c r="Q74" s="1" t="s">
        <v>237</v>
      </c>
      <c r="S74" s="10">
        <f t="shared" si="8"/>
        <v>3.3333333333333335</v>
      </c>
      <c r="T74" s="10">
        <f t="shared" si="9"/>
        <v>3</v>
      </c>
    </row>
    <row r="75" spans="1:20" x14ac:dyDescent="0.3">
      <c r="A75" s="1" t="s">
        <v>129</v>
      </c>
      <c r="B75" s="1" t="s">
        <v>204</v>
      </c>
      <c r="C75" s="1" t="s">
        <v>201</v>
      </c>
      <c r="D75" s="1" t="s">
        <v>139</v>
      </c>
      <c r="E75" s="1">
        <v>34.869999999999997</v>
      </c>
      <c r="F75" s="1">
        <f t="shared" si="5"/>
        <v>4.3924419287769059</v>
      </c>
      <c r="G75" s="1">
        <f t="shared" si="6"/>
        <v>4</v>
      </c>
      <c r="H75" s="1" t="s">
        <v>5</v>
      </c>
      <c r="I75" s="1" t="s">
        <v>208</v>
      </c>
      <c r="J75" s="1" t="s">
        <v>247</v>
      </c>
      <c r="K75" s="1" t="s">
        <v>243</v>
      </c>
      <c r="L75" s="1">
        <v>0.2</v>
      </c>
      <c r="M75" s="7">
        <f t="shared" si="7"/>
        <v>8.0000000000000016E-2</v>
      </c>
      <c r="N75" s="1" t="s">
        <v>238</v>
      </c>
      <c r="O75" s="1" t="s">
        <v>203</v>
      </c>
      <c r="P75" s="1" t="s">
        <v>11</v>
      </c>
      <c r="Q75" s="1" t="s">
        <v>237</v>
      </c>
      <c r="S75" s="10">
        <f t="shared" si="8"/>
        <v>2.666666666666667</v>
      </c>
      <c r="T75" s="10">
        <f t="shared" si="9"/>
        <v>3</v>
      </c>
    </row>
    <row r="76" spans="1:20" x14ac:dyDescent="0.3">
      <c r="A76" s="1" t="s">
        <v>129</v>
      </c>
      <c r="B76" s="1" t="s">
        <v>204</v>
      </c>
      <c r="C76" s="1" t="s">
        <v>202</v>
      </c>
      <c r="D76" s="1" t="s">
        <v>146</v>
      </c>
      <c r="E76" s="1">
        <v>34.47</v>
      </c>
      <c r="F76" s="1">
        <f t="shared" si="5"/>
        <v>5.8213859214461694</v>
      </c>
      <c r="G76" s="1">
        <f t="shared" si="6"/>
        <v>6</v>
      </c>
      <c r="H76" s="1" t="s">
        <v>5</v>
      </c>
      <c r="I76" s="1" t="s">
        <v>208</v>
      </c>
      <c r="J76" s="1" t="s">
        <v>247</v>
      </c>
      <c r="K76" s="1" t="s">
        <v>243</v>
      </c>
      <c r="L76" s="1">
        <v>0.2</v>
      </c>
      <c r="M76" s="7">
        <f t="shared" si="7"/>
        <v>8.0000000000000016E-2</v>
      </c>
      <c r="N76" s="1" t="s">
        <v>238</v>
      </c>
      <c r="O76" s="1" t="s">
        <v>203</v>
      </c>
      <c r="P76" s="1" t="s">
        <v>11</v>
      </c>
      <c r="Q76" s="1" t="s">
        <v>237</v>
      </c>
      <c r="S76" s="10">
        <f t="shared" si="8"/>
        <v>4</v>
      </c>
      <c r="T76" s="10">
        <f t="shared" si="9"/>
        <v>4</v>
      </c>
    </row>
    <row r="77" spans="1:20" x14ac:dyDescent="0.3">
      <c r="A77" s="1" t="s">
        <v>92</v>
      </c>
      <c r="B77" s="1" t="s">
        <v>200</v>
      </c>
      <c r="C77" s="1" t="s">
        <v>200</v>
      </c>
      <c r="D77" s="1" t="s">
        <v>91</v>
      </c>
      <c r="E77" s="1">
        <v>33.99</v>
      </c>
      <c r="F77" s="1">
        <f t="shared" si="5"/>
        <v>8.1622675529075064</v>
      </c>
      <c r="G77" s="1">
        <f t="shared" si="6"/>
        <v>8</v>
      </c>
      <c r="H77" s="1" t="s">
        <v>5</v>
      </c>
      <c r="I77" s="1" t="s">
        <v>208</v>
      </c>
      <c r="J77" s="1" t="s">
        <v>247</v>
      </c>
      <c r="K77" s="1" t="s">
        <v>244</v>
      </c>
      <c r="L77" s="1">
        <v>0.1</v>
      </c>
      <c r="M77" s="7">
        <f t="shared" si="7"/>
        <v>4.0000000000000008E-2</v>
      </c>
      <c r="N77" s="1" t="s">
        <v>238</v>
      </c>
      <c r="O77" s="1" t="s">
        <v>203</v>
      </c>
      <c r="P77" s="1" t="s">
        <v>11</v>
      </c>
      <c r="Q77" s="1" t="s">
        <v>237</v>
      </c>
      <c r="S77" s="10">
        <f t="shared" si="8"/>
        <v>5.3333333333333339</v>
      </c>
      <c r="T77" s="10">
        <f t="shared" si="9"/>
        <v>5</v>
      </c>
    </row>
    <row r="78" spans="1:20" x14ac:dyDescent="0.3">
      <c r="A78" s="1" t="s">
        <v>92</v>
      </c>
      <c r="B78" s="1" t="s">
        <v>200</v>
      </c>
      <c r="C78" s="1" t="s">
        <v>201</v>
      </c>
      <c r="D78" s="1" t="s">
        <v>102</v>
      </c>
      <c r="E78" s="1">
        <v>34.35</v>
      </c>
      <c r="F78" s="1">
        <f t="shared" si="5"/>
        <v>6.3346481865932471</v>
      </c>
      <c r="G78" s="1">
        <f t="shared" si="6"/>
        <v>6</v>
      </c>
      <c r="H78" s="1" t="s">
        <v>5</v>
      </c>
      <c r="I78" s="1" t="s">
        <v>208</v>
      </c>
      <c r="J78" s="1" t="s">
        <v>247</v>
      </c>
      <c r="K78" s="1" t="s">
        <v>244</v>
      </c>
      <c r="L78" s="1">
        <v>0.1</v>
      </c>
      <c r="M78" s="7">
        <f t="shared" si="7"/>
        <v>4.0000000000000008E-2</v>
      </c>
      <c r="N78" s="1" t="s">
        <v>238</v>
      </c>
      <c r="O78" s="1" t="s">
        <v>203</v>
      </c>
      <c r="P78" s="1" t="s">
        <v>11</v>
      </c>
      <c r="Q78" s="1" t="s">
        <v>237</v>
      </c>
      <c r="S78" s="10">
        <f t="shared" si="8"/>
        <v>4</v>
      </c>
      <c r="T78" s="10">
        <f t="shared" si="9"/>
        <v>4</v>
      </c>
    </row>
    <row r="79" spans="1:20" x14ac:dyDescent="0.3">
      <c r="A79" s="1" t="s">
        <v>92</v>
      </c>
      <c r="B79" s="1" t="s">
        <v>200</v>
      </c>
      <c r="C79" s="1" t="s">
        <v>202</v>
      </c>
      <c r="D79" s="1" t="s">
        <v>152</v>
      </c>
      <c r="E79" s="1">
        <v>34.299999999999997</v>
      </c>
      <c r="F79" s="1">
        <f t="shared" si="5"/>
        <v>6.5616422055049393</v>
      </c>
      <c r="G79" s="1">
        <f t="shared" si="6"/>
        <v>7</v>
      </c>
      <c r="H79" s="1" t="s">
        <v>5</v>
      </c>
      <c r="I79" s="1" t="s">
        <v>208</v>
      </c>
      <c r="J79" s="1" t="s">
        <v>247</v>
      </c>
      <c r="K79" s="1" t="s">
        <v>244</v>
      </c>
      <c r="L79" s="1">
        <v>0.1</v>
      </c>
      <c r="M79" s="7">
        <f t="shared" si="7"/>
        <v>4.0000000000000008E-2</v>
      </c>
      <c r="N79" s="1" t="s">
        <v>238</v>
      </c>
      <c r="O79" s="1" t="s">
        <v>203</v>
      </c>
      <c r="P79" s="1" t="s">
        <v>11</v>
      </c>
      <c r="Q79" s="1" t="s">
        <v>237</v>
      </c>
      <c r="S79" s="10">
        <f t="shared" si="8"/>
        <v>4.666666666666667</v>
      </c>
      <c r="T79" s="10">
        <f t="shared" si="9"/>
        <v>5</v>
      </c>
    </row>
    <row r="80" spans="1:20" x14ac:dyDescent="0.3">
      <c r="A80" s="1" t="s">
        <v>111</v>
      </c>
      <c r="B80" s="1" t="s">
        <v>201</v>
      </c>
      <c r="C80" s="1" t="s">
        <v>200</v>
      </c>
      <c r="D80" s="1" t="s">
        <v>110</v>
      </c>
      <c r="E80" s="1">
        <v>34.99</v>
      </c>
      <c r="F80" s="1">
        <f t="shared" si="5"/>
        <v>4.0365461272290677</v>
      </c>
      <c r="G80" s="1">
        <f t="shared" si="6"/>
        <v>4</v>
      </c>
      <c r="H80" s="1" t="s">
        <v>5</v>
      </c>
      <c r="I80" s="1" t="s">
        <v>208</v>
      </c>
      <c r="J80" s="1" t="s">
        <v>247</v>
      </c>
      <c r="K80" s="1" t="s">
        <v>244</v>
      </c>
      <c r="L80" s="1">
        <v>0.1</v>
      </c>
      <c r="M80" s="7">
        <f t="shared" si="7"/>
        <v>4.0000000000000008E-2</v>
      </c>
      <c r="N80" s="1" t="s">
        <v>238</v>
      </c>
      <c r="O80" s="1" t="s">
        <v>203</v>
      </c>
      <c r="P80" s="1" t="s">
        <v>11</v>
      </c>
      <c r="Q80" s="1" t="s">
        <v>237</v>
      </c>
      <c r="S80" s="10">
        <f t="shared" si="8"/>
        <v>2.666666666666667</v>
      </c>
      <c r="T80" s="10">
        <f t="shared" si="9"/>
        <v>3</v>
      </c>
    </row>
    <row r="81" spans="1:20" x14ac:dyDescent="0.3">
      <c r="A81" s="1" t="s">
        <v>111</v>
      </c>
      <c r="B81" s="1" t="s">
        <v>201</v>
      </c>
      <c r="C81" s="1" t="s">
        <v>201</v>
      </c>
      <c r="D81" s="1" t="s">
        <v>120</v>
      </c>
      <c r="E81" s="1">
        <v>34.200000000000003</v>
      </c>
      <c r="F81" s="1">
        <f t="shared" si="5"/>
        <v>7.0403238376353681</v>
      </c>
      <c r="G81" s="1">
        <f t="shared" si="6"/>
        <v>7</v>
      </c>
      <c r="H81" s="1" t="s">
        <v>5</v>
      </c>
      <c r="I81" s="1" t="s">
        <v>208</v>
      </c>
      <c r="J81" s="1" t="s">
        <v>247</v>
      </c>
      <c r="K81" s="1" t="s">
        <v>244</v>
      </c>
      <c r="L81" s="1">
        <v>0.1</v>
      </c>
      <c r="M81" s="7">
        <f t="shared" si="7"/>
        <v>4.0000000000000008E-2</v>
      </c>
      <c r="N81" s="1" t="s">
        <v>238</v>
      </c>
      <c r="O81" s="1" t="s">
        <v>203</v>
      </c>
      <c r="P81" s="1" t="s">
        <v>11</v>
      </c>
      <c r="Q81" s="1" t="s">
        <v>237</v>
      </c>
      <c r="S81" s="10">
        <f t="shared" si="8"/>
        <v>4.666666666666667</v>
      </c>
      <c r="T81" s="10">
        <f t="shared" si="9"/>
        <v>5</v>
      </c>
    </row>
    <row r="82" spans="1:20" x14ac:dyDescent="0.3">
      <c r="A82" s="1" t="s">
        <v>111</v>
      </c>
      <c r="B82" s="1" t="s">
        <v>201</v>
      </c>
      <c r="C82" s="1" t="s">
        <v>202</v>
      </c>
      <c r="D82" s="1" t="s">
        <v>130</v>
      </c>
      <c r="E82" s="1">
        <v>33.93</v>
      </c>
      <c r="F82" s="1">
        <f t="shared" si="5"/>
        <v>8.5144947281666674</v>
      </c>
      <c r="G82" s="1">
        <f t="shared" si="6"/>
        <v>9</v>
      </c>
      <c r="H82" s="1" t="s">
        <v>5</v>
      </c>
      <c r="I82" s="1" t="s">
        <v>208</v>
      </c>
      <c r="J82" s="1" t="s">
        <v>247</v>
      </c>
      <c r="K82" s="1" t="s">
        <v>244</v>
      </c>
      <c r="L82" s="1">
        <v>0.1</v>
      </c>
      <c r="M82" s="7">
        <f t="shared" si="7"/>
        <v>4.0000000000000008E-2</v>
      </c>
      <c r="N82" s="1" t="s">
        <v>238</v>
      </c>
      <c r="O82" s="1" t="s">
        <v>203</v>
      </c>
      <c r="P82" s="1" t="s">
        <v>11</v>
      </c>
      <c r="Q82" s="1" t="s">
        <v>237</v>
      </c>
      <c r="S82" s="10">
        <f t="shared" si="8"/>
        <v>6</v>
      </c>
      <c r="T82" s="10">
        <f t="shared" si="9"/>
        <v>6</v>
      </c>
    </row>
    <row r="83" spans="1:20" x14ac:dyDescent="0.3">
      <c r="A83" s="1" t="s">
        <v>141</v>
      </c>
      <c r="B83" s="1" t="s">
        <v>202</v>
      </c>
      <c r="C83" s="1" t="s">
        <v>200</v>
      </c>
      <c r="D83" s="1" t="s">
        <v>140</v>
      </c>
      <c r="E83" s="1">
        <v>34.590000000000003</v>
      </c>
      <c r="F83" s="1">
        <f t="shared" si="5"/>
        <v>5.3497105203306692</v>
      </c>
      <c r="G83" s="1">
        <f t="shared" si="6"/>
        <v>5</v>
      </c>
      <c r="H83" s="1" t="s">
        <v>5</v>
      </c>
      <c r="I83" s="1" t="s">
        <v>208</v>
      </c>
      <c r="J83" s="1" t="s">
        <v>247</v>
      </c>
      <c r="K83" s="1" t="s">
        <v>244</v>
      </c>
      <c r="L83" s="1">
        <v>0.1</v>
      </c>
      <c r="M83" s="7">
        <f t="shared" si="7"/>
        <v>4.0000000000000008E-2</v>
      </c>
      <c r="N83" s="1" t="s">
        <v>238</v>
      </c>
      <c r="O83" s="1" t="s">
        <v>203</v>
      </c>
      <c r="P83" s="1" t="s">
        <v>11</v>
      </c>
      <c r="Q83" s="1" t="s">
        <v>237</v>
      </c>
      <c r="S83" s="10">
        <f t="shared" si="8"/>
        <v>3.3333333333333335</v>
      </c>
      <c r="T83" s="10">
        <f t="shared" si="9"/>
        <v>3</v>
      </c>
    </row>
    <row r="84" spans="1:20" x14ac:dyDescent="0.3">
      <c r="A84" s="1" t="s">
        <v>141</v>
      </c>
      <c r="B84" s="1" t="s">
        <v>202</v>
      </c>
      <c r="C84" s="1" t="s">
        <v>201</v>
      </c>
      <c r="D84" s="1" t="s">
        <v>147</v>
      </c>
      <c r="E84" s="1">
        <v>34.270000000000003</v>
      </c>
      <c r="F84" s="1">
        <f t="shared" si="5"/>
        <v>6.7017245320163541</v>
      </c>
      <c r="G84" s="1">
        <f t="shared" si="6"/>
        <v>7</v>
      </c>
      <c r="H84" s="1" t="s">
        <v>5</v>
      </c>
      <c r="I84" s="1" t="s">
        <v>208</v>
      </c>
      <c r="J84" s="1" t="s">
        <v>247</v>
      </c>
      <c r="K84" s="1" t="s">
        <v>244</v>
      </c>
      <c r="L84" s="1">
        <v>0.1</v>
      </c>
      <c r="M84" s="7">
        <f t="shared" si="7"/>
        <v>4.0000000000000008E-2</v>
      </c>
      <c r="N84" s="1" t="s">
        <v>238</v>
      </c>
      <c r="O84" s="1" t="s">
        <v>203</v>
      </c>
      <c r="P84" s="1" t="s">
        <v>11</v>
      </c>
      <c r="Q84" s="1" t="s">
        <v>237</v>
      </c>
      <c r="S84" s="10">
        <f t="shared" si="8"/>
        <v>4.666666666666667</v>
      </c>
      <c r="T84" s="10">
        <f t="shared" si="9"/>
        <v>5</v>
      </c>
    </row>
    <row r="85" spans="1:20" x14ac:dyDescent="0.3">
      <c r="A85" s="1" t="s">
        <v>141</v>
      </c>
      <c r="B85" s="1" t="s">
        <v>202</v>
      </c>
      <c r="C85" s="1" t="s">
        <v>202</v>
      </c>
      <c r="D85" s="1" t="s">
        <v>153</v>
      </c>
      <c r="E85" s="1">
        <v>34.81</v>
      </c>
      <c r="F85" s="1">
        <f t="shared" si="5"/>
        <v>4.5819894292765309</v>
      </c>
      <c r="G85" s="1">
        <f t="shared" si="6"/>
        <v>5</v>
      </c>
      <c r="H85" s="1" t="s">
        <v>5</v>
      </c>
      <c r="I85" s="1" t="s">
        <v>208</v>
      </c>
      <c r="J85" s="1" t="s">
        <v>247</v>
      </c>
      <c r="K85" s="1" t="s">
        <v>244</v>
      </c>
      <c r="L85" s="1">
        <v>0.1</v>
      </c>
      <c r="M85" s="7">
        <f t="shared" si="7"/>
        <v>4.0000000000000008E-2</v>
      </c>
      <c r="N85" s="1" t="s">
        <v>238</v>
      </c>
      <c r="O85" s="1" t="s">
        <v>203</v>
      </c>
      <c r="P85" s="1" t="s">
        <v>11</v>
      </c>
      <c r="Q85" s="1" t="s">
        <v>237</v>
      </c>
      <c r="S85" s="10">
        <f t="shared" si="8"/>
        <v>3.3333333333333335</v>
      </c>
      <c r="T85" s="10">
        <f t="shared" si="9"/>
        <v>3</v>
      </c>
    </row>
    <row r="86" spans="1:20" x14ac:dyDescent="0.3">
      <c r="A86" s="1" t="s">
        <v>94</v>
      </c>
      <c r="B86" s="1" t="s">
        <v>205</v>
      </c>
      <c r="C86" s="1" t="s">
        <v>200</v>
      </c>
      <c r="D86" s="1" t="s">
        <v>93</v>
      </c>
      <c r="E86" s="1">
        <v>35.65</v>
      </c>
      <c r="F86" s="1">
        <f t="shared" si="5"/>
        <v>2.5361872867454509</v>
      </c>
      <c r="G86" s="1">
        <f t="shared" si="6"/>
        <v>3</v>
      </c>
      <c r="H86" s="1" t="s">
        <v>5</v>
      </c>
      <c r="I86" s="1" t="s">
        <v>208</v>
      </c>
      <c r="J86" s="1" t="s">
        <v>247</v>
      </c>
      <c r="K86" s="1" t="s">
        <v>244</v>
      </c>
      <c r="L86" s="1">
        <v>0.1</v>
      </c>
      <c r="M86" s="7">
        <f t="shared" si="7"/>
        <v>4.0000000000000008E-2</v>
      </c>
      <c r="N86" s="1" t="s">
        <v>238</v>
      </c>
      <c r="O86" s="1" t="s">
        <v>203</v>
      </c>
      <c r="P86" s="1" t="s">
        <v>11</v>
      </c>
      <c r="Q86" s="1" t="s">
        <v>237</v>
      </c>
      <c r="S86" s="10">
        <f t="shared" si="8"/>
        <v>2</v>
      </c>
      <c r="T86" s="10">
        <f t="shared" si="9"/>
        <v>2</v>
      </c>
    </row>
    <row r="87" spans="1:20" x14ac:dyDescent="0.3">
      <c r="A87" s="1" t="s">
        <v>94</v>
      </c>
      <c r="B87" s="1" t="s">
        <v>205</v>
      </c>
      <c r="C87" s="1" t="s">
        <v>201</v>
      </c>
      <c r="D87" s="1" t="s">
        <v>103</v>
      </c>
      <c r="E87" s="1">
        <v>35.67</v>
      </c>
      <c r="F87" s="1">
        <f t="shared" si="5"/>
        <v>2.5007213566147524</v>
      </c>
      <c r="G87" s="1">
        <f t="shared" si="6"/>
        <v>3</v>
      </c>
      <c r="H87" s="1" t="s">
        <v>5</v>
      </c>
      <c r="I87" s="1" t="s">
        <v>208</v>
      </c>
      <c r="J87" s="1" t="s">
        <v>247</v>
      </c>
      <c r="K87" s="1" t="s">
        <v>244</v>
      </c>
      <c r="L87" s="1">
        <v>0.1</v>
      </c>
      <c r="M87" s="7">
        <f t="shared" si="7"/>
        <v>4.0000000000000008E-2</v>
      </c>
      <c r="N87" s="1" t="s">
        <v>238</v>
      </c>
      <c r="O87" s="1" t="s">
        <v>203</v>
      </c>
      <c r="P87" s="1" t="s">
        <v>11</v>
      </c>
      <c r="Q87" s="1" t="s">
        <v>237</v>
      </c>
      <c r="S87" s="10">
        <f t="shared" si="8"/>
        <v>2</v>
      </c>
      <c r="T87" s="10">
        <f t="shared" si="9"/>
        <v>2</v>
      </c>
    </row>
    <row r="88" spans="1:20" x14ac:dyDescent="0.3">
      <c r="A88" s="1" t="s">
        <v>94</v>
      </c>
      <c r="B88" s="1" t="s">
        <v>205</v>
      </c>
      <c r="C88" s="1" t="s">
        <v>202</v>
      </c>
      <c r="D88" s="1" t="s">
        <v>112</v>
      </c>
      <c r="E88" s="1">
        <v>35.79</v>
      </c>
      <c r="F88" s="1">
        <f t="shared" si="5"/>
        <v>2.2981014367407111</v>
      </c>
      <c r="G88" s="1">
        <f t="shared" si="6"/>
        <v>2</v>
      </c>
      <c r="H88" s="1" t="s">
        <v>5</v>
      </c>
      <c r="I88" s="1" t="s">
        <v>208</v>
      </c>
      <c r="J88" s="1" t="s">
        <v>247</v>
      </c>
      <c r="K88" s="1" t="s">
        <v>244</v>
      </c>
      <c r="L88" s="1">
        <v>0.1</v>
      </c>
      <c r="M88" s="7">
        <f t="shared" si="7"/>
        <v>4.0000000000000008E-2</v>
      </c>
      <c r="N88" s="1" t="s">
        <v>238</v>
      </c>
      <c r="O88" s="1" t="s">
        <v>203</v>
      </c>
      <c r="P88" s="1" t="s">
        <v>11</v>
      </c>
      <c r="Q88" s="1" t="s">
        <v>237</v>
      </c>
      <c r="S88" s="10">
        <f t="shared" si="8"/>
        <v>1.3333333333333335</v>
      </c>
      <c r="T88" s="10">
        <f t="shared" si="9"/>
        <v>1</v>
      </c>
    </row>
    <row r="89" spans="1:20" x14ac:dyDescent="0.3">
      <c r="A89" s="1" t="s">
        <v>122</v>
      </c>
      <c r="B89" s="1" t="s">
        <v>204</v>
      </c>
      <c r="C89" s="1" t="s">
        <v>200</v>
      </c>
      <c r="D89" s="1" t="s">
        <v>121</v>
      </c>
      <c r="E89" s="1">
        <v>34.06</v>
      </c>
      <c r="F89" s="1">
        <f t="shared" si="5"/>
        <v>7.7697091721527709</v>
      </c>
      <c r="G89" s="1">
        <f t="shared" si="6"/>
        <v>8</v>
      </c>
      <c r="H89" s="1" t="s">
        <v>5</v>
      </c>
      <c r="I89" s="1" t="s">
        <v>208</v>
      </c>
      <c r="J89" s="1" t="s">
        <v>247</v>
      </c>
      <c r="K89" s="1" t="s">
        <v>244</v>
      </c>
      <c r="L89" s="1">
        <v>0.1</v>
      </c>
      <c r="M89" s="7">
        <f t="shared" si="7"/>
        <v>4.0000000000000008E-2</v>
      </c>
      <c r="N89" s="1" t="s">
        <v>238</v>
      </c>
      <c r="O89" s="1" t="s">
        <v>203</v>
      </c>
      <c r="P89" s="1" t="s">
        <v>11</v>
      </c>
      <c r="Q89" s="1" t="s">
        <v>237</v>
      </c>
      <c r="S89" s="10">
        <f t="shared" si="8"/>
        <v>5.3333333333333339</v>
      </c>
      <c r="T89" s="10">
        <f t="shared" si="9"/>
        <v>5</v>
      </c>
    </row>
    <row r="90" spans="1:20" x14ac:dyDescent="0.3">
      <c r="A90" s="1" t="s">
        <v>122</v>
      </c>
      <c r="B90" s="1" t="s">
        <v>204</v>
      </c>
      <c r="C90" s="1" t="s">
        <v>201</v>
      </c>
      <c r="D90" s="1" t="s">
        <v>131</v>
      </c>
      <c r="E90" s="1">
        <v>35</v>
      </c>
      <c r="F90" s="1">
        <f t="shared" si="5"/>
        <v>4.0082233217278347</v>
      </c>
      <c r="G90" s="1">
        <f t="shared" si="6"/>
        <v>4</v>
      </c>
      <c r="H90" s="1" t="s">
        <v>5</v>
      </c>
      <c r="I90" s="1" t="s">
        <v>208</v>
      </c>
      <c r="J90" s="1" t="s">
        <v>247</v>
      </c>
      <c r="K90" s="1" t="s">
        <v>244</v>
      </c>
      <c r="L90" s="1">
        <v>0.1</v>
      </c>
      <c r="M90" s="7">
        <f t="shared" si="7"/>
        <v>4.0000000000000008E-2</v>
      </c>
      <c r="N90" s="1" t="s">
        <v>238</v>
      </c>
      <c r="O90" s="1" t="s">
        <v>203</v>
      </c>
      <c r="P90" s="1" t="s">
        <v>11</v>
      </c>
      <c r="Q90" s="1" t="s">
        <v>237</v>
      </c>
      <c r="S90" s="10">
        <f t="shared" si="8"/>
        <v>2.666666666666667</v>
      </c>
      <c r="T90" s="10">
        <f t="shared" si="9"/>
        <v>3</v>
      </c>
    </row>
    <row r="91" spans="1:20" x14ac:dyDescent="0.3">
      <c r="A91" s="1" t="s">
        <v>122</v>
      </c>
      <c r="B91" s="1" t="s">
        <v>204</v>
      </c>
      <c r="C91" s="1" t="s">
        <v>202</v>
      </c>
      <c r="D91" s="1" t="s">
        <v>142</v>
      </c>
      <c r="E91" s="1">
        <v>34.33</v>
      </c>
      <c r="F91" s="1">
        <f t="shared" si="5"/>
        <v>6.4244879399884036</v>
      </c>
      <c r="G91" s="1">
        <f t="shared" si="6"/>
        <v>6</v>
      </c>
      <c r="H91" s="1" t="s">
        <v>5</v>
      </c>
      <c r="I91" s="1" t="s">
        <v>208</v>
      </c>
      <c r="J91" s="1" t="s">
        <v>247</v>
      </c>
      <c r="K91" s="1" t="s">
        <v>244</v>
      </c>
      <c r="L91" s="1">
        <v>0.1</v>
      </c>
      <c r="M91" s="7">
        <f t="shared" si="7"/>
        <v>4.0000000000000008E-2</v>
      </c>
      <c r="N91" s="1" t="s">
        <v>238</v>
      </c>
      <c r="O91" s="1" t="s">
        <v>203</v>
      </c>
      <c r="P91" s="1" t="s">
        <v>11</v>
      </c>
      <c r="Q91" s="1" t="s">
        <v>237</v>
      </c>
      <c r="S91" s="10">
        <f t="shared" si="8"/>
        <v>4</v>
      </c>
      <c r="T91" s="10">
        <f t="shared" si="9"/>
        <v>4</v>
      </c>
    </row>
    <row r="92" spans="1:20" x14ac:dyDescent="0.3">
      <c r="A92" s="1" t="s">
        <v>161</v>
      </c>
      <c r="B92" s="1" t="s">
        <v>200</v>
      </c>
      <c r="C92" s="1" t="s">
        <v>200</v>
      </c>
      <c r="D92" s="1" t="s">
        <v>17</v>
      </c>
      <c r="E92" s="1">
        <v>33.07</v>
      </c>
      <c r="F92" s="1">
        <f t="shared" si="5"/>
        <v>15.600828431722235</v>
      </c>
      <c r="G92" s="1">
        <f t="shared" si="6"/>
        <v>16</v>
      </c>
      <c r="H92" s="1" t="s">
        <v>5</v>
      </c>
      <c r="I92" s="1" t="s">
        <v>208</v>
      </c>
      <c r="J92" s="1" t="s">
        <v>247</v>
      </c>
      <c r="K92" s="1" t="s">
        <v>245</v>
      </c>
      <c r="L92" s="1">
        <v>0.05</v>
      </c>
      <c r="M92" s="7">
        <f>(L92*0.1)/0.25</f>
        <v>2.0000000000000004E-2</v>
      </c>
      <c r="N92" s="1" t="s">
        <v>238</v>
      </c>
      <c r="O92" s="1" t="s">
        <v>203</v>
      </c>
      <c r="P92" s="1" t="s">
        <v>11</v>
      </c>
      <c r="Q92" s="1" t="s">
        <v>246</v>
      </c>
      <c r="S92" s="10">
        <f t="shared" si="8"/>
        <v>10.666666666666668</v>
      </c>
      <c r="T92" s="10">
        <f t="shared" si="9"/>
        <v>11</v>
      </c>
    </row>
    <row r="93" spans="1:20" x14ac:dyDescent="0.3">
      <c r="A93" s="1" t="s">
        <v>161</v>
      </c>
      <c r="B93" s="1" t="s">
        <v>200</v>
      </c>
      <c r="C93" s="1" t="s">
        <v>201</v>
      </c>
      <c r="D93" s="1" t="s">
        <v>19</v>
      </c>
      <c r="E93" s="1">
        <v>34.07</v>
      </c>
      <c r="F93" s="1">
        <f t="shared" si="5"/>
        <v>7.7151922770776515</v>
      </c>
      <c r="G93" s="1">
        <f t="shared" si="6"/>
        <v>8</v>
      </c>
      <c r="H93" s="1" t="s">
        <v>5</v>
      </c>
      <c r="I93" s="1" t="s">
        <v>208</v>
      </c>
      <c r="J93" s="1" t="s">
        <v>247</v>
      </c>
      <c r="K93" s="1" t="s">
        <v>245</v>
      </c>
      <c r="L93" s="1">
        <v>0.05</v>
      </c>
      <c r="M93" s="7">
        <f t="shared" si="7"/>
        <v>2.0000000000000004E-2</v>
      </c>
      <c r="N93" s="1" t="s">
        <v>238</v>
      </c>
      <c r="O93" s="1" t="s">
        <v>203</v>
      </c>
      <c r="P93" s="1" t="s">
        <v>11</v>
      </c>
      <c r="Q93" s="1" t="s">
        <v>246</v>
      </c>
      <c r="S93" s="10">
        <f t="shared" si="8"/>
        <v>5.3333333333333339</v>
      </c>
      <c r="T93" s="10">
        <f t="shared" si="9"/>
        <v>5</v>
      </c>
    </row>
    <row r="94" spans="1:20" x14ac:dyDescent="0.3">
      <c r="A94" s="1" t="s">
        <v>161</v>
      </c>
      <c r="B94" s="1" t="s">
        <v>200</v>
      </c>
      <c r="C94" s="1" t="s">
        <v>202</v>
      </c>
      <c r="D94" s="1" t="s">
        <v>22</v>
      </c>
      <c r="E94" s="1">
        <v>34.14</v>
      </c>
      <c r="F94" s="1">
        <f t="shared" si="5"/>
        <v>7.3441356597995089</v>
      </c>
      <c r="G94" s="1">
        <f t="shared" si="6"/>
        <v>7</v>
      </c>
      <c r="H94" s="1" t="s">
        <v>5</v>
      </c>
      <c r="I94" s="1" t="s">
        <v>208</v>
      </c>
      <c r="J94" s="1" t="s">
        <v>247</v>
      </c>
      <c r="K94" s="1" t="s">
        <v>245</v>
      </c>
      <c r="L94" s="1">
        <v>0.05</v>
      </c>
      <c r="M94" s="7">
        <f t="shared" si="7"/>
        <v>2.0000000000000004E-2</v>
      </c>
      <c r="N94" s="1" t="s">
        <v>238</v>
      </c>
      <c r="O94" s="1" t="s">
        <v>203</v>
      </c>
      <c r="P94" s="1" t="s">
        <v>11</v>
      </c>
      <c r="Q94" s="1" t="s">
        <v>246</v>
      </c>
      <c r="S94" s="10">
        <f t="shared" si="8"/>
        <v>4.666666666666667</v>
      </c>
      <c r="T94" s="10">
        <f t="shared" si="9"/>
        <v>5</v>
      </c>
    </row>
    <row r="95" spans="1:20" x14ac:dyDescent="0.3">
      <c r="A95" s="1" t="s">
        <v>167</v>
      </c>
      <c r="B95" s="1" t="s">
        <v>201</v>
      </c>
      <c r="C95" s="1" t="s">
        <v>200</v>
      </c>
      <c r="D95" s="1" t="s">
        <v>25</v>
      </c>
      <c r="E95" s="1">
        <v>33.51</v>
      </c>
      <c r="F95" s="1">
        <f t="shared" si="5"/>
        <v>11.444458846098348</v>
      </c>
      <c r="G95" s="1">
        <f t="shared" si="6"/>
        <v>11</v>
      </c>
      <c r="H95" s="1" t="s">
        <v>5</v>
      </c>
      <c r="I95" s="1" t="s">
        <v>208</v>
      </c>
      <c r="J95" s="1" t="s">
        <v>247</v>
      </c>
      <c r="K95" s="1" t="s">
        <v>245</v>
      </c>
      <c r="L95" s="1">
        <v>0.05</v>
      </c>
      <c r="M95" s="7">
        <f t="shared" si="7"/>
        <v>2.0000000000000004E-2</v>
      </c>
      <c r="N95" s="1" t="s">
        <v>238</v>
      </c>
      <c r="O95" s="1" t="s">
        <v>203</v>
      </c>
      <c r="P95" s="1" t="s">
        <v>11</v>
      </c>
      <c r="Q95" s="1" t="s">
        <v>246</v>
      </c>
      <c r="S95" s="10">
        <f t="shared" si="8"/>
        <v>7.333333333333333</v>
      </c>
      <c r="T95" s="10">
        <f t="shared" si="9"/>
        <v>7</v>
      </c>
    </row>
    <row r="96" spans="1:20" x14ac:dyDescent="0.3">
      <c r="A96" s="1" t="s">
        <v>167</v>
      </c>
      <c r="B96" s="1" t="s">
        <v>201</v>
      </c>
      <c r="C96" s="1" t="s">
        <v>201</v>
      </c>
      <c r="D96" s="1" t="s">
        <v>27</v>
      </c>
      <c r="E96" s="1">
        <v>34.200000000000003</v>
      </c>
      <c r="F96" s="1">
        <f t="shared" si="5"/>
        <v>7.0403238376353681</v>
      </c>
      <c r="G96" s="1">
        <f t="shared" si="6"/>
        <v>7</v>
      </c>
      <c r="H96" s="1" t="s">
        <v>5</v>
      </c>
      <c r="I96" s="1" t="s">
        <v>208</v>
      </c>
      <c r="J96" s="1" t="s">
        <v>247</v>
      </c>
      <c r="K96" s="1" t="s">
        <v>245</v>
      </c>
      <c r="L96" s="1">
        <v>0.05</v>
      </c>
      <c r="M96" s="7">
        <f t="shared" si="7"/>
        <v>2.0000000000000004E-2</v>
      </c>
      <c r="N96" s="1" t="s">
        <v>238</v>
      </c>
      <c r="O96" s="1" t="s">
        <v>203</v>
      </c>
      <c r="P96" s="1" t="s">
        <v>11</v>
      </c>
      <c r="Q96" s="1" t="s">
        <v>246</v>
      </c>
      <c r="S96" s="10">
        <f t="shared" si="8"/>
        <v>4.666666666666667</v>
      </c>
      <c r="T96" s="10">
        <f t="shared" si="9"/>
        <v>5</v>
      </c>
    </row>
    <row r="97" spans="1:20" x14ac:dyDescent="0.3">
      <c r="A97" s="1" t="s">
        <v>167</v>
      </c>
      <c r="B97" s="1" t="s">
        <v>201</v>
      </c>
      <c r="C97" s="1" t="s">
        <v>202</v>
      </c>
      <c r="D97" s="1" t="s">
        <v>37</v>
      </c>
      <c r="E97" s="1">
        <v>38.32</v>
      </c>
      <c r="F97" s="1">
        <f t="shared" si="5"/>
        <v>0.38698390261954663</v>
      </c>
      <c r="G97" s="1">
        <f t="shared" si="6"/>
        <v>0</v>
      </c>
      <c r="H97" s="1" t="s">
        <v>5</v>
      </c>
      <c r="I97" s="1" t="s">
        <v>208</v>
      </c>
      <c r="J97" s="1" t="s">
        <v>247</v>
      </c>
      <c r="K97" s="1" t="s">
        <v>245</v>
      </c>
      <c r="L97" s="1">
        <v>0.05</v>
      </c>
      <c r="M97" s="7">
        <f t="shared" si="7"/>
        <v>2.0000000000000004E-2</v>
      </c>
      <c r="N97" s="1" t="s">
        <v>238</v>
      </c>
      <c r="O97" s="1" t="s">
        <v>203</v>
      </c>
      <c r="P97" s="1" t="s">
        <v>11</v>
      </c>
      <c r="Q97" s="1" t="s">
        <v>246</v>
      </c>
      <c r="S97" s="10">
        <f t="shared" si="8"/>
        <v>0</v>
      </c>
      <c r="T97" s="10">
        <f t="shared" si="9"/>
        <v>0</v>
      </c>
    </row>
    <row r="98" spans="1:20" x14ac:dyDescent="0.3">
      <c r="A98" s="1" t="s">
        <v>154</v>
      </c>
      <c r="B98" s="1" t="s">
        <v>202</v>
      </c>
      <c r="C98" s="1" t="s">
        <v>200</v>
      </c>
      <c r="D98" s="1" t="s">
        <v>30</v>
      </c>
      <c r="E98" s="1">
        <v>34.590000000000003</v>
      </c>
      <c r="F98" s="1">
        <f t="shared" si="5"/>
        <v>5.3497105203306692</v>
      </c>
      <c r="G98" s="1">
        <f t="shared" si="6"/>
        <v>5</v>
      </c>
      <c r="H98" s="1" t="s">
        <v>5</v>
      </c>
      <c r="I98" s="1" t="s">
        <v>208</v>
      </c>
      <c r="J98" s="1" t="s">
        <v>247</v>
      </c>
      <c r="K98" s="1" t="s">
        <v>245</v>
      </c>
      <c r="L98" s="1">
        <v>0.05</v>
      </c>
      <c r="M98" s="7">
        <f t="shared" si="7"/>
        <v>2.0000000000000004E-2</v>
      </c>
      <c r="N98" s="1" t="s">
        <v>238</v>
      </c>
      <c r="O98" s="1" t="s">
        <v>203</v>
      </c>
      <c r="P98" s="1" t="s">
        <v>11</v>
      </c>
      <c r="Q98" s="1" t="s">
        <v>246</v>
      </c>
      <c r="S98" s="10">
        <f t="shared" si="8"/>
        <v>3.3333333333333335</v>
      </c>
      <c r="T98" s="10">
        <f t="shared" si="9"/>
        <v>3</v>
      </c>
    </row>
    <row r="99" spans="1:20" x14ac:dyDescent="0.3">
      <c r="A99" s="1" t="s">
        <v>154</v>
      </c>
      <c r="B99" s="1" t="s">
        <v>202</v>
      </c>
      <c r="C99" s="1" t="s">
        <v>201</v>
      </c>
      <c r="D99" s="1" t="s">
        <v>34</v>
      </c>
      <c r="E99" s="1">
        <v>33.380000000000003</v>
      </c>
      <c r="F99" s="1">
        <f t="shared" si="5"/>
        <v>12.541497030682979</v>
      </c>
      <c r="G99" s="1">
        <f t="shared" si="6"/>
        <v>13</v>
      </c>
      <c r="H99" s="1" t="s">
        <v>5</v>
      </c>
      <c r="I99" s="1" t="s">
        <v>208</v>
      </c>
      <c r="J99" s="1" t="s">
        <v>247</v>
      </c>
      <c r="K99" s="1" t="s">
        <v>245</v>
      </c>
      <c r="L99" s="1">
        <v>0.05</v>
      </c>
      <c r="M99" s="7">
        <f t="shared" si="7"/>
        <v>2.0000000000000004E-2</v>
      </c>
      <c r="N99" s="1" t="s">
        <v>238</v>
      </c>
      <c r="O99" s="1" t="s">
        <v>203</v>
      </c>
      <c r="P99" s="1" t="s">
        <v>11</v>
      </c>
      <c r="Q99" s="1" t="s">
        <v>246</v>
      </c>
      <c r="S99" s="10">
        <f t="shared" si="8"/>
        <v>8.6666666666666679</v>
      </c>
      <c r="T99" s="10">
        <f t="shared" si="9"/>
        <v>9</v>
      </c>
    </row>
    <row r="100" spans="1:20" x14ac:dyDescent="0.3">
      <c r="A100" s="1" t="s">
        <v>154</v>
      </c>
      <c r="B100" s="1" t="s">
        <v>202</v>
      </c>
      <c r="C100" s="1" t="s">
        <v>202</v>
      </c>
      <c r="D100" s="1" t="s">
        <v>38</v>
      </c>
      <c r="E100" s="1">
        <v>33.46</v>
      </c>
      <c r="F100" s="1">
        <f t="shared" si="5"/>
        <v>11.854556397094637</v>
      </c>
      <c r="G100" s="1">
        <f t="shared" si="6"/>
        <v>12</v>
      </c>
      <c r="H100" s="1" t="s">
        <v>5</v>
      </c>
      <c r="I100" s="1" t="s">
        <v>208</v>
      </c>
      <c r="J100" s="1" t="s">
        <v>247</v>
      </c>
      <c r="K100" s="1" t="s">
        <v>245</v>
      </c>
      <c r="L100" s="1">
        <v>0.05</v>
      </c>
      <c r="M100" s="7">
        <f t="shared" si="7"/>
        <v>2.0000000000000004E-2</v>
      </c>
      <c r="N100" s="1" t="s">
        <v>238</v>
      </c>
      <c r="O100" s="1" t="s">
        <v>203</v>
      </c>
      <c r="P100" s="1" t="s">
        <v>11</v>
      </c>
      <c r="Q100" s="1" t="s">
        <v>246</v>
      </c>
      <c r="S100" s="10">
        <f t="shared" si="8"/>
        <v>8</v>
      </c>
      <c r="T100" s="10">
        <f t="shared" si="9"/>
        <v>8</v>
      </c>
    </row>
    <row r="101" spans="1:20" x14ac:dyDescent="0.3">
      <c r="A101" s="1" t="s">
        <v>164</v>
      </c>
      <c r="B101" s="1" t="s">
        <v>205</v>
      </c>
      <c r="C101" s="1" t="s">
        <v>200</v>
      </c>
      <c r="D101" s="1" t="s">
        <v>41</v>
      </c>
      <c r="E101" s="1">
        <v>34.99</v>
      </c>
      <c r="F101" s="1">
        <f t="shared" si="5"/>
        <v>4.0365461272290677</v>
      </c>
      <c r="G101" s="1">
        <f t="shared" si="6"/>
        <v>4</v>
      </c>
      <c r="H101" s="1" t="s">
        <v>5</v>
      </c>
      <c r="I101" s="1" t="s">
        <v>208</v>
      </c>
      <c r="J101" s="1" t="s">
        <v>247</v>
      </c>
      <c r="K101" s="1" t="s">
        <v>245</v>
      </c>
      <c r="L101" s="1">
        <v>0.05</v>
      </c>
      <c r="M101" s="7">
        <f t="shared" si="7"/>
        <v>2.0000000000000004E-2</v>
      </c>
      <c r="N101" s="1" t="s">
        <v>238</v>
      </c>
      <c r="O101" s="1" t="s">
        <v>203</v>
      </c>
      <c r="P101" s="1" t="s">
        <v>11</v>
      </c>
      <c r="Q101" s="1" t="s">
        <v>246</v>
      </c>
      <c r="S101" s="10">
        <f t="shared" si="8"/>
        <v>2.666666666666667</v>
      </c>
      <c r="T101" s="10">
        <f t="shared" si="9"/>
        <v>3</v>
      </c>
    </row>
    <row r="102" spans="1:20" x14ac:dyDescent="0.3">
      <c r="A102" s="1" t="s">
        <v>164</v>
      </c>
      <c r="B102" s="1" t="s">
        <v>205</v>
      </c>
      <c r="C102" s="1" t="s">
        <v>201</v>
      </c>
      <c r="D102" s="1" t="s">
        <v>43</v>
      </c>
      <c r="E102" s="1">
        <v>34.700000000000003</v>
      </c>
      <c r="F102" s="1">
        <f t="shared" si="5"/>
        <v>4.9509915222957686</v>
      </c>
      <c r="G102" s="1">
        <f t="shared" si="6"/>
        <v>5</v>
      </c>
      <c r="H102" s="1" t="s">
        <v>5</v>
      </c>
      <c r="I102" s="1" t="s">
        <v>208</v>
      </c>
      <c r="J102" s="1" t="s">
        <v>247</v>
      </c>
      <c r="K102" s="1" t="s">
        <v>245</v>
      </c>
      <c r="L102" s="1">
        <v>0.05</v>
      </c>
      <c r="M102" s="7">
        <f t="shared" si="7"/>
        <v>2.0000000000000004E-2</v>
      </c>
      <c r="N102" s="1" t="s">
        <v>238</v>
      </c>
      <c r="O102" s="1" t="s">
        <v>203</v>
      </c>
      <c r="P102" s="1" t="s">
        <v>11</v>
      </c>
      <c r="Q102" s="1" t="s">
        <v>246</v>
      </c>
      <c r="S102" s="10">
        <f t="shared" si="8"/>
        <v>3.3333333333333335</v>
      </c>
      <c r="T102" s="10">
        <f t="shared" si="9"/>
        <v>3</v>
      </c>
    </row>
    <row r="103" spans="1:20" x14ac:dyDescent="0.3">
      <c r="A103" s="1" t="s">
        <v>164</v>
      </c>
      <c r="B103" s="1" t="s">
        <v>205</v>
      </c>
      <c r="C103" s="1" t="s">
        <v>202</v>
      </c>
      <c r="D103" s="1" t="s">
        <v>49</v>
      </c>
      <c r="E103" s="2">
        <v>45</v>
      </c>
      <c r="F103" s="1">
        <f t="shared" si="5"/>
        <v>3.5070571458050604E-3</v>
      </c>
      <c r="G103" s="1">
        <f t="shared" si="6"/>
        <v>0</v>
      </c>
      <c r="H103" s="1" t="s">
        <v>5</v>
      </c>
      <c r="I103" s="1" t="s">
        <v>208</v>
      </c>
      <c r="J103" s="1" t="s">
        <v>247</v>
      </c>
      <c r="K103" s="1" t="s">
        <v>245</v>
      </c>
      <c r="L103" s="1">
        <v>0.05</v>
      </c>
      <c r="M103" s="7">
        <f t="shared" si="7"/>
        <v>2.0000000000000004E-2</v>
      </c>
      <c r="N103" s="1" t="s">
        <v>238</v>
      </c>
      <c r="O103" s="1" t="s">
        <v>203</v>
      </c>
      <c r="P103" s="1" t="s">
        <v>11</v>
      </c>
      <c r="Q103" s="1" t="s">
        <v>246</v>
      </c>
      <c r="S103" s="10">
        <f t="shared" si="8"/>
        <v>0</v>
      </c>
      <c r="T103" s="10">
        <f t="shared" si="9"/>
        <v>0</v>
      </c>
    </row>
    <row r="104" spans="1:20" x14ac:dyDescent="0.3">
      <c r="A104" s="1" t="s">
        <v>155</v>
      </c>
      <c r="B104" s="1" t="s">
        <v>204</v>
      </c>
      <c r="C104" s="1" t="s">
        <v>200</v>
      </c>
      <c r="D104" s="1" t="s">
        <v>54</v>
      </c>
      <c r="E104" s="1">
        <v>33.93</v>
      </c>
      <c r="F104" s="1">
        <f t="shared" si="5"/>
        <v>8.5144947281666674</v>
      </c>
      <c r="G104" s="1">
        <f t="shared" si="6"/>
        <v>9</v>
      </c>
      <c r="H104" s="1" t="s">
        <v>5</v>
      </c>
      <c r="I104" s="1" t="s">
        <v>208</v>
      </c>
      <c r="J104" s="1" t="s">
        <v>247</v>
      </c>
      <c r="K104" s="1" t="s">
        <v>245</v>
      </c>
      <c r="L104" s="1">
        <v>0.05</v>
      </c>
      <c r="M104" s="7">
        <f t="shared" si="7"/>
        <v>2.0000000000000004E-2</v>
      </c>
      <c r="N104" s="1" t="s">
        <v>238</v>
      </c>
      <c r="O104" s="1" t="s">
        <v>203</v>
      </c>
      <c r="P104" s="1" t="s">
        <v>11</v>
      </c>
      <c r="Q104" s="1" t="s">
        <v>246</v>
      </c>
      <c r="S104" s="10">
        <f t="shared" si="8"/>
        <v>6</v>
      </c>
      <c r="T104" s="10">
        <f t="shared" si="9"/>
        <v>6</v>
      </c>
    </row>
    <row r="105" spans="1:20" x14ac:dyDescent="0.3">
      <c r="A105" s="1" t="s">
        <v>155</v>
      </c>
      <c r="B105" s="1" t="s">
        <v>204</v>
      </c>
      <c r="C105" s="1" t="s">
        <v>201</v>
      </c>
      <c r="D105" s="1" t="s">
        <v>50</v>
      </c>
      <c r="E105" s="1">
        <v>33.1</v>
      </c>
      <c r="F105" s="1">
        <f t="shared" si="5"/>
        <v>15.274733210741237</v>
      </c>
      <c r="G105" s="1">
        <f t="shared" si="6"/>
        <v>15</v>
      </c>
      <c r="H105" s="1" t="s">
        <v>5</v>
      </c>
      <c r="I105" s="1" t="s">
        <v>208</v>
      </c>
      <c r="J105" s="1" t="s">
        <v>247</v>
      </c>
      <c r="K105" s="1" t="s">
        <v>245</v>
      </c>
      <c r="L105" s="1">
        <v>0.05</v>
      </c>
      <c r="M105" s="7">
        <f t="shared" si="7"/>
        <v>2.0000000000000004E-2</v>
      </c>
      <c r="N105" s="1" t="s">
        <v>238</v>
      </c>
      <c r="O105" s="1" t="s">
        <v>203</v>
      </c>
      <c r="P105" s="1" t="s">
        <v>11</v>
      </c>
      <c r="Q105" s="1" t="s">
        <v>246</v>
      </c>
      <c r="S105" s="10">
        <f t="shared" si="8"/>
        <v>10</v>
      </c>
      <c r="T105" s="10">
        <f t="shared" si="9"/>
        <v>10</v>
      </c>
    </row>
    <row r="106" spans="1:20" x14ac:dyDescent="0.3">
      <c r="A106" s="1" t="s">
        <v>155</v>
      </c>
      <c r="B106" s="1" t="s">
        <v>204</v>
      </c>
      <c r="C106" s="1" t="s">
        <v>202</v>
      </c>
      <c r="D106" s="1" t="s">
        <v>52</v>
      </c>
      <c r="E106" s="1">
        <v>34.83</v>
      </c>
      <c r="F106" s="1">
        <f t="shared" si="5"/>
        <v>4.5179150930445262</v>
      </c>
      <c r="G106" s="1">
        <f t="shared" si="6"/>
        <v>5</v>
      </c>
      <c r="H106" s="1" t="s">
        <v>5</v>
      </c>
      <c r="I106" s="1" t="s">
        <v>208</v>
      </c>
      <c r="J106" s="1" t="s">
        <v>247</v>
      </c>
      <c r="K106" s="1" t="s">
        <v>245</v>
      </c>
      <c r="L106" s="1">
        <v>0.05</v>
      </c>
      <c r="M106" s="7">
        <f t="shared" si="7"/>
        <v>2.0000000000000004E-2</v>
      </c>
      <c r="N106" s="1" t="s">
        <v>238</v>
      </c>
      <c r="O106" s="1" t="s">
        <v>203</v>
      </c>
      <c r="P106" s="1" t="s">
        <v>11</v>
      </c>
      <c r="Q106" s="1" t="s">
        <v>246</v>
      </c>
      <c r="S106" s="10">
        <f t="shared" si="8"/>
        <v>3.3333333333333335</v>
      </c>
      <c r="T106" s="10">
        <f t="shared" si="9"/>
        <v>3</v>
      </c>
    </row>
    <row r="107" spans="1:20" x14ac:dyDescent="0.3">
      <c r="A107" s="1" t="s">
        <v>160</v>
      </c>
      <c r="B107" s="1" t="s">
        <v>79</v>
      </c>
      <c r="C107" s="1" t="s">
        <v>200</v>
      </c>
      <c r="D107" s="1" t="s">
        <v>57</v>
      </c>
      <c r="E107" s="1">
        <v>35.700000000000003</v>
      </c>
      <c r="F107" s="1">
        <f t="shared" si="5"/>
        <v>2.4484502040303799</v>
      </c>
      <c r="G107" s="1">
        <f t="shared" si="6"/>
        <v>2</v>
      </c>
      <c r="H107" s="1" t="s">
        <v>225</v>
      </c>
      <c r="I107" s="1" t="s">
        <v>208</v>
      </c>
      <c r="J107" s="1" t="s">
        <v>79</v>
      </c>
      <c r="K107" s="1" t="s">
        <v>225</v>
      </c>
      <c r="L107" s="1" t="s">
        <v>79</v>
      </c>
      <c r="M107" s="1" t="s">
        <v>79</v>
      </c>
      <c r="N107" s="1" t="s">
        <v>238</v>
      </c>
      <c r="O107" s="1" t="s">
        <v>203</v>
      </c>
      <c r="P107" s="1" t="s">
        <v>11</v>
      </c>
      <c r="Q107" s="1" t="s">
        <v>246</v>
      </c>
      <c r="S107" s="10">
        <f t="shared" si="8"/>
        <v>1.3333333333333335</v>
      </c>
      <c r="T107" s="10">
        <f t="shared" si="9"/>
        <v>1</v>
      </c>
    </row>
    <row r="108" spans="1:20" x14ac:dyDescent="0.3">
      <c r="A108" s="1" t="s">
        <v>160</v>
      </c>
      <c r="B108" s="1" t="s">
        <v>79</v>
      </c>
      <c r="C108" s="1" t="s">
        <v>201</v>
      </c>
      <c r="D108" s="1" t="s">
        <v>59</v>
      </c>
      <c r="E108" s="1">
        <v>34.409999999999997</v>
      </c>
      <c r="F108" s="1">
        <f t="shared" si="5"/>
        <v>6.0725967897390172</v>
      </c>
      <c r="G108" s="1">
        <f t="shared" si="6"/>
        <v>6</v>
      </c>
      <c r="H108" s="1" t="s">
        <v>225</v>
      </c>
      <c r="I108" s="1" t="s">
        <v>208</v>
      </c>
      <c r="J108" s="1" t="s">
        <v>79</v>
      </c>
      <c r="K108" s="1" t="s">
        <v>225</v>
      </c>
      <c r="L108" s="1" t="s">
        <v>79</v>
      </c>
      <c r="M108" s="1" t="s">
        <v>79</v>
      </c>
      <c r="N108" s="1" t="s">
        <v>238</v>
      </c>
      <c r="O108" s="1" t="s">
        <v>203</v>
      </c>
      <c r="P108" s="1" t="s">
        <v>11</v>
      </c>
      <c r="Q108" s="1" t="s">
        <v>246</v>
      </c>
      <c r="S108" s="10">
        <f t="shared" si="8"/>
        <v>4</v>
      </c>
      <c r="T108" s="10">
        <f t="shared" si="9"/>
        <v>4</v>
      </c>
    </row>
    <row r="109" spans="1:20" x14ac:dyDescent="0.3">
      <c r="A109" s="1" t="s">
        <v>160</v>
      </c>
      <c r="B109" s="1" t="s">
        <v>79</v>
      </c>
      <c r="C109" s="1" t="s">
        <v>202</v>
      </c>
      <c r="D109" s="1" t="s">
        <v>62</v>
      </c>
      <c r="E109" s="1">
        <v>34.26</v>
      </c>
      <c r="F109" s="1">
        <f t="shared" si="5"/>
        <v>6.7490800871358356</v>
      </c>
      <c r="G109" s="1">
        <f t="shared" si="6"/>
        <v>7</v>
      </c>
      <c r="H109" s="1" t="s">
        <v>225</v>
      </c>
      <c r="I109" s="1" t="s">
        <v>208</v>
      </c>
      <c r="J109" s="1" t="s">
        <v>79</v>
      </c>
      <c r="K109" s="1" t="s">
        <v>225</v>
      </c>
      <c r="L109" s="1" t="s">
        <v>79</v>
      </c>
      <c r="M109" s="1" t="s">
        <v>79</v>
      </c>
      <c r="N109" s="1" t="s">
        <v>238</v>
      </c>
      <c r="O109" s="1" t="s">
        <v>203</v>
      </c>
      <c r="P109" s="1" t="s">
        <v>11</v>
      </c>
      <c r="Q109" s="1" t="s">
        <v>246</v>
      </c>
      <c r="S109" s="10">
        <f t="shared" si="8"/>
        <v>4.666666666666667</v>
      </c>
      <c r="T109" s="10">
        <f t="shared" si="9"/>
        <v>5</v>
      </c>
    </row>
    <row r="110" spans="1:20" x14ac:dyDescent="0.3">
      <c r="A110" s="1" t="s">
        <v>166</v>
      </c>
      <c r="B110" s="1" t="s">
        <v>79</v>
      </c>
      <c r="C110" s="1" t="s">
        <v>200</v>
      </c>
      <c r="D110" s="1" t="s">
        <v>65</v>
      </c>
      <c r="E110" s="2">
        <v>45</v>
      </c>
      <c r="F110" s="1">
        <f t="shared" si="5"/>
        <v>3.5070571458050604E-3</v>
      </c>
      <c r="G110" s="1">
        <f t="shared" si="6"/>
        <v>0</v>
      </c>
      <c r="H110" s="1" t="s">
        <v>249</v>
      </c>
      <c r="I110" s="1" t="s">
        <v>208</v>
      </c>
      <c r="J110" s="1" t="s">
        <v>79</v>
      </c>
      <c r="K110" s="1" t="s">
        <v>228</v>
      </c>
      <c r="L110" s="1" t="s">
        <v>79</v>
      </c>
      <c r="M110" s="1" t="s">
        <v>79</v>
      </c>
      <c r="N110" s="1" t="s">
        <v>238</v>
      </c>
      <c r="O110" s="1" t="s">
        <v>203</v>
      </c>
      <c r="P110" s="1" t="s">
        <v>11</v>
      </c>
      <c r="Q110" s="1" t="s">
        <v>246</v>
      </c>
      <c r="S110" s="10">
        <f t="shared" si="8"/>
        <v>0</v>
      </c>
      <c r="T110" s="10">
        <f t="shared" si="9"/>
        <v>0</v>
      </c>
    </row>
    <row r="111" spans="1:20" x14ac:dyDescent="0.3">
      <c r="A111" s="1" t="s">
        <v>166</v>
      </c>
      <c r="B111" s="1" t="s">
        <v>79</v>
      </c>
      <c r="C111" s="1" t="s">
        <v>201</v>
      </c>
      <c r="D111" s="1" t="s">
        <v>67</v>
      </c>
      <c r="E111" s="2">
        <v>45</v>
      </c>
      <c r="F111" s="1">
        <f t="shared" si="5"/>
        <v>3.5070571458050604E-3</v>
      </c>
      <c r="G111" s="1">
        <f t="shared" si="6"/>
        <v>0</v>
      </c>
      <c r="H111" s="1" t="s">
        <v>249</v>
      </c>
      <c r="I111" s="1" t="s">
        <v>208</v>
      </c>
      <c r="J111" s="1" t="s">
        <v>79</v>
      </c>
      <c r="K111" s="1" t="s">
        <v>228</v>
      </c>
      <c r="L111" s="1" t="s">
        <v>79</v>
      </c>
      <c r="M111" s="1" t="s">
        <v>79</v>
      </c>
      <c r="N111" s="1" t="s">
        <v>238</v>
      </c>
      <c r="O111" s="1" t="s">
        <v>203</v>
      </c>
      <c r="P111" s="1" t="s">
        <v>11</v>
      </c>
      <c r="Q111" s="1" t="s">
        <v>246</v>
      </c>
      <c r="S111" s="10">
        <f t="shared" si="8"/>
        <v>0</v>
      </c>
      <c r="T111" s="10">
        <f t="shared" si="9"/>
        <v>0</v>
      </c>
    </row>
    <row r="112" spans="1:20" x14ac:dyDescent="0.3">
      <c r="A112" s="1" t="s">
        <v>166</v>
      </c>
      <c r="B112" s="1" t="s">
        <v>79</v>
      </c>
      <c r="C112" s="1" t="s">
        <v>202</v>
      </c>
      <c r="D112" s="1" t="s">
        <v>75</v>
      </c>
      <c r="E112" s="2">
        <v>45</v>
      </c>
      <c r="F112" s="1">
        <f t="shared" si="5"/>
        <v>3.5070571458050604E-3</v>
      </c>
      <c r="G112" s="1">
        <f t="shared" si="6"/>
        <v>0</v>
      </c>
      <c r="H112" s="1" t="s">
        <v>249</v>
      </c>
      <c r="I112" s="1" t="s">
        <v>208</v>
      </c>
      <c r="J112" s="1" t="s">
        <v>79</v>
      </c>
      <c r="K112" s="1" t="s">
        <v>228</v>
      </c>
      <c r="L112" s="1" t="s">
        <v>79</v>
      </c>
      <c r="M112" s="1" t="s">
        <v>79</v>
      </c>
      <c r="N112" s="1" t="s">
        <v>238</v>
      </c>
      <c r="O112" s="1" t="s">
        <v>203</v>
      </c>
      <c r="P112" s="1" t="s">
        <v>11</v>
      </c>
      <c r="Q112" s="1" t="s">
        <v>246</v>
      </c>
      <c r="S112" s="10">
        <f t="shared" si="8"/>
        <v>0</v>
      </c>
      <c r="T112" s="10">
        <f t="shared" si="9"/>
        <v>0</v>
      </c>
    </row>
    <row r="113" spans="1:20" x14ac:dyDescent="0.3">
      <c r="A113" s="1" t="s">
        <v>156</v>
      </c>
      <c r="B113" s="1" t="s">
        <v>79</v>
      </c>
      <c r="C113" s="1" t="s">
        <v>200</v>
      </c>
      <c r="D113" s="1" t="s">
        <v>70</v>
      </c>
      <c r="E113" s="1">
        <v>36.369999999999997</v>
      </c>
      <c r="F113" s="1">
        <f t="shared" si="5"/>
        <v>1.5275824784101948</v>
      </c>
      <c r="G113" s="1">
        <f t="shared" si="6"/>
        <v>2</v>
      </c>
      <c r="H113" s="1" t="s">
        <v>227</v>
      </c>
      <c r="I113" s="1" t="s">
        <v>169</v>
      </c>
      <c r="J113" s="1" t="s">
        <v>79</v>
      </c>
      <c r="K113" s="1" t="s">
        <v>227</v>
      </c>
      <c r="L113" s="1" t="s">
        <v>79</v>
      </c>
      <c r="M113" s="1" t="s">
        <v>79</v>
      </c>
      <c r="N113" s="1" t="s">
        <v>238</v>
      </c>
      <c r="O113" s="1" t="s">
        <v>203</v>
      </c>
      <c r="P113" s="1" t="s">
        <v>11</v>
      </c>
      <c r="Q113" s="1" t="s">
        <v>246</v>
      </c>
      <c r="S113" s="10">
        <f t="shared" si="8"/>
        <v>1.3333333333333335</v>
      </c>
      <c r="T113" s="10">
        <f t="shared" si="9"/>
        <v>1</v>
      </c>
    </row>
    <row r="114" spans="1:20" x14ac:dyDescent="0.3">
      <c r="A114" s="1" t="s">
        <v>156</v>
      </c>
      <c r="B114" s="1" t="s">
        <v>79</v>
      </c>
      <c r="C114" s="1" t="s">
        <v>201</v>
      </c>
      <c r="D114" s="1" t="s">
        <v>10</v>
      </c>
      <c r="E114" s="1">
        <v>36.799999999999997</v>
      </c>
      <c r="F114" s="1">
        <f t="shared" si="5"/>
        <v>1.1285226457884461</v>
      </c>
      <c r="G114" s="1">
        <f t="shared" si="6"/>
        <v>1</v>
      </c>
      <c r="H114" s="1" t="s">
        <v>227</v>
      </c>
      <c r="I114" s="1" t="s">
        <v>169</v>
      </c>
      <c r="J114" s="1" t="s">
        <v>79</v>
      </c>
      <c r="K114" s="1" t="s">
        <v>227</v>
      </c>
      <c r="L114" s="1" t="s">
        <v>79</v>
      </c>
      <c r="M114" s="1" t="s">
        <v>79</v>
      </c>
      <c r="N114" s="1" t="s">
        <v>238</v>
      </c>
      <c r="O114" s="1" t="s">
        <v>203</v>
      </c>
      <c r="P114" s="1" t="s">
        <v>11</v>
      </c>
      <c r="Q114" s="1" t="s">
        <v>246</v>
      </c>
      <c r="S114" s="10">
        <f t="shared" si="8"/>
        <v>0.66666666666666674</v>
      </c>
      <c r="T114" s="10">
        <f t="shared" si="9"/>
        <v>1</v>
      </c>
    </row>
    <row r="115" spans="1:20" x14ac:dyDescent="0.3">
      <c r="A115" s="1" t="s">
        <v>156</v>
      </c>
      <c r="B115" s="1" t="s">
        <v>79</v>
      </c>
      <c r="C115" s="1" t="s">
        <v>202</v>
      </c>
      <c r="D115" s="1" t="s">
        <v>76</v>
      </c>
      <c r="E115" s="1">
        <v>35.17</v>
      </c>
      <c r="F115" s="1">
        <f t="shared" si="5"/>
        <v>3.5560327863568779</v>
      </c>
      <c r="G115" s="1">
        <f t="shared" si="6"/>
        <v>4</v>
      </c>
      <c r="H115" s="1" t="s">
        <v>227</v>
      </c>
      <c r="I115" s="1" t="s">
        <v>169</v>
      </c>
      <c r="J115" s="1" t="s">
        <v>79</v>
      </c>
      <c r="K115" s="1" t="s">
        <v>227</v>
      </c>
      <c r="L115" s="1" t="s">
        <v>79</v>
      </c>
      <c r="M115" s="1" t="s">
        <v>79</v>
      </c>
      <c r="N115" s="1" t="s">
        <v>238</v>
      </c>
      <c r="O115" s="1" t="s">
        <v>203</v>
      </c>
      <c r="P115" s="1" t="s">
        <v>11</v>
      </c>
      <c r="Q115" s="1" t="s">
        <v>246</v>
      </c>
      <c r="S115" s="10">
        <f t="shared" si="8"/>
        <v>2.666666666666667</v>
      </c>
      <c r="T115" s="10">
        <f t="shared" si="9"/>
        <v>3</v>
      </c>
    </row>
    <row r="116" spans="1:20" x14ac:dyDescent="0.3">
      <c r="A116" s="1" t="s">
        <v>162</v>
      </c>
      <c r="B116" s="1" t="s">
        <v>79</v>
      </c>
      <c r="C116" s="1" t="s">
        <v>200</v>
      </c>
      <c r="D116" s="1" t="s">
        <v>18</v>
      </c>
      <c r="E116" s="2">
        <v>45</v>
      </c>
      <c r="F116" s="1">
        <f t="shared" si="5"/>
        <v>3.5070571458050604E-3</v>
      </c>
      <c r="G116" s="1">
        <f t="shared" si="6"/>
        <v>0</v>
      </c>
      <c r="H116" s="1" t="s">
        <v>228</v>
      </c>
      <c r="I116" s="1" t="s">
        <v>169</v>
      </c>
      <c r="J116" s="1" t="s">
        <v>79</v>
      </c>
      <c r="K116" s="1" t="s">
        <v>228</v>
      </c>
      <c r="L116" s="1" t="s">
        <v>79</v>
      </c>
      <c r="M116" s="1" t="s">
        <v>79</v>
      </c>
      <c r="N116" s="1" t="s">
        <v>238</v>
      </c>
      <c r="O116" s="1" t="s">
        <v>203</v>
      </c>
      <c r="P116" s="1" t="s">
        <v>11</v>
      </c>
      <c r="Q116" s="1" t="s">
        <v>246</v>
      </c>
      <c r="S116" s="10">
        <f t="shared" si="8"/>
        <v>0</v>
      </c>
      <c r="T116" s="10">
        <f t="shared" si="9"/>
        <v>0</v>
      </c>
    </row>
    <row r="117" spans="1:20" x14ac:dyDescent="0.3">
      <c r="A117" s="1" t="s">
        <v>162</v>
      </c>
      <c r="B117" s="1" t="s">
        <v>79</v>
      </c>
      <c r="C117" s="1" t="s">
        <v>201</v>
      </c>
      <c r="D117" s="1" t="s">
        <v>20</v>
      </c>
      <c r="E117" s="2">
        <v>45</v>
      </c>
      <c r="F117" s="1">
        <f t="shared" si="5"/>
        <v>3.5070571458050604E-3</v>
      </c>
      <c r="G117" s="1">
        <f t="shared" si="6"/>
        <v>0</v>
      </c>
      <c r="H117" s="1" t="s">
        <v>228</v>
      </c>
      <c r="I117" s="1" t="s">
        <v>169</v>
      </c>
      <c r="J117" s="1" t="s">
        <v>79</v>
      </c>
      <c r="K117" s="1" t="s">
        <v>228</v>
      </c>
      <c r="L117" s="1" t="s">
        <v>79</v>
      </c>
      <c r="M117" s="1" t="s">
        <v>79</v>
      </c>
      <c r="N117" s="1" t="s">
        <v>238</v>
      </c>
      <c r="O117" s="1" t="s">
        <v>203</v>
      </c>
      <c r="P117" s="1" t="s">
        <v>11</v>
      </c>
      <c r="Q117" s="1" t="s">
        <v>246</v>
      </c>
      <c r="S117" s="10">
        <f t="shared" si="8"/>
        <v>0</v>
      </c>
      <c r="T117" s="10">
        <f t="shared" si="9"/>
        <v>0</v>
      </c>
    </row>
    <row r="118" spans="1:20" x14ac:dyDescent="0.3">
      <c r="A118" s="1" t="s">
        <v>162</v>
      </c>
      <c r="B118" s="1" t="s">
        <v>79</v>
      </c>
      <c r="C118" s="1" t="s">
        <v>202</v>
      </c>
      <c r="D118" s="1" t="s">
        <v>21</v>
      </c>
      <c r="E118" s="2">
        <v>45</v>
      </c>
      <c r="F118" s="1">
        <f t="shared" si="5"/>
        <v>3.5070571458050604E-3</v>
      </c>
      <c r="G118" s="1">
        <f t="shared" si="6"/>
        <v>0</v>
      </c>
      <c r="H118" s="1" t="s">
        <v>228</v>
      </c>
      <c r="I118" s="1" t="s">
        <v>169</v>
      </c>
      <c r="J118" s="1" t="s">
        <v>79</v>
      </c>
      <c r="K118" s="1" t="s">
        <v>228</v>
      </c>
      <c r="L118" s="1" t="s">
        <v>79</v>
      </c>
      <c r="M118" s="1" t="s">
        <v>79</v>
      </c>
      <c r="N118" s="1" t="s">
        <v>238</v>
      </c>
      <c r="O118" s="1" t="s">
        <v>203</v>
      </c>
      <c r="P118" s="1" t="s">
        <v>11</v>
      </c>
      <c r="Q118" s="1" t="s">
        <v>246</v>
      </c>
      <c r="S118" s="10">
        <f t="shared" si="8"/>
        <v>0</v>
      </c>
      <c r="T118" s="10">
        <f t="shared" si="9"/>
        <v>0</v>
      </c>
    </row>
  </sheetData>
  <phoneticPr fontId="2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448C5-B90C-4703-B3C9-1235C8D6C10E}">
  <dimension ref="A1:S118"/>
  <sheetViews>
    <sheetView topLeftCell="E1" workbookViewId="0">
      <selection activeCell="E2" sqref="E2"/>
    </sheetView>
  </sheetViews>
  <sheetFormatPr baseColWidth="10" defaultRowHeight="14.4" x14ac:dyDescent="0.3"/>
  <cols>
    <col min="1" max="13" width="11.5546875" style="1"/>
    <col min="14" max="14" width="30" style="1" bestFit="1" customWidth="1"/>
    <col min="15" max="16384" width="11.5546875" style="1"/>
  </cols>
  <sheetData>
    <row r="1" spans="1:19" x14ac:dyDescent="0.3">
      <c r="A1" s="1" t="s">
        <v>193</v>
      </c>
      <c r="B1" s="1" t="s">
        <v>220</v>
      </c>
      <c r="C1" s="1" t="s">
        <v>221</v>
      </c>
      <c r="D1" s="1" t="s">
        <v>222</v>
      </c>
      <c r="E1" s="1" t="s">
        <v>1</v>
      </c>
      <c r="F1" s="1" t="s">
        <v>194</v>
      </c>
      <c r="G1" s="1" t="s">
        <v>195</v>
      </c>
      <c r="H1" s="1" t="s">
        <v>196</v>
      </c>
      <c r="I1" s="1" t="s">
        <v>212</v>
      </c>
      <c r="J1" s="1" t="s">
        <v>236</v>
      </c>
      <c r="K1" s="1" t="s">
        <v>230</v>
      </c>
      <c r="L1" s="4" t="s">
        <v>234</v>
      </c>
      <c r="M1" s="4" t="s">
        <v>235</v>
      </c>
      <c r="N1" s="1" t="s">
        <v>197</v>
      </c>
      <c r="O1" s="1" t="s">
        <v>198</v>
      </c>
      <c r="P1" s="1" t="s">
        <v>4</v>
      </c>
      <c r="Q1" s="1" t="s">
        <v>199</v>
      </c>
      <c r="R1" s="1" t="s">
        <v>192</v>
      </c>
      <c r="S1" s="1" t="s">
        <v>213</v>
      </c>
    </row>
    <row r="2" spans="1:19" x14ac:dyDescent="0.3">
      <c r="A2" s="1" t="s">
        <v>309</v>
      </c>
      <c r="B2" s="1" t="s">
        <v>200</v>
      </c>
      <c r="C2" s="1" t="s">
        <v>200</v>
      </c>
      <c r="D2" s="1" t="s">
        <v>17</v>
      </c>
      <c r="E2" s="1">
        <v>36.119999999999997</v>
      </c>
      <c r="F2" s="1">
        <f>10^((E2-36.9717139394082)/(-3.27010148674411))</f>
        <v>1.821607874583135</v>
      </c>
      <c r="G2" s="1">
        <f>ROUND(F2,0)</f>
        <v>2</v>
      </c>
      <c r="H2" s="1" t="s">
        <v>5</v>
      </c>
      <c r="I2" s="1" t="s">
        <v>208</v>
      </c>
      <c r="J2" s="1" t="s">
        <v>326</v>
      </c>
      <c r="K2" s="1" t="s">
        <v>328</v>
      </c>
      <c r="L2" s="1">
        <v>1</v>
      </c>
      <c r="M2" s="6">
        <f>(L2*0.1)/0.25</f>
        <v>0.4</v>
      </c>
      <c r="N2" s="1" t="s">
        <v>332</v>
      </c>
      <c r="O2" s="1" t="s">
        <v>203</v>
      </c>
      <c r="P2" s="1" t="s">
        <v>11</v>
      </c>
      <c r="Q2" s="1" t="s">
        <v>327</v>
      </c>
      <c r="R2" s="1" t="s">
        <v>214</v>
      </c>
    </row>
    <row r="3" spans="1:19" x14ac:dyDescent="0.3">
      <c r="A3" s="1" t="s">
        <v>309</v>
      </c>
      <c r="B3" s="1" t="s">
        <v>200</v>
      </c>
      <c r="C3" s="1" t="s">
        <v>201</v>
      </c>
      <c r="D3" s="1" t="s">
        <v>19</v>
      </c>
      <c r="E3" s="1">
        <v>38.130000000000003</v>
      </c>
      <c r="F3" s="1">
        <f t="shared" ref="F3:F8" si="0">10^((E3-36.9717139394082)/(-3.27010148674411))</f>
        <v>0.44237958037192959</v>
      </c>
      <c r="G3" s="1">
        <f t="shared" ref="G3:G8" si="1">ROUND(F3,0)</f>
        <v>0</v>
      </c>
      <c r="H3" s="1" t="s">
        <v>5</v>
      </c>
      <c r="I3" s="1" t="s">
        <v>208</v>
      </c>
      <c r="J3" s="1" t="s">
        <v>326</v>
      </c>
      <c r="K3" s="1" t="s">
        <v>328</v>
      </c>
      <c r="L3" s="1">
        <v>1</v>
      </c>
      <c r="M3" s="6">
        <f t="shared" ref="M3:M66" si="2">(L3*0.1)/0.25</f>
        <v>0.4</v>
      </c>
      <c r="N3" s="1" t="s">
        <v>332</v>
      </c>
      <c r="O3" s="1" t="s">
        <v>203</v>
      </c>
      <c r="P3" s="1" t="s">
        <v>11</v>
      </c>
      <c r="Q3" s="1" t="s">
        <v>327</v>
      </c>
      <c r="R3" s="1" t="s">
        <v>214</v>
      </c>
    </row>
    <row r="4" spans="1:19" x14ac:dyDescent="0.3">
      <c r="A4" s="1" t="s">
        <v>309</v>
      </c>
      <c r="B4" s="1" t="s">
        <v>200</v>
      </c>
      <c r="C4" s="1" t="s">
        <v>202</v>
      </c>
      <c r="D4" s="1" t="s">
        <v>22</v>
      </c>
      <c r="E4" s="1">
        <v>38.409999999999997</v>
      </c>
      <c r="F4" s="1">
        <f t="shared" si="0"/>
        <v>0.36322089015393888</v>
      </c>
      <c r="G4" s="1">
        <f t="shared" si="1"/>
        <v>0</v>
      </c>
      <c r="H4" s="1" t="s">
        <v>5</v>
      </c>
      <c r="I4" s="1" t="s">
        <v>208</v>
      </c>
      <c r="J4" s="1" t="s">
        <v>326</v>
      </c>
      <c r="K4" s="1" t="s">
        <v>328</v>
      </c>
      <c r="L4" s="1">
        <v>1</v>
      </c>
      <c r="M4" s="6">
        <f t="shared" si="2"/>
        <v>0.4</v>
      </c>
      <c r="N4" s="1" t="s">
        <v>332</v>
      </c>
      <c r="O4" s="1" t="s">
        <v>203</v>
      </c>
      <c r="P4" s="1" t="s">
        <v>11</v>
      </c>
      <c r="Q4" s="1" t="s">
        <v>327</v>
      </c>
      <c r="R4" s="1" t="s">
        <v>214</v>
      </c>
    </row>
    <row r="5" spans="1:19" x14ac:dyDescent="0.3">
      <c r="A5" s="1" t="s">
        <v>321</v>
      </c>
      <c r="B5" s="1" t="s">
        <v>201</v>
      </c>
      <c r="C5" s="1" t="s">
        <v>200</v>
      </c>
      <c r="D5" s="1" t="s">
        <v>25</v>
      </c>
      <c r="E5" s="1">
        <v>36.450000000000003</v>
      </c>
      <c r="F5" s="1">
        <f t="shared" si="0"/>
        <v>1.4439115679112033</v>
      </c>
      <c r="G5" s="1">
        <f t="shared" si="1"/>
        <v>1</v>
      </c>
      <c r="H5" s="1" t="s">
        <v>5</v>
      </c>
      <c r="I5" s="1" t="s">
        <v>208</v>
      </c>
      <c r="J5" s="1" t="s">
        <v>326</v>
      </c>
      <c r="K5" s="1" t="s">
        <v>328</v>
      </c>
      <c r="L5" s="1">
        <v>1</v>
      </c>
      <c r="M5" s="6">
        <f t="shared" si="2"/>
        <v>0.4</v>
      </c>
      <c r="N5" s="1" t="s">
        <v>332</v>
      </c>
      <c r="O5" s="1" t="s">
        <v>203</v>
      </c>
      <c r="P5" s="1" t="s">
        <v>11</v>
      </c>
      <c r="Q5" s="1" t="s">
        <v>327</v>
      </c>
      <c r="R5" s="1" t="s">
        <v>214</v>
      </c>
    </row>
    <row r="6" spans="1:19" x14ac:dyDescent="0.3">
      <c r="A6" s="1" t="s">
        <v>321</v>
      </c>
      <c r="B6" s="1" t="s">
        <v>201</v>
      </c>
      <c r="C6" s="1" t="s">
        <v>201</v>
      </c>
      <c r="D6" s="1" t="s">
        <v>27</v>
      </c>
      <c r="E6" s="1">
        <v>32.72</v>
      </c>
      <c r="F6" s="1">
        <f t="shared" si="0"/>
        <v>19.960801606975128</v>
      </c>
      <c r="G6" s="1">
        <f t="shared" si="1"/>
        <v>20</v>
      </c>
      <c r="H6" s="1" t="s">
        <v>5</v>
      </c>
      <c r="I6" s="1" t="s">
        <v>208</v>
      </c>
      <c r="J6" s="1" t="s">
        <v>326</v>
      </c>
      <c r="K6" s="1" t="s">
        <v>328</v>
      </c>
      <c r="L6" s="1">
        <v>1</v>
      </c>
      <c r="M6" s="6">
        <f t="shared" si="2"/>
        <v>0.4</v>
      </c>
      <c r="N6" s="1" t="s">
        <v>332</v>
      </c>
      <c r="O6" s="1" t="s">
        <v>203</v>
      </c>
      <c r="P6" s="1" t="s">
        <v>11</v>
      </c>
      <c r="Q6" s="1" t="s">
        <v>327</v>
      </c>
      <c r="R6" s="1" t="s">
        <v>214</v>
      </c>
    </row>
    <row r="7" spans="1:19" x14ac:dyDescent="0.3">
      <c r="A7" s="1" t="s">
        <v>321</v>
      </c>
      <c r="B7" s="1" t="s">
        <v>201</v>
      </c>
      <c r="C7" s="1" t="s">
        <v>202</v>
      </c>
      <c r="D7" s="1" t="s">
        <v>37</v>
      </c>
      <c r="E7" s="1">
        <v>33.15</v>
      </c>
      <c r="F7" s="1">
        <f t="shared" si="0"/>
        <v>14.746317766753663</v>
      </c>
      <c r="G7" s="1">
        <f t="shared" si="1"/>
        <v>15</v>
      </c>
      <c r="H7" s="1" t="s">
        <v>5</v>
      </c>
      <c r="I7" s="1" t="s">
        <v>208</v>
      </c>
      <c r="J7" s="1" t="s">
        <v>326</v>
      </c>
      <c r="K7" s="1" t="s">
        <v>328</v>
      </c>
      <c r="L7" s="1">
        <v>1</v>
      </c>
      <c r="M7" s="6">
        <f t="shared" si="2"/>
        <v>0.4</v>
      </c>
      <c r="N7" s="1" t="s">
        <v>332</v>
      </c>
      <c r="O7" s="1" t="s">
        <v>203</v>
      </c>
      <c r="P7" s="1" t="s">
        <v>11</v>
      </c>
      <c r="Q7" s="1" t="s">
        <v>327</v>
      </c>
      <c r="R7" s="1" t="s">
        <v>214</v>
      </c>
    </row>
    <row r="8" spans="1:19" x14ac:dyDescent="0.3">
      <c r="A8" s="1" t="s">
        <v>296</v>
      </c>
      <c r="B8" s="1" t="s">
        <v>202</v>
      </c>
      <c r="C8" s="1" t="s">
        <v>200</v>
      </c>
      <c r="D8" s="1" t="s">
        <v>30</v>
      </c>
      <c r="E8" s="1">
        <v>32.89</v>
      </c>
      <c r="F8" s="1">
        <f t="shared" si="0"/>
        <v>17.708909723565633</v>
      </c>
      <c r="G8" s="1">
        <f t="shared" si="1"/>
        <v>18</v>
      </c>
      <c r="H8" s="1" t="s">
        <v>5</v>
      </c>
      <c r="I8" s="1" t="s">
        <v>208</v>
      </c>
      <c r="J8" s="1" t="s">
        <v>326</v>
      </c>
      <c r="K8" s="1" t="s">
        <v>328</v>
      </c>
      <c r="L8" s="1">
        <v>1</v>
      </c>
      <c r="M8" s="6">
        <f t="shared" si="2"/>
        <v>0.4</v>
      </c>
      <c r="N8" s="1" t="s">
        <v>332</v>
      </c>
      <c r="O8" s="1" t="s">
        <v>203</v>
      </c>
      <c r="P8" s="1" t="s">
        <v>11</v>
      </c>
      <c r="Q8" s="1" t="s">
        <v>327</v>
      </c>
      <c r="R8" s="1" t="s">
        <v>214</v>
      </c>
    </row>
    <row r="9" spans="1:19" x14ac:dyDescent="0.3">
      <c r="A9" s="1" t="s">
        <v>296</v>
      </c>
      <c r="B9" s="1" t="s">
        <v>202</v>
      </c>
      <c r="C9" s="1" t="s">
        <v>201</v>
      </c>
      <c r="D9" s="1" t="s">
        <v>34</v>
      </c>
      <c r="E9" s="1">
        <v>34.08</v>
      </c>
      <c r="F9" s="1">
        <f t="shared" ref="F9:F72" si="3">10^((E9-36.9717139394082)/(-3.27010148674411))</f>
        <v>7.6610579049236334</v>
      </c>
      <c r="G9" s="1">
        <f t="shared" ref="G9:G72" si="4">ROUND(F9,0)</f>
        <v>8</v>
      </c>
      <c r="H9" s="1" t="s">
        <v>5</v>
      </c>
      <c r="I9" s="1" t="s">
        <v>208</v>
      </c>
      <c r="J9" s="1" t="s">
        <v>326</v>
      </c>
      <c r="K9" s="1" t="s">
        <v>328</v>
      </c>
      <c r="L9" s="1">
        <v>1</v>
      </c>
      <c r="M9" s="6">
        <f t="shared" si="2"/>
        <v>0.4</v>
      </c>
      <c r="N9" s="1" t="s">
        <v>332</v>
      </c>
      <c r="O9" s="1" t="s">
        <v>203</v>
      </c>
      <c r="P9" s="1" t="s">
        <v>11</v>
      </c>
      <c r="Q9" s="1" t="s">
        <v>327</v>
      </c>
      <c r="R9" s="1" t="s">
        <v>214</v>
      </c>
    </row>
    <row r="10" spans="1:19" x14ac:dyDescent="0.3">
      <c r="A10" s="1" t="s">
        <v>296</v>
      </c>
      <c r="B10" s="1" t="s">
        <v>202</v>
      </c>
      <c r="C10" s="1" t="s">
        <v>202</v>
      </c>
      <c r="D10" s="1" t="s">
        <v>38</v>
      </c>
      <c r="E10" s="1">
        <v>35.409999999999997</v>
      </c>
      <c r="F10" s="1">
        <f t="shared" si="3"/>
        <v>3.0031258954643176</v>
      </c>
      <c r="G10" s="1">
        <f t="shared" si="4"/>
        <v>3</v>
      </c>
      <c r="H10" s="1" t="s">
        <v>5</v>
      </c>
      <c r="I10" s="1" t="s">
        <v>208</v>
      </c>
      <c r="J10" s="1" t="s">
        <v>326</v>
      </c>
      <c r="K10" s="1" t="s">
        <v>328</v>
      </c>
      <c r="L10" s="1">
        <v>1</v>
      </c>
      <c r="M10" s="6">
        <f t="shared" si="2"/>
        <v>0.4</v>
      </c>
      <c r="N10" s="1" t="s">
        <v>332</v>
      </c>
      <c r="O10" s="1" t="s">
        <v>203</v>
      </c>
      <c r="P10" s="1" t="s">
        <v>11</v>
      </c>
      <c r="Q10" s="1" t="s">
        <v>327</v>
      </c>
      <c r="R10" s="1" t="s">
        <v>214</v>
      </c>
    </row>
    <row r="11" spans="1:19" x14ac:dyDescent="0.3">
      <c r="A11" s="1" t="s">
        <v>313</v>
      </c>
      <c r="B11" s="1" t="s">
        <v>205</v>
      </c>
      <c r="C11" s="1" t="s">
        <v>200</v>
      </c>
      <c r="D11" s="1" t="s">
        <v>41</v>
      </c>
      <c r="E11" s="1">
        <v>33.58</v>
      </c>
      <c r="F11" s="1">
        <f t="shared" si="3"/>
        <v>10.894045838424002</v>
      </c>
      <c r="G11" s="1">
        <f t="shared" si="4"/>
        <v>11</v>
      </c>
      <c r="H11" s="1" t="s">
        <v>5</v>
      </c>
      <c r="I11" s="1" t="s">
        <v>208</v>
      </c>
      <c r="J11" s="1" t="s">
        <v>326</v>
      </c>
      <c r="K11" s="1" t="s">
        <v>328</v>
      </c>
      <c r="L11" s="1">
        <v>1</v>
      </c>
      <c r="M11" s="6">
        <f t="shared" si="2"/>
        <v>0.4</v>
      </c>
      <c r="N11" s="1" t="s">
        <v>332</v>
      </c>
      <c r="O11" s="1" t="s">
        <v>203</v>
      </c>
      <c r="P11" s="1" t="s">
        <v>11</v>
      </c>
      <c r="Q11" s="1" t="s">
        <v>327</v>
      </c>
      <c r="R11" s="1" t="s">
        <v>214</v>
      </c>
    </row>
    <row r="12" spans="1:19" x14ac:dyDescent="0.3">
      <c r="A12" s="1" t="s">
        <v>313</v>
      </c>
      <c r="B12" s="1" t="s">
        <v>205</v>
      </c>
      <c r="C12" s="1" t="s">
        <v>201</v>
      </c>
      <c r="D12" s="1" t="s">
        <v>43</v>
      </c>
      <c r="E12" s="1">
        <v>33.72</v>
      </c>
      <c r="F12" s="1">
        <f t="shared" si="3"/>
        <v>9.8713618367388811</v>
      </c>
      <c r="G12" s="1">
        <f t="shared" si="4"/>
        <v>10</v>
      </c>
      <c r="H12" s="1" t="s">
        <v>5</v>
      </c>
      <c r="I12" s="1" t="s">
        <v>208</v>
      </c>
      <c r="J12" s="1" t="s">
        <v>326</v>
      </c>
      <c r="K12" s="1" t="s">
        <v>328</v>
      </c>
      <c r="L12" s="1">
        <v>1</v>
      </c>
      <c r="M12" s="6">
        <f t="shared" si="2"/>
        <v>0.4</v>
      </c>
      <c r="N12" s="1" t="s">
        <v>332</v>
      </c>
      <c r="O12" s="1" t="s">
        <v>203</v>
      </c>
      <c r="P12" s="1" t="s">
        <v>11</v>
      </c>
      <c r="Q12" s="1" t="s">
        <v>327</v>
      </c>
      <c r="R12" s="1" t="s">
        <v>214</v>
      </c>
    </row>
    <row r="13" spans="1:19" x14ac:dyDescent="0.3">
      <c r="A13" s="1" t="s">
        <v>313</v>
      </c>
      <c r="B13" s="1" t="s">
        <v>205</v>
      </c>
      <c r="C13" s="1" t="s">
        <v>202</v>
      </c>
      <c r="D13" s="1" t="s">
        <v>49</v>
      </c>
      <c r="E13" s="1">
        <v>33.659999999999997</v>
      </c>
      <c r="F13" s="1">
        <f t="shared" si="3"/>
        <v>10.297341734258545</v>
      </c>
      <c r="G13" s="1">
        <f t="shared" si="4"/>
        <v>10</v>
      </c>
      <c r="H13" s="1" t="s">
        <v>5</v>
      </c>
      <c r="I13" s="1" t="s">
        <v>208</v>
      </c>
      <c r="J13" s="1" t="s">
        <v>326</v>
      </c>
      <c r="K13" s="1" t="s">
        <v>328</v>
      </c>
      <c r="L13" s="1">
        <v>1</v>
      </c>
      <c r="M13" s="6">
        <f t="shared" si="2"/>
        <v>0.4</v>
      </c>
      <c r="N13" s="1" t="s">
        <v>332</v>
      </c>
      <c r="O13" s="1" t="s">
        <v>203</v>
      </c>
      <c r="P13" s="1" t="s">
        <v>11</v>
      </c>
      <c r="Q13" s="1" t="s">
        <v>327</v>
      </c>
      <c r="R13" s="1" t="s">
        <v>214</v>
      </c>
    </row>
    <row r="14" spans="1:19" x14ac:dyDescent="0.3">
      <c r="A14" s="1" t="s">
        <v>297</v>
      </c>
      <c r="B14" s="1" t="s">
        <v>204</v>
      </c>
      <c r="C14" s="1" t="s">
        <v>200</v>
      </c>
      <c r="D14" s="1" t="s">
        <v>54</v>
      </c>
      <c r="E14" s="1">
        <v>34.93</v>
      </c>
      <c r="F14" s="1">
        <f t="shared" si="3"/>
        <v>4.2107356194236418</v>
      </c>
      <c r="G14" s="1">
        <f t="shared" si="4"/>
        <v>4</v>
      </c>
      <c r="H14" s="1" t="s">
        <v>5</v>
      </c>
      <c r="I14" s="1" t="s">
        <v>208</v>
      </c>
      <c r="J14" s="1" t="s">
        <v>326</v>
      </c>
      <c r="K14" s="1" t="s">
        <v>328</v>
      </c>
      <c r="L14" s="1">
        <v>1</v>
      </c>
      <c r="M14" s="6">
        <f t="shared" si="2"/>
        <v>0.4</v>
      </c>
      <c r="N14" s="1" t="s">
        <v>332</v>
      </c>
      <c r="O14" s="1" t="s">
        <v>203</v>
      </c>
      <c r="P14" s="1" t="s">
        <v>11</v>
      </c>
      <c r="Q14" s="1" t="s">
        <v>327</v>
      </c>
      <c r="R14" s="1" t="s">
        <v>214</v>
      </c>
    </row>
    <row r="15" spans="1:19" x14ac:dyDescent="0.3">
      <c r="A15" s="1" t="s">
        <v>297</v>
      </c>
      <c r="B15" s="1" t="s">
        <v>204</v>
      </c>
      <c r="C15" s="1" t="s">
        <v>201</v>
      </c>
      <c r="D15" s="1" t="s">
        <v>50</v>
      </c>
      <c r="E15" s="1">
        <v>34.32</v>
      </c>
      <c r="F15" s="1">
        <f t="shared" si="3"/>
        <v>6.4698844929656127</v>
      </c>
      <c r="G15" s="1">
        <f t="shared" si="4"/>
        <v>6</v>
      </c>
      <c r="H15" s="1" t="s">
        <v>5</v>
      </c>
      <c r="I15" s="1" t="s">
        <v>208</v>
      </c>
      <c r="J15" s="1" t="s">
        <v>326</v>
      </c>
      <c r="K15" s="1" t="s">
        <v>328</v>
      </c>
      <c r="L15" s="1">
        <v>1</v>
      </c>
      <c r="M15" s="6">
        <f t="shared" si="2"/>
        <v>0.4</v>
      </c>
      <c r="N15" s="1" t="s">
        <v>332</v>
      </c>
      <c r="O15" s="1" t="s">
        <v>203</v>
      </c>
      <c r="P15" s="1" t="s">
        <v>11</v>
      </c>
      <c r="Q15" s="1" t="s">
        <v>327</v>
      </c>
      <c r="R15" s="1" t="s">
        <v>214</v>
      </c>
    </row>
    <row r="16" spans="1:19" x14ac:dyDescent="0.3">
      <c r="A16" s="1" t="s">
        <v>297</v>
      </c>
      <c r="B16" s="1" t="s">
        <v>204</v>
      </c>
      <c r="C16" s="1" t="s">
        <v>202</v>
      </c>
      <c r="D16" s="1" t="s">
        <v>52</v>
      </c>
      <c r="E16" s="1">
        <v>36.1</v>
      </c>
      <c r="F16" s="1">
        <f t="shared" si="3"/>
        <v>1.8474424272551402</v>
      </c>
      <c r="G16" s="1">
        <f t="shared" si="4"/>
        <v>2</v>
      </c>
      <c r="H16" s="1" t="s">
        <v>5</v>
      </c>
      <c r="I16" s="1" t="s">
        <v>208</v>
      </c>
      <c r="J16" s="1" t="s">
        <v>326</v>
      </c>
      <c r="K16" s="1" t="s">
        <v>328</v>
      </c>
      <c r="L16" s="1">
        <v>1</v>
      </c>
      <c r="M16" s="6">
        <f t="shared" si="2"/>
        <v>0.4</v>
      </c>
      <c r="N16" s="1" t="s">
        <v>332</v>
      </c>
      <c r="O16" s="1" t="s">
        <v>203</v>
      </c>
      <c r="P16" s="1" t="s">
        <v>11</v>
      </c>
      <c r="Q16" s="1" t="s">
        <v>327</v>
      </c>
      <c r="R16" s="1" t="s">
        <v>214</v>
      </c>
    </row>
    <row r="17" spans="1:18" x14ac:dyDescent="0.3">
      <c r="A17" s="1" t="s">
        <v>305</v>
      </c>
      <c r="B17" s="1" t="s">
        <v>200</v>
      </c>
      <c r="C17" s="1" t="s">
        <v>200</v>
      </c>
      <c r="D17" s="1" t="s">
        <v>57</v>
      </c>
      <c r="E17" s="1">
        <v>32.44</v>
      </c>
      <c r="F17" s="1">
        <f t="shared" si="3"/>
        <v>24.310966902367976</v>
      </c>
      <c r="G17" s="1">
        <f t="shared" si="4"/>
        <v>24</v>
      </c>
      <c r="H17" s="1" t="s">
        <v>5</v>
      </c>
      <c r="I17" s="1" t="s">
        <v>208</v>
      </c>
      <c r="J17" s="1" t="s">
        <v>326</v>
      </c>
      <c r="K17" s="1" t="s">
        <v>329</v>
      </c>
      <c r="L17" s="1">
        <v>0.75</v>
      </c>
      <c r="M17" s="6">
        <f t="shared" si="2"/>
        <v>0.30000000000000004</v>
      </c>
      <c r="N17" s="1" t="s">
        <v>332</v>
      </c>
      <c r="O17" s="1" t="s">
        <v>203</v>
      </c>
      <c r="P17" s="1" t="s">
        <v>11</v>
      </c>
      <c r="Q17" s="1" t="s">
        <v>327</v>
      </c>
      <c r="R17" s="1" t="s">
        <v>214</v>
      </c>
    </row>
    <row r="18" spans="1:18" x14ac:dyDescent="0.3">
      <c r="A18" s="1" t="s">
        <v>305</v>
      </c>
      <c r="B18" s="1" t="s">
        <v>200</v>
      </c>
      <c r="C18" s="1" t="s">
        <v>201</v>
      </c>
      <c r="D18" s="1" t="s">
        <v>59</v>
      </c>
      <c r="E18" s="1">
        <v>35.33</v>
      </c>
      <c r="F18" s="1">
        <f t="shared" si="3"/>
        <v>3.1771492107426034</v>
      </c>
      <c r="G18" s="1">
        <f t="shared" si="4"/>
        <v>3</v>
      </c>
      <c r="H18" s="1" t="s">
        <v>5</v>
      </c>
      <c r="I18" s="1" t="s">
        <v>208</v>
      </c>
      <c r="J18" s="1" t="s">
        <v>326</v>
      </c>
      <c r="K18" s="1" t="s">
        <v>329</v>
      </c>
      <c r="L18" s="1">
        <v>0.75</v>
      </c>
      <c r="M18" s="6">
        <f t="shared" si="2"/>
        <v>0.30000000000000004</v>
      </c>
      <c r="N18" s="1" t="s">
        <v>332</v>
      </c>
      <c r="O18" s="1" t="s">
        <v>203</v>
      </c>
      <c r="P18" s="1" t="s">
        <v>11</v>
      </c>
      <c r="Q18" s="1" t="s">
        <v>327</v>
      </c>
      <c r="R18" s="1" t="s">
        <v>214</v>
      </c>
    </row>
    <row r="19" spans="1:18" x14ac:dyDescent="0.3">
      <c r="A19" s="1" t="s">
        <v>305</v>
      </c>
      <c r="B19" s="1" t="s">
        <v>200</v>
      </c>
      <c r="C19" s="1" t="s">
        <v>202</v>
      </c>
      <c r="D19" s="1" t="s">
        <v>62</v>
      </c>
      <c r="E19" s="1">
        <v>34.33</v>
      </c>
      <c r="F19" s="1">
        <f t="shared" si="3"/>
        <v>6.4244879399884036</v>
      </c>
      <c r="G19" s="1">
        <f t="shared" si="4"/>
        <v>6</v>
      </c>
      <c r="H19" s="1" t="s">
        <v>5</v>
      </c>
      <c r="I19" s="1" t="s">
        <v>208</v>
      </c>
      <c r="J19" s="1" t="s">
        <v>326</v>
      </c>
      <c r="K19" s="1" t="s">
        <v>329</v>
      </c>
      <c r="L19" s="1">
        <v>0.75</v>
      </c>
      <c r="M19" s="6">
        <f t="shared" si="2"/>
        <v>0.30000000000000004</v>
      </c>
      <c r="N19" s="1" t="s">
        <v>332</v>
      </c>
      <c r="O19" s="1" t="s">
        <v>203</v>
      </c>
      <c r="P19" s="1" t="s">
        <v>11</v>
      </c>
      <c r="Q19" s="1" t="s">
        <v>327</v>
      </c>
      <c r="R19" s="1" t="s">
        <v>214</v>
      </c>
    </row>
    <row r="20" spans="1:18" x14ac:dyDescent="0.3">
      <c r="A20" s="1" t="s">
        <v>317</v>
      </c>
      <c r="B20" s="1" t="s">
        <v>201</v>
      </c>
      <c r="C20" s="1" t="s">
        <v>200</v>
      </c>
      <c r="D20" s="1" t="s">
        <v>65</v>
      </c>
      <c r="E20" s="1">
        <v>32.6</v>
      </c>
      <c r="F20" s="1">
        <f t="shared" si="3"/>
        <v>21.720713487959365</v>
      </c>
      <c r="G20" s="1">
        <f t="shared" si="4"/>
        <v>22</v>
      </c>
      <c r="H20" s="1" t="s">
        <v>5</v>
      </c>
      <c r="I20" s="1" t="s">
        <v>208</v>
      </c>
      <c r="J20" s="1" t="s">
        <v>326</v>
      </c>
      <c r="K20" s="1" t="s">
        <v>329</v>
      </c>
      <c r="L20" s="1">
        <v>0.75</v>
      </c>
      <c r="M20" s="6">
        <f t="shared" si="2"/>
        <v>0.30000000000000004</v>
      </c>
      <c r="N20" s="1" t="s">
        <v>332</v>
      </c>
      <c r="O20" s="1" t="s">
        <v>203</v>
      </c>
      <c r="P20" s="1" t="s">
        <v>11</v>
      </c>
      <c r="Q20" s="1" t="s">
        <v>327</v>
      </c>
      <c r="R20" s="1" t="s">
        <v>214</v>
      </c>
    </row>
    <row r="21" spans="1:18" x14ac:dyDescent="0.3">
      <c r="A21" s="1" t="s">
        <v>317</v>
      </c>
      <c r="B21" s="1" t="s">
        <v>201</v>
      </c>
      <c r="C21" s="1" t="s">
        <v>201</v>
      </c>
      <c r="D21" s="1" t="s">
        <v>67</v>
      </c>
      <c r="E21" s="1">
        <v>33.92</v>
      </c>
      <c r="F21" s="1">
        <f t="shared" si="3"/>
        <v>8.5746596338544023</v>
      </c>
      <c r="G21" s="1">
        <f t="shared" si="4"/>
        <v>9</v>
      </c>
      <c r="H21" s="1" t="s">
        <v>5</v>
      </c>
      <c r="I21" s="1" t="s">
        <v>208</v>
      </c>
      <c r="J21" s="1" t="s">
        <v>326</v>
      </c>
      <c r="K21" s="1" t="s">
        <v>329</v>
      </c>
      <c r="L21" s="1">
        <v>0.75</v>
      </c>
      <c r="M21" s="6">
        <f t="shared" si="2"/>
        <v>0.30000000000000004</v>
      </c>
      <c r="N21" s="1" t="s">
        <v>332</v>
      </c>
      <c r="O21" s="1" t="s">
        <v>203</v>
      </c>
      <c r="P21" s="1" t="s">
        <v>11</v>
      </c>
      <c r="Q21" s="1" t="s">
        <v>327</v>
      </c>
      <c r="R21" s="1" t="s">
        <v>214</v>
      </c>
    </row>
    <row r="22" spans="1:18" x14ac:dyDescent="0.3">
      <c r="A22" s="1" t="s">
        <v>317</v>
      </c>
      <c r="B22" s="1" t="s">
        <v>201</v>
      </c>
      <c r="C22" s="1" t="s">
        <v>202</v>
      </c>
      <c r="D22" s="1" t="s">
        <v>75</v>
      </c>
      <c r="E22" s="1">
        <v>33.07</v>
      </c>
      <c r="F22" s="1">
        <f t="shared" si="3"/>
        <v>15.600828431722235</v>
      </c>
      <c r="G22" s="1">
        <f t="shared" si="4"/>
        <v>16</v>
      </c>
      <c r="H22" s="1" t="s">
        <v>5</v>
      </c>
      <c r="I22" s="1" t="s">
        <v>208</v>
      </c>
      <c r="J22" s="1" t="s">
        <v>326</v>
      </c>
      <c r="K22" s="1" t="s">
        <v>329</v>
      </c>
      <c r="L22" s="1">
        <v>0.75</v>
      </c>
      <c r="M22" s="6">
        <f t="shared" si="2"/>
        <v>0.30000000000000004</v>
      </c>
      <c r="N22" s="1" t="s">
        <v>332</v>
      </c>
      <c r="O22" s="1" t="s">
        <v>203</v>
      </c>
      <c r="P22" s="1" t="s">
        <v>11</v>
      </c>
      <c r="Q22" s="1" t="s">
        <v>327</v>
      </c>
      <c r="R22" s="1" t="s">
        <v>214</v>
      </c>
    </row>
    <row r="23" spans="1:18" x14ac:dyDescent="0.3">
      <c r="A23" s="1" t="s">
        <v>298</v>
      </c>
      <c r="B23" s="1" t="s">
        <v>202</v>
      </c>
      <c r="C23" s="1" t="s">
        <v>200</v>
      </c>
      <c r="D23" s="1" t="s">
        <v>70</v>
      </c>
      <c r="E23" s="1">
        <v>32.200000000000003</v>
      </c>
      <c r="F23" s="1">
        <f t="shared" si="3"/>
        <v>28.786870208613461</v>
      </c>
      <c r="G23" s="1">
        <f t="shared" si="4"/>
        <v>29</v>
      </c>
      <c r="H23" s="1" t="s">
        <v>5</v>
      </c>
      <c r="I23" s="1" t="s">
        <v>208</v>
      </c>
      <c r="J23" s="1" t="s">
        <v>326</v>
      </c>
      <c r="K23" s="1" t="s">
        <v>329</v>
      </c>
      <c r="L23" s="1">
        <v>0.75</v>
      </c>
      <c r="M23" s="6">
        <f t="shared" si="2"/>
        <v>0.30000000000000004</v>
      </c>
      <c r="N23" s="1" t="s">
        <v>332</v>
      </c>
      <c r="O23" s="1" t="s">
        <v>203</v>
      </c>
      <c r="P23" s="1" t="s">
        <v>11</v>
      </c>
      <c r="Q23" s="1" t="s">
        <v>327</v>
      </c>
      <c r="R23" s="1" t="s">
        <v>214</v>
      </c>
    </row>
    <row r="24" spans="1:18" x14ac:dyDescent="0.3">
      <c r="A24" s="1" t="s">
        <v>298</v>
      </c>
      <c r="B24" s="1" t="s">
        <v>202</v>
      </c>
      <c r="C24" s="1" t="s">
        <v>201</v>
      </c>
      <c r="D24" s="1" t="s">
        <v>10</v>
      </c>
      <c r="E24" s="1">
        <v>32.81</v>
      </c>
      <c r="F24" s="1">
        <f t="shared" si="3"/>
        <v>18.735094867755958</v>
      </c>
      <c r="G24" s="1">
        <f t="shared" si="4"/>
        <v>19</v>
      </c>
      <c r="H24" s="1" t="s">
        <v>5</v>
      </c>
      <c r="I24" s="1" t="s">
        <v>208</v>
      </c>
      <c r="J24" s="1" t="s">
        <v>326</v>
      </c>
      <c r="K24" s="1" t="s">
        <v>329</v>
      </c>
      <c r="L24" s="1">
        <v>0.75</v>
      </c>
      <c r="M24" s="6">
        <f t="shared" si="2"/>
        <v>0.30000000000000004</v>
      </c>
      <c r="N24" s="1" t="s">
        <v>332</v>
      </c>
      <c r="O24" s="1" t="s">
        <v>203</v>
      </c>
      <c r="P24" s="1" t="s">
        <v>11</v>
      </c>
      <c r="Q24" s="1" t="s">
        <v>327</v>
      </c>
      <c r="R24" s="1" t="s">
        <v>214</v>
      </c>
    </row>
    <row r="25" spans="1:18" x14ac:dyDescent="0.3">
      <c r="A25" s="1" t="s">
        <v>298</v>
      </c>
      <c r="B25" s="1" t="s">
        <v>202</v>
      </c>
      <c r="C25" s="1" t="s">
        <v>202</v>
      </c>
      <c r="D25" s="1" t="s">
        <v>76</v>
      </c>
      <c r="E25" s="1">
        <v>31.85</v>
      </c>
      <c r="F25" s="1">
        <f t="shared" si="3"/>
        <v>36.831954638478301</v>
      </c>
      <c r="G25" s="1">
        <f t="shared" si="4"/>
        <v>37</v>
      </c>
      <c r="H25" s="1" t="s">
        <v>5</v>
      </c>
      <c r="I25" s="1" t="s">
        <v>208</v>
      </c>
      <c r="J25" s="1" t="s">
        <v>326</v>
      </c>
      <c r="K25" s="1" t="s">
        <v>329</v>
      </c>
      <c r="L25" s="1">
        <v>0.75</v>
      </c>
      <c r="M25" s="6">
        <f t="shared" si="2"/>
        <v>0.30000000000000004</v>
      </c>
      <c r="N25" s="1" t="s">
        <v>332</v>
      </c>
      <c r="O25" s="1" t="s">
        <v>203</v>
      </c>
      <c r="P25" s="1" t="s">
        <v>11</v>
      </c>
      <c r="Q25" s="1" t="s">
        <v>327</v>
      </c>
      <c r="R25" s="1" t="s">
        <v>214</v>
      </c>
    </row>
    <row r="26" spans="1:18" x14ac:dyDescent="0.3">
      <c r="A26" s="1" t="s">
        <v>310</v>
      </c>
      <c r="B26" s="1" t="s">
        <v>205</v>
      </c>
      <c r="C26" s="1" t="s">
        <v>200</v>
      </c>
      <c r="D26" s="1" t="s">
        <v>18</v>
      </c>
      <c r="E26" s="1">
        <v>32.89</v>
      </c>
      <c r="F26" s="1">
        <f t="shared" si="3"/>
        <v>17.708909723565633</v>
      </c>
      <c r="G26" s="1">
        <f t="shared" si="4"/>
        <v>18</v>
      </c>
      <c r="H26" s="1" t="s">
        <v>5</v>
      </c>
      <c r="I26" s="1" t="s">
        <v>208</v>
      </c>
      <c r="J26" s="1" t="s">
        <v>326</v>
      </c>
      <c r="K26" s="1" t="s">
        <v>329</v>
      </c>
      <c r="L26" s="1">
        <v>0.75</v>
      </c>
      <c r="M26" s="6">
        <f t="shared" si="2"/>
        <v>0.30000000000000004</v>
      </c>
      <c r="N26" s="1" t="s">
        <v>332</v>
      </c>
      <c r="O26" s="1" t="s">
        <v>203</v>
      </c>
      <c r="P26" s="1" t="s">
        <v>11</v>
      </c>
      <c r="Q26" s="1" t="s">
        <v>327</v>
      </c>
      <c r="R26" s="1" t="s">
        <v>214</v>
      </c>
    </row>
    <row r="27" spans="1:18" x14ac:dyDescent="0.3">
      <c r="A27" s="1" t="s">
        <v>310</v>
      </c>
      <c r="B27" s="1" t="s">
        <v>205</v>
      </c>
      <c r="C27" s="1" t="s">
        <v>201</v>
      </c>
      <c r="D27" s="1" t="s">
        <v>20</v>
      </c>
      <c r="E27" s="1">
        <v>31.86</v>
      </c>
      <c r="F27" s="1">
        <f t="shared" si="3"/>
        <v>36.573519765055494</v>
      </c>
      <c r="G27" s="1">
        <f t="shared" si="4"/>
        <v>37</v>
      </c>
      <c r="H27" s="1" t="s">
        <v>5</v>
      </c>
      <c r="I27" s="1" t="s">
        <v>208</v>
      </c>
      <c r="J27" s="1" t="s">
        <v>326</v>
      </c>
      <c r="K27" s="1" t="s">
        <v>329</v>
      </c>
      <c r="L27" s="1">
        <v>0.75</v>
      </c>
      <c r="M27" s="6">
        <f t="shared" si="2"/>
        <v>0.30000000000000004</v>
      </c>
      <c r="N27" s="1" t="s">
        <v>332</v>
      </c>
      <c r="O27" s="1" t="s">
        <v>203</v>
      </c>
      <c r="P27" s="1" t="s">
        <v>11</v>
      </c>
      <c r="Q27" s="1" t="s">
        <v>327</v>
      </c>
      <c r="R27" s="1" t="s">
        <v>214</v>
      </c>
    </row>
    <row r="28" spans="1:18" x14ac:dyDescent="0.3">
      <c r="A28" s="1" t="s">
        <v>310</v>
      </c>
      <c r="B28" s="1" t="s">
        <v>205</v>
      </c>
      <c r="C28" s="1" t="s">
        <v>202</v>
      </c>
      <c r="D28" s="1" t="s">
        <v>21</v>
      </c>
      <c r="E28" s="1">
        <v>33.369999999999997</v>
      </c>
      <c r="F28" s="1">
        <f t="shared" si="3"/>
        <v>12.630117437427543</v>
      </c>
      <c r="G28" s="1">
        <f t="shared" si="4"/>
        <v>13</v>
      </c>
      <c r="H28" s="1" t="s">
        <v>5</v>
      </c>
      <c r="I28" s="1" t="s">
        <v>208</v>
      </c>
      <c r="J28" s="1" t="s">
        <v>326</v>
      </c>
      <c r="K28" s="1" t="s">
        <v>329</v>
      </c>
      <c r="L28" s="1">
        <v>0.75</v>
      </c>
      <c r="M28" s="6">
        <f t="shared" si="2"/>
        <v>0.30000000000000004</v>
      </c>
      <c r="N28" s="1" t="s">
        <v>332</v>
      </c>
      <c r="O28" s="1" t="s">
        <v>203</v>
      </c>
      <c r="P28" s="1" t="s">
        <v>11</v>
      </c>
      <c r="Q28" s="1" t="s">
        <v>327</v>
      </c>
      <c r="R28" s="1" t="s">
        <v>214</v>
      </c>
    </row>
    <row r="29" spans="1:18" x14ac:dyDescent="0.3">
      <c r="A29" s="1" t="s">
        <v>322</v>
      </c>
      <c r="B29" s="1" t="s">
        <v>204</v>
      </c>
      <c r="C29" s="1" t="s">
        <v>200</v>
      </c>
      <c r="D29" s="1" t="s">
        <v>26</v>
      </c>
      <c r="E29" s="1">
        <v>33.72</v>
      </c>
      <c r="F29" s="1">
        <f t="shared" si="3"/>
        <v>9.8713618367388811</v>
      </c>
      <c r="G29" s="1">
        <f t="shared" si="4"/>
        <v>10</v>
      </c>
      <c r="H29" s="1" t="s">
        <v>5</v>
      </c>
      <c r="I29" s="1" t="s">
        <v>208</v>
      </c>
      <c r="J29" s="1" t="s">
        <v>326</v>
      </c>
      <c r="K29" s="1" t="s">
        <v>329</v>
      </c>
      <c r="L29" s="1">
        <v>0.75</v>
      </c>
      <c r="M29" s="6">
        <f t="shared" si="2"/>
        <v>0.30000000000000004</v>
      </c>
      <c r="N29" s="1" t="s">
        <v>332</v>
      </c>
      <c r="O29" s="1" t="s">
        <v>203</v>
      </c>
      <c r="P29" s="1" t="s">
        <v>11</v>
      </c>
      <c r="Q29" s="1" t="s">
        <v>327</v>
      </c>
      <c r="R29" s="1" t="s">
        <v>214</v>
      </c>
    </row>
    <row r="30" spans="1:18" x14ac:dyDescent="0.3">
      <c r="A30" s="1" t="s">
        <v>322</v>
      </c>
      <c r="B30" s="1" t="s">
        <v>204</v>
      </c>
      <c r="C30" s="1" t="s">
        <v>201</v>
      </c>
      <c r="D30" s="1" t="s">
        <v>28</v>
      </c>
      <c r="E30" s="1">
        <v>32.700000000000003</v>
      </c>
      <c r="F30" s="1">
        <f t="shared" si="3"/>
        <v>20.243891281589562</v>
      </c>
      <c r="G30" s="1">
        <f t="shared" si="4"/>
        <v>20</v>
      </c>
      <c r="H30" s="1" t="s">
        <v>5</v>
      </c>
      <c r="I30" s="1" t="s">
        <v>208</v>
      </c>
      <c r="J30" s="1" t="s">
        <v>326</v>
      </c>
      <c r="K30" s="1" t="s">
        <v>329</v>
      </c>
      <c r="L30" s="1">
        <v>0.75</v>
      </c>
      <c r="M30" s="6">
        <f t="shared" si="2"/>
        <v>0.30000000000000004</v>
      </c>
      <c r="N30" s="1" t="s">
        <v>332</v>
      </c>
      <c r="O30" s="1" t="s">
        <v>203</v>
      </c>
      <c r="P30" s="1" t="s">
        <v>11</v>
      </c>
      <c r="Q30" s="1" t="s">
        <v>327</v>
      </c>
      <c r="R30" s="1" t="s">
        <v>214</v>
      </c>
    </row>
    <row r="31" spans="1:18" x14ac:dyDescent="0.3">
      <c r="A31" s="1" t="s">
        <v>322</v>
      </c>
      <c r="B31" s="1" t="s">
        <v>204</v>
      </c>
      <c r="C31" s="1" t="s">
        <v>202</v>
      </c>
      <c r="D31" s="1" t="s">
        <v>29</v>
      </c>
      <c r="E31" s="1">
        <v>33.049999999999997</v>
      </c>
      <c r="F31" s="1">
        <f t="shared" si="3"/>
        <v>15.822083746584447</v>
      </c>
      <c r="G31" s="1">
        <f t="shared" si="4"/>
        <v>16</v>
      </c>
      <c r="H31" s="1" t="s">
        <v>5</v>
      </c>
      <c r="I31" s="1" t="s">
        <v>208</v>
      </c>
      <c r="J31" s="1" t="s">
        <v>326</v>
      </c>
      <c r="K31" s="1" t="s">
        <v>329</v>
      </c>
      <c r="L31" s="1">
        <v>0.75</v>
      </c>
      <c r="M31" s="6">
        <f t="shared" si="2"/>
        <v>0.30000000000000004</v>
      </c>
      <c r="N31" s="1" t="s">
        <v>332</v>
      </c>
      <c r="O31" s="1" t="s">
        <v>203</v>
      </c>
      <c r="P31" s="1" t="s">
        <v>11</v>
      </c>
      <c r="Q31" s="1" t="s">
        <v>327</v>
      </c>
      <c r="R31" s="1" t="s">
        <v>214</v>
      </c>
    </row>
    <row r="32" spans="1:18" x14ac:dyDescent="0.3">
      <c r="A32" s="1" t="s">
        <v>299</v>
      </c>
      <c r="B32" s="1" t="s">
        <v>200</v>
      </c>
      <c r="C32" s="1" t="s">
        <v>200</v>
      </c>
      <c r="D32" s="1" t="s">
        <v>33</v>
      </c>
      <c r="E32" s="1">
        <v>34.15</v>
      </c>
      <c r="F32" s="1">
        <f t="shared" si="3"/>
        <v>7.2926048412950362</v>
      </c>
      <c r="G32" s="1">
        <f t="shared" si="4"/>
        <v>7</v>
      </c>
      <c r="H32" s="1" t="s">
        <v>5</v>
      </c>
      <c r="I32" s="1" t="s">
        <v>208</v>
      </c>
      <c r="J32" s="1" t="s">
        <v>326</v>
      </c>
      <c r="K32" s="1" t="s">
        <v>330</v>
      </c>
      <c r="L32" s="1">
        <v>0.5</v>
      </c>
      <c r="M32" s="6">
        <f t="shared" si="2"/>
        <v>0.2</v>
      </c>
      <c r="N32" s="1" t="s">
        <v>332</v>
      </c>
      <c r="O32" s="1" t="s">
        <v>203</v>
      </c>
      <c r="P32" s="1" t="s">
        <v>11</v>
      </c>
      <c r="Q32" s="1" t="s">
        <v>327</v>
      </c>
      <c r="R32" s="1" t="s">
        <v>214</v>
      </c>
    </row>
    <row r="33" spans="1:18" x14ac:dyDescent="0.3">
      <c r="A33" s="1" t="s">
        <v>299</v>
      </c>
      <c r="B33" s="1" t="s">
        <v>200</v>
      </c>
      <c r="C33" s="1" t="s">
        <v>201</v>
      </c>
      <c r="D33" s="1" t="s">
        <v>35</v>
      </c>
      <c r="E33" s="1">
        <v>35.18</v>
      </c>
      <c r="F33" s="1">
        <f t="shared" si="3"/>
        <v>3.5310815478996749</v>
      </c>
      <c r="G33" s="1">
        <f t="shared" si="4"/>
        <v>4</v>
      </c>
      <c r="H33" s="1" t="s">
        <v>5</v>
      </c>
      <c r="I33" s="1" t="s">
        <v>208</v>
      </c>
      <c r="J33" s="1" t="s">
        <v>326</v>
      </c>
      <c r="K33" s="1" t="s">
        <v>330</v>
      </c>
      <c r="L33" s="1">
        <v>0.5</v>
      </c>
      <c r="M33" s="6">
        <f t="shared" si="2"/>
        <v>0.2</v>
      </c>
      <c r="N33" s="1" t="s">
        <v>332</v>
      </c>
      <c r="O33" s="1" t="s">
        <v>203</v>
      </c>
      <c r="P33" s="1" t="s">
        <v>11</v>
      </c>
      <c r="Q33" s="1" t="s">
        <v>327</v>
      </c>
      <c r="R33" s="1" t="s">
        <v>214</v>
      </c>
    </row>
    <row r="34" spans="1:18" x14ac:dyDescent="0.3">
      <c r="A34" s="1" t="s">
        <v>299</v>
      </c>
      <c r="B34" s="1" t="s">
        <v>200</v>
      </c>
      <c r="C34" s="1" t="s">
        <v>202</v>
      </c>
      <c r="D34" s="1" t="s">
        <v>36</v>
      </c>
      <c r="E34" s="1">
        <v>32.6</v>
      </c>
      <c r="F34" s="1">
        <f t="shared" si="3"/>
        <v>21.720713487959365</v>
      </c>
      <c r="G34" s="1">
        <f t="shared" si="4"/>
        <v>22</v>
      </c>
      <c r="H34" s="1" t="s">
        <v>5</v>
      </c>
      <c r="I34" s="1" t="s">
        <v>208</v>
      </c>
      <c r="J34" s="1" t="s">
        <v>326</v>
      </c>
      <c r="K34" s="1" t="s">
        <v>330</v>
      </c>
      <c r="L34" s="1">
        <v>0.5</v>
      </c>
      <c r="M34" s="6">
        <f t="shared" si="2"/>
        <v>0.2</v>
      </c>
      <c r="N34" s="1" t="s">
        <v>332</v>
      </c>
      <c r="O34" s="1" t="s">
        <v>203</v>
      </c>
      <c r="P34" s="1" t="s">
        <v>11</v>
      </c>
      <c r="Q34" s="1" t="s">
        <v>327</v>
      </c>
      <c r="R34" s="1" t="s">
        <v>214</v>
      </c>
    </row>
    <row r="35" spans="1:18" x14ac:dyDescent="0.3">
      <c r="A35" s="1" t="s">
        <v>314</v>
      </c>
      <c r="B35" s="1" t="s">
        <v>201</v>
      </c>
      <c r="C35" s="1" t="s">
        <v>200</v>
      </c>
      <c r="D35" s="1" t="s">
        <v>42</v>
      </c>
      <c r="E35" s="1">
        <v>33.21</v>
      </c>
      <c r="F35" s="1">
        <f t="shared" si="3"/>
        <v>14.136292860017234</v>
      </c>
      <c r="G35" s="1">
        <f t="shared" si="4"/>
        <v>14</v>
      </c>
      <c r="H35" s="1" t="s">
        <v>5</v>
      </c>
      <c r="I35" s="1" t="s">
        <v>208</v>
      </c>
      <c r="J35" s="1" t="s">
        <v>326</v>
      </c>
      <c r="K35" s="1" t="s">
        <v>330</v>
      </c>
      <c r="L35" s="1">
        <v>0.5</v>
      </c>
      <c r="M35" s="6">
        <f t="shared" si="2"/>
        <v>0.2</v>
      </c>
      <c r="N35" s="1" t="s">
        <v>332</v>
      </c>
      <c r="O35" s="1" t="s">
        <v>203</v>
      </c>
      <c r="P35" s="1" t="s">
        <v>11</v>
      </c>
      <c r="Q35" s="1" t="s">
        <v>327</v>
      </c>
      <c r="R35" s="1" t="s">
        <v>214</v>
      </c>
    </row>
    <row r="36" spans="1:18" x14ac:dyDescent="0.3">
      <c r="A36" s="1" t="s">
        <v>314</v>
      </c>
      <c r="B36" s="1" t="s">
        <v>201</v>
      </c>
      <c r="C36" s="1" t="s">
        <v>201</v>
      </c>
      <c r="D36" s="1" t="s">
        <v>44</v>
      </c>
      <c r="E36" s="1">
        <v>35.799999999999997</v>
      </c>
      <c r="F36" s="1">
        <f t="shared" si="3"/>
        <v>2.2819765918948058</v>
      </c>
      <c r="G36" s="1">
        <f t="shared" si="4"/>
        <v>2</v>
      </c>
      <c r="H36" s="1" t="s">
        <v>5</v>
      </c>
      <c r="I36" s="1" t="s">
        <v>208</v>
      </c>
      <c r="J36" s="1" t="s">
        <v>326</v>
      </c>
      <c r="K36" s="1" t="s">
        <v>330</v>
      </c>
      <c r="L36" s="1">
        <v>0.5</v>
      </c>
      <c r="M36" s="6">
        <f t="shared" si="2"/>
        <v>0.2</v>
      </c>
      <c r="N36" s="1" t="s">
        <v>332</v>
      </c>
      <c r="O36" s="1" t="s">
        <v>203</v>
      </c>
      <c r="P36" s="1" t="s">
        <v>11</v>
      </c>
      <c r="Q36" s="1" t="s">
        <v>327</v>
      </c>
      <c r="R36" s="1" t="s">
        <v>214</v>
      </c>
    </row>
    <row r="37" spans="1:18" x14ac:dyDescent="0.3">
      <c r="A37" s="1" t="s">
        <v>314</v>
      </c>
      <c r="B37" s="1" t="s">
        <v>201</v>
      </c>
      <c r="C37" s="1" t="s">
        <v>202</v>
      </c>
      <c r="D37" s="1" t="s">
        <v>45</v>
      </c>
      <c r="E37" s="1">
        <v>35.979999999999997</v>
      </c>
      <c r="F37" s="1">
        <f t="shared" si="3"/>
        <v>2.0103284646588051</v>
      </c>
      <c r="G37" s="1">
        <f t="shared" si="4"/>
        <v>2</v>
      </c>
      <c r="H37" s="1" t="s">
        <v>5</v>
      </c>
      <c r="I37" s="1" t="s">
        <v>208</v>
      </c>
      <c r="J37" s="1" t="s">
        <v>326</v>
      </c>
      <c r="K37" s="1" t="s">
        <v>330</v>
      </c>
      <c r="L37" s="1">
        <v>0.5</v>
      </c>
      <c r="M37" s="6">
        <f t="shared" si="2"/>
        <v>0.2</v>
      </c>
      <c r="N37" s="1" t="s">
        <v>332</v>
      </c>
      <c r="O37" s="1" t="s">
        <v>203</v>
      </c>
      <c r="P37" s="1" t="s">
        <v>11</v>
      </c>
      <c r="Q37" s="1" t="s">
        <v>327</v>
      </c>
      <c r="R37" s="1" t="s">
        <v>214</v>
      </c>
    </row>
    <row r="38" spans="1:18" x14ac:dyDescent="0.3">
      <c r="A38" s="1" t="s">
        <v>300</v>
      </c>
      <c r="B38" s="1" t="s">
        <v>202</v>
      </c>
      <c r="C38" s="1" t="s">
        <v>200</v>
      </c>
      <c r="D38" s="1" t="s">
        <v>46</v>
      </c>
      <c r="E38" s="1">
        <v>33.880000000000003</v>
      </c>
      <c r="F38" s="1">
        <f t="shared" si="3"/>
        <v>8.819600760959327</v>
      </c>
      <c r="G38" s="1">
        <f t="shared" si="4"/>
        <v>9</v>
      </c>
      <c r="H38" s="1" t="s">
        <v>5</v>
      </c>
      <c r="I38" s="1" t="s">
        <v>208</v>
      </c>
      <c r="J38" s="1" t="s">
        <v>326</v>
      </c>
      <c r="K38" s="1" t="s">
        <v>330</v>
      </c>
      <c r="L38" s="1">
        <v>0.5</v>
      </c>
      <c r="M38" s="6">
        <f t="shared" si="2"/>
        <v>0.2</v>
      </c>
      <c r="N38" s="1" t="s">
        <v>332</v>
      </c>
      <c r="O38" s="1" t="s">
        <v>203</v>
      </c>
      <c r="P38" s="1" t="s">
        <v>11</v>
      </c>
      <c r="Q38" s="1" t="s">
        <v>327</v>
      </c>
      <c r="R38" s="1" t="s">
        <v>214</v>
      </c>
    </row>
    <row r="39" spans="1:18" x14ac:dyDescent="0.3">
      <c r="A39" s="1" t="s">
        <v>300</v>
      </c>
      <c r="B39" s="1" t="s">
        <v>202</v>
      </c>
      <c r="C39" s="1" t="s">
        <v>201</v>
      </c>
      <c r="D39" s="1" t="s">
        <v>51</v>
      </c>
      <c r="E39" s="1">
        <v>32.57</v>
      </c>
      <c r="F39" s="1">
        <f t="shared" si="3"/>
        <v>22.184421807247077</v>
      </c>
      <c r="G39" s="1">
        <f t="shared" si="4"/>
        <v>22</v>
      </c>
      <c r="H39" s="1" t="s">
        <v>5</v>
      </c>
      <c r="I39" s="1" t="s">
        <v>208</v>
      </c>
      <c r="J39" s="1" t="s">
        <v>326</v>
      </c>
      <c r="K39" s="1" t="s">
        <v>330</v>
      </c>
      <c r="L39" s="1">
        <v>0.5</v>
      </c>
      <c r="M39" s="6">
        <f t="shared" si="2"/>
        <v>0.2</v>
      </c>
      <c r="N39" s="1" t="s">
        <v>332</v>
      </c>
      <c r="O39" s="1" t="s">
        <v>203</v>
      </c>
      <c r="P39" s="1" t="s">
        <v>11</v>
      </c>
      <c r="Q39" s="1" t="s">
        <v>327</v>
      </c>
      <c r="R39" s="1" t="s">
        <v>214</v>
      </c>
    </row>
    <row r="40" spans="1:18" x14ac:dyDescent="0.3">
      <c r="A40" s="1" t="s">
        <v>300</v>
      </c>
      <c r="B40" s="1" t="s">
        <v>202</v>
      </c>
      <c r="C40" s="1" t="s">
        <v>202</v>
      </c>
      <c r="D40" s="1" t="s">
        <v>53</v>
      </c>
      <c r="E40" s="1">
        <v>33.08</v>
      </c>
      <c r="F40" s="1">
        <f t="shared" si="3"/>
        <v>15.491363751918586</v>
      </c>
      <c r="G40" s="1">
        <f t="shared" si="4"/>
        <v>15</v>
      </c>
      <c r="H40" s="1" t="s">
        <v>5</v>
      </c>
      <c r="I40" s="1" t="s">
        <v>208</v>
      </c>
      <c r="J40" s="1" t="s">
        <v>326</v>
      </c>
      <c r="K40" s="1" t="s">
        <v>330</v>
      </c>
      <c r="L40" s="1">
        <v>0.5</v>
      </c>
      <c r="M40" s="6">
        <f t="shared" si="2"/>
        <v>0.2</v>
      </c>
      <c r="N40" s="1" t="s">
        <v>332</v>
      </c>
      <c r="O40" s="1" t="s">
        <v>203</v>
      </c>
      <c r="P40" s="1" t="s">
        <v>11</v>
      </c>
      <c r="Q40" s="1" t="s">
        <v>327</v>
      </c>
      <c r="R40" s="1" t="s">
        <v>214</v>
      </c>
    </row>
    <row r="41" spans="1:18" x14ac:dyDescent="0.3">
      <c r="A41" s="1" t="s">
        <v>306</v>
      </c>
      <c r="B41" s="1" t="s">
        <v>205</v>
      </c>
      <c r="C41" s="1" t="s">
        <v>200</v>
      </c>
      <c r="D41" s="1" t="s">
        <v>58</v>
      </c>
      <c r="E41" s="1">
        <v>32.630000000000003</v>
      </c>
      <c r="F41" s="1">
        <f t="shared" si="3"/>
        <v>21.266697799259248</v>
      </c>
      <c r="G41" s="1">
        <f t="shared" si="4"/>
        <v>21</v>
      </c>
      <c r="H41" s="1" t="s">
        <v>5</v>
      </c>
      <c r="I41" s="1" t="s">
        <v>208</v>
      </c>
      <c r="J41" s="1" t="s">
        <v>326</v>
      </c>
      <c r="K41" s="1" t="s">
        <v>330</v>
      </c>
      <c r="L41" s="1">
        <v>0.5</v>
      </c>
      <c r="M41" s="6">
        <f t="shared" si="2"/>
        <v>0.2</v>
      </c>
      <c r="N41" s="1" t="s">
        <v>332</v>
      </c>
      <c r="O41" s="1" t="s">
        <v>203</v>
      </c>
      <c r="P41" s="1" t="s">
        <v>11</v>
      </c>
      <c r="Q41" s="1" t="s">
        <v>327</v>
      </c>
      <c r="R41" s="1" t="s">
        <v>214</v>
      </c>
    </row>
    <row r="42" spans="1:18" x14ac:dyDescent="0.3">
      <c r="A42" s="1" t="s">
        <v>306</v>
      </c>
      <c r="B42" s="1" t="s">
        <v>205</v>
      </c>
      <c r="C42" s="1" t="s">
        <v>201</v>
      </c>
      <c r="D42" s="1" t="s">
        <v>60</v>
      </c>
      <c r="E42" s="1">
        <v>31.85</v>
      </c>
      <c r="F42" s="1">
        <f t="shared" si="3"/>
        <v>36.831954638478301</v>
      </c>
      <c r="G42" s="1">
        <f t="shared" si="4"/>
        <v>37</v>
      </c>
      <c r="H42" s="1" t="s">
        <v>5</v>
      </c>
      <c r="I42" s="1" t="s">
        <v>208</v>
      </c>
      <c r="J42" s="1" t="s">
        <v>326</v>
      </c>
      <c r="K42" s="1" t="s">
        <v>330</v>
      </c>
      <c r="L42" s="1">
        <v>0.5</v>
      </c>
      <c r="M42" s="6">
        <f t="shared" si="2"/>
        <v>0.2</v>
      </c>
      <c r="N42" s="1" t="s">
        <v>332</v>
      </c>
      <c r="O42" s="1" t="s">
        <v>203</v>
      </c>
      <c r="P42" s="1" t="s">
        <v>11</v>
      </c>
      <c r="Q42" s="1" t="s">
        <v>327</v>
      </c>
      <c r="R42" s="1" t="s">
        <v>214</v>
      </c>
    </row>
    <row r="43" spans="1:18" x14ac:dyDescent="0.3">
      <c r="A43" s="1" t="s">
        <v>306</v>
      </c>
      <c r="B43" s="1" t="s">
        <v>205</v>
      </c>
      <c r="C43" s="1" t="s">
        <v>202</v>
      </c>
      <c r="D43" s="1" t="s">
        <v>61</v>
      </c>
      <c r="E43" s="11">
        <v>30.32</v>
      </c>
      <c r="F43" s="1">
        <f t="shared" si="3"/>
        <v>108.16833741394645</v>
      </c>
      <c r="G43" s="1">
        <f t="shared" si="4"/>
        <v>108</v>
      </c>
      <c r="H43" s="1" t="s">
        <v>5</v>
      </c>
      <c r="I43" s="1" t="s">
        <v>208</v>
      </c>
      <c r="J43" s="1" t="s">
        <v>326</v>
      </c>
      <c r="K43" s="1" t="s">
        <v>330</v>
      </c>
      <c r="L43" s="1">
        <v>0.5</v>
      </c>
      <c r="M43" s="6">
        <f t="shared" si="2"/>
        <v>0.2</v>
      </c>
      <c r="N43" s="1" t="s">
        <v>332</v>
      </c>
      <c r="O43" s="1" t="s">
        <v>203</v>
      </c>
      <c r="P43" s="1" t="s">
        <v>11</v>
      </c>
      <c r="Q43" s="1" t="s">
        <v>327</v>
      </c>
      <c r="R43" s="1" t="s">
        <v>214</v>
      </c>
    </row>
    <row r="44" spans="1:18" x14ac:dyDescent="0.3">
      <c r="A44" s="1" t="s">
        <v>318</v>
      </c>
      <c r="B44" s="1" t="s">
        <v>204</v>
      </c>
      <c r="C44" s="1" t="s">
        <v>200</v>
      </c>
      <c r="D44" s="1" t="s">
        <v>66</v>
      </c>
      <c r="E44" s="1">
        <v>33.24</v>
      </c>
      <c r="F44" s="1">
        <f t="shared" si="3"/>
        <v>13.840809991000738</v>
      </c>
      <c r="G44" s="1">
        <f t="shared" si="4"/>
        <v>14</v>
      </c>
      <c r="H44" s="1" t="s">
        <v>5</v>
      </c>
      <c r="I44" s="1" t="s">
        <v>208</v>
      </c>
      <c r="J44" s="1" t="s">
        <v>326</v>
      </c>
      <c r="K44" s="1" t="s">
        <v>330</v>
      </c>
      <c r="L44" s="1">
        <v>0.5</v>
      </c>
      <c r="M44" s="6">
        <f t="shared" si="2"/>
        <v>0.2</v>
      </c>
      <c r="N44" s="1" t="s">
        <v>332</v>
      </c>
      <c r="O44" s="1" t="s">
        <v>203</v>
      </c>
      <c r="P44" s="1" t="s">
        <v>11</v>
      </c>
      <c r="Q44" s="1" t="s">
        <v>327</v>
      </c>
      <c r="R44" s="1" t="s">
        <v>214</v>
      </c>
    </row>
    <row r="45" spans="1:18" x14ac:dyDescent="0.3">
      <c r="A45" s="1" t="s">
        <v>318</v>
      </c>
      <c r="B45" s="1" t="s">
        <v>204</v>
      </c>
      <c r="C45" s="1" t="s">
        <v>201</v>
      </c>
      <c r="D45" s="1" t="s">
        <v>68</v>
      </c>
      <c r="E45" s="1">
        <v>32.82</v>
      </c>
      <c r="F45" s="1">
        <f t="shared" si="3"/>
        <v>18.603638312755358</v>
      </c>
      <c r="G45" s="1">
        <f t="shared" si="4"/>
        <v>19</v>
      </c>
      <c r="H45" s="1" t="s">
        <v>5</v>
      </c>
      <c r="I45" s="1" t="s">
        <v>208</v>
      </c>
      <c r="J45" s="1" t="s">
        <v>326</v>
      </c>
      <c r="K45" s="1" t="s">
        <v>330</v>
      </c>
      <c r="L45" s="1">
        <v>0.5</v>
      </c>
      <c r="M45" s="6">
        <f t="shared" si="2"/>
        <v>0.2</v>
      </c>
      <c r="N45" s="1" t="s">
        <v>332</v>
      </c>
      <c r="O45" s="1" t="s">
        <v>203</v>
      </c>
      <c r="P45" s="1" t="s">
        <v>11</v>
      </c>
      <c r="Q45" s="1" t="s">
        <v>327</v>
      </c>
      <c r="R45" s="1" t="s">
        <v>214</v>
      </c>
    </row>
    <row r="46" spans="1:18" x14ac:dyDescent="0.3">
      <c r="A46" s="1" t="s">
        <v>318</v>
      </c>
      <c r="B46" s="1" t="s">
        <v>204</v>
      </c>
      <c r="C46" s="1" t="s">
        <v>202</v>
      </c>
      <c r="D46" s="1" t="s">
        <v>69</v>
      </c>
      <c r="E46" s="1">
        <v>34.619999999999997</v>
      </c>
      <c r="F46" s="1">
        <f t="shared" si="3"/>
        <v>5.2378885717754287</v>
      </c>
      <c r="G46" s="1">
        <f t="shared" si="4"/>
        <v>5</v>
      </c>
      <c r="H46" s="1" t="s">
        <v>5</v>
      </c>
      <c r="I46" s="1" t="s">
        <v>208</v>
      </c>
      <c r="J46" s="1" t="s">
        <v>326</v>
      </c>
      <c r="K46" s="1" t="s">
        <v>331</v>
      </c>
      <c r="L46" s="1">
        <v>0.2</v>
      </c>
      <c r="M46" s="6">
        <f t="shared" si="2"/>
        <v>8.0000000000000016E-2</v>
      </c>
      <c r="N46" s="1" t="s">
        <v>332</v>
      </c>
      <c r="O46" s="1" t="s">
        <v>203</v>
      </c>
      <c r="P46" s="1" t="s">
        <v>11</v>
      </c>
      <c r="Q46" s="1" t="s">
        <v>327</v>
      </c>
      <c r="R46" s="1" t="s">
        <v>214</v>
      </c>
    </row>
    <row r="47" spans="1:18" x14ac:dyDescent="0.3">
      <c r="A47" s="1" t="s">
        <v>307</v>
      </c>
      <c r="B47" s="1" t="s">
        <v>200</v>
      </c>
      <c r="C47" s="1" t="s">
        <v>200</v>
      </c>
      <c r="D47" s="1" t="s">
        <v>74</v>
      </c>
      <c r="E47" s="1">
        <v>33.4</v>
      </c>
      <c r="F47" s="1">
        <f t="shared" si="3"/>
        <v>12.366117294435197</v>
      </c>
      <c r="G47" s="1">
        <f t="shared" si="4"/>
        <v>12</v>
      </c>
      <c r="H47" s="1" t="s">
        <v>5</v>
      </c>
      <c r="I47" s="1" t="s">
        <v>208</v>
      </c>
      <c r="J47" s="1" t="s">
        <v>326</v>
      </c>
      <c r="K47" s="1" t="s">
        <v>331</v>
      </c>
      <c r="L47" s="1">
        <v>0.2</v>
      </c>
      <c r="M47" s="6">
        <f t="shared" si="2"/>
        <v>8.0000000000000016E-2</v>
      </c>
      <c r="N47" s="1" t="s">
        <v>332</v>
      </c>
      <c r="O47" s="1" t="s">
        <v>203</v>
      </c>
      <c r="P47" s="1" t="s">
        <v>11</v>
      </c>
      <c r="Q47" s="1" t="s">
        <v>327</v>
      </c>
      <c r="R47" s="1" t="s">
        <v>214</v>
      </c>
    </row>
    <row r="48" spans="1:18" x14ac:dyDescent="0.3">
      <c r="A48" s="1" t="s">
        <v>307</v>
      </c>
      <c r="B48" s="1" t="s">
        <v>200</v>
      </c>
      <c r="C48" s="1" t="s">
        <v>201</v>
      </c>
      <c r="D48" s="1" t="s">
        <v>13</v>
      </c>
      <c r="E48" s="1">
        <v>33.15</v>
      </c>
      <c r="F48" s="1">
        <f t="shared" si="3"/>
        <v>14.746317766753663</v>
      </c>
      <c r="G48" s="1">
        <f t="shared" si="4"/>
        <v>15</v>
      </c>
      <c r="H48" s="1" t="s">
        <v>5</v>
      </c>
      <c r="I48" s="1" t="s">
        <v>208</v>
      </c>
      <c r="J48" s="1" t="s">
        <v>326</v>
      </c>
      <c r="K48" s="1" t="s">
        <v>331</v>
      </c>
      <c r="L48" s="1">
        <v>0.2</v>
      </c>
      <c r="M48" s="6">
        <f t="shared" si="2"/>
        <v>8.0000000000000016E-2</v>
      </c>
      <c r="N48" s="1" t="s">
        <v>332</v>
      </c>
      <c r="O48" s="1" t="s">
        <v>203</v>
      </c>
      <c r="P48" s="1" t="s">
        <v>11</v>
      </c>
      <c r="Q48" s="1" t="s">
        <v>327</v>
      </c>
      <c r="R48" s="1" t="s">
        <v>214</v>
      </c>
    </row>
    <row r="49" spans="1:18" x14ac:dyDescent="0.3">
      <c r="A49" s="1" t="s">
        <v>307</v>
      </c>
      <c r="B49" s="1" t="s">
        <v>200</v>
      </c>
      <c r="C49" s="1" t="s">
        <v>202</v>
      </c>
      <c r="D49" s="1" t="s">
        <v>115</v>
      </c>
      <c r="E49" s="1">
        <v>31.3</v>
      </c>
      <c r="F49" s="1">
        <f t="shared" si="3"/>
        <v>54.251939132058034</v>
      </c>
      <c r="G49" s="1">
        <f t="shared" si="4"/>
        <v>54</v>
      </c>
      <c r="H49" s="1" t="s">
        <v>5</v>
      </c>
      <c r="I49" s="1" t="s">
        <v>208</v>
      </c>
      <c r="J49" s="1" t="s">
        <v>326</v>
      </c>
      <c r="K49" s="1" t="s">
        <v>331</v>
      </c>
      <c r="L49" s="1">
        <v>0.2</v>
      </c>
      <c r="M49" s="6">
        <f t="shared" si="2"/>
        <v>8.0000000000000016E-2</v>
      </c>
      <c r="N49" s="1" t="s">
        <v>332</v>
      </c>
      <c r="O49" s="1" t="s">
        <v>203</v>
      </c>
      <c r="P49" s="1" t="s">
        <v>11</v>
      </c>
      <c r="Q49" s="1" t="s">
        <v>327</v>
      </c>
      <c r="R49" s="1" t="s">
        <v>214</v>
      </c>
    </row>
    <row r="50" spans="1:18" x14ac:dyDescent="0.3">
      <c r="A50" s="1" t="s">
        <v>319</v>
      </c>
      <c r="B50" s="1" t="s">
        <v>201</v>
      </c>
      <c r="C50" s="1" t="s">
        <v>200</v>
      </c>
      <c r="D50" s="1" t="s">
        <v>124</v>
      </c>
      <c r="E50" s="1">
        <v>32.200000000000003</v>
      </c>
      <c r="F50" s="1">
        <f t="shared" si="3"/>
        <v>28.786870208613461</v>
      </c>
      <c r="G50" s="1">
        <f t="shared" si="4"/>
        <v>29</v>
      </c>
      <c r="H50" s="1" t="s">
        <v>5</v>
      </c>
      <c r="I50" s="1" t="s">
        <v>208</v>
      </c>
      <c r="J50" s="1" t="s">
        <v>326</v>
      </c>
      <c r="K50" s="1" t="s">
        <v>331</v>
      </c>
      <c r="L50" s="1">
        <v>0.2</v>
      </c>
      <c r="M50" s="6">
        <f t="shared" si="2"/>
        <v>8.0000000000000016E-2</v>
      </c>
      <c r="N50" s="1" t="s">
        <v>332</v>
      </c>
      <c r="O50" s="1" t="s">
        <v>203</v>
      </c>
      <c r="P50" s="1" t="s">
        <v>11</v>
      </c>
      <c r="Q50" s="1" t="s">
        <v>327</v>
      </c>
      <c r="R50" s="1" t="s">
        <v>214</v>
      </c>
    </row>
    <row r="51" spans="1:18" x14ac:dyDescent="0.3">
      <c r="A51" s="1" t="s">
        <v>319</v>
      </c>
      <c r="B51" s="1" t="s">
        <v>201</v>
      </c>
      <c r="C51" s="1" t="s">
        <v>201</v>
      </c>
      <c r="D51" s="1" t="s">
        <v>135</v>
      </c>
      <c r="E51" s="1">
        <v>34.11</v>
      </c>
      <c r="F51" s="1">
        <f t="shared" si="3"/>
        <v>7.500923179938491</v>
      </c>
      <c r="G51" s="1">
        <f t="shared" si="4"/>
        <v>8</v>
      </c>
      <c r="H51" s="1" t="s">
        <v>5</v>
      </c>
      <c r="I51" s="1" t="s">
        <v>208</v>
      </c>
      <c r="J51" s="1" t="s">
        <v>326</v>
      </c>
      <c r="K51" s="1" t="s">
        <v>331</v>
      </c>
      <c r="L51" s="1">
        <v>0.2</v>
      </c>
      <c r="M51" s="6">
        <f t="shared" si="2"/>
        <v>8.0000000000000016E-2</v>
      </c>
      <c r="N51" s="1" t="s">
        <v>332</v>
      </c>
      <c r="O51" s="1" t="s">
        <v>203</v>
      </c>
      <c r="P51" s="1" t="s">
        <v>11</v>
      </c>
      <c r="Q51" s="1" t="s">
        <v>327</v>
      </c>
      <c r="R51" s="1" t="s">
        <v>214</v>
      </c>
    </row>
    <row r="52" spans="1:18" x14ac:dyDescent="0.3">
      <c r="A52" s="1" t="s">
        <v>319</v>
      </c>
      <c r="B52" s="1" t="s">
        <v>201</v>
      </c>
      <c r="C52" s="1" t="s">
        <v>202</v>
      </c>
      <c r="D52" s="1" t="s">
        <v>143</v>
      </c>
      <c r="E52" s="1">
        <v>33.14</v>
      </c>
      <c r="F52" s="1">
        <f t="shared" si="3"/>
        <v>14.85051782160167</v>
      </c>
      <c r="G52" s="1">
        <f t="shared" si="4"/>
        <v>15</v>
      </c>
      <c r="H52" s="1" t="s">
        <v>5</v>
      </c>
      <c r="I52" s="1" t="s">
        <v>208</v>
      </c>
      <c r="J52" s="1" t="s">
        <v>326</v>
      </c>
      <c r="K52" s="1" t="s">
        <v>331</v>
      </c>
      <c r="L52" s="1">
        <v>0.2</v>
      </c>
      <c r="M52" s="6">
        <f t="shared" si="2"/>
        <v>8.0000000000000016E-2</v>
      </c>
      <c r="N52" s="1" t="s">
        <v>332</v>
      </c>
      <c r="O52" s="1" t="s">
        <v>203</v>
      </c>
      <c r="P52" s="1" t="s">
        <v>11</v>
      </c>
      <c r="Q52" s="1" t="s">
        <v>327</v>
      </c>
      <c r="R52" s="1" t="s">
        <v>214</v>
      </c>
    </row>
    <row r="53" spans="1:18" x14ac:dyDescent="0.3">
      <c r="A53" s="1" t="s">
        <v>301</v>
      </c>
      <c r="B53" s="1" t="s">
        <v>202</v>
      </c>
      <c r="C53" s="1" t="s">
        <v>200</v>
      </c>
      <c r="D53" s="1" t="s">
        <v>86</v>
      </c>
      <c r="E53" s="1">
        <v>32.94</v>
      </c>
      <c r="F53" s="1">
        <f t="shared" si="3"/>
        <v>17.09628616641351</v>
      </c>
      <c r="G53" s="1">
        <f t="shared" si="4"/>
        <v>17</v>
      </c>
      <c r="H53" s="1" t="s">
        <v>5</v>
      </c>
      <c r="I53" s="1" t="s">
        <v>208</v>
      </c>
      <c r="J53" s="1" t="s">
        <v>326</v>
      </c>
      <c r="K53" s="1" t="s">
        <v>331</v>
      </c>
      <c r="L53" s="1">
        <v>0.2</v>
      </c>
      <c r="M53" s="6">
        <f t="shared" si="2"/>
        <v>8.0000000000000016E-2</v>
      </c>
      <c r="N53" s="1" t="s">
        <v>332</v>
      </c>
      <c r="O53" s="1" t="s">
        <v>203</v>
      </c>
      <c r="P53" s="1" t="s">
        <v>11</v>
      </c>
      <c r="Q53" s="1" t="s">
        <v>327</v>
      </c>
      <c r="R53" s="1" t="s">
        <v>214</v>
      </c>
    </row>
    <row r="54" spans="1:18" x14ac:dyDescent="0.3">
      <c r="A54" s="1" t="s">
        <v>301</v>
      </c>
      <c r="B54" s="1" t="s">
        <v>202</v>
      </c>
      <c r="C54" s="1" t="s">
        <v>201</v>
      </c>
      <c r="D54" s="1" t="s">
        <v>97</v>
      </c>
      <c r="E54" s="1">
        <v>31.64</v>
      </c>
      <c r="F54" s="1">
        <f t="shared" si="3"/>
        <v>42.701482941555398</v>
      </c>
      <c r="G54" s="1">
        <f t="shared" si="4"/>
        <v>43</v>
      </c>
      <c r="H54" s="1" t="s">
        <v>5</v>
      </c>
      <c r="I54" s="1" t="s">
        <v>208</v>
      </c>
      <c r="J54" s="1" t="s">
        <v>326</v>
      </c>
      <c r="K54" s="1" t="s">
        <v>331</v>
      </c>
      <c r="L54" s="1">
        <v>0.2</v>
      </c>
      <c r="M54" s="6">
        <f t="shared" si="2"/>
        <v>8.0000000000000016E-2</v>
      </c>
      <c r="N54" s="1" t="s">
        <v>332</v>
      </c>
      <c r="O54" s="1" t="s">
        <v>203</v>
      </c>
      <c r="P54" s="1" t="s">
        <v>11</v>
      </c>
      <c r="Q54" s="1" t="s">
        <v>327</v>
      </c>
      <c r="R54" s="1" t="s">
        <v>214</v>
      </c>
    </row>
    <row r="55" spans="1:18" x14ac:dyDescent="0.3">
      <c r="A55" s="1" t="s">
        <v>301</v>
      </c>
      <c r="B55" s="1" t="s">
        <v>202</v>
      </c>
      <c r="C55" s="1" t="s">
        <v>202</v>
      </c>
      <c r="D55" s="1" t="s">
        <v>149</v>
      </c>
      <c r="E55" s="11">
        <v>30.01</v>
      </c>
      <c r="F55" s="1">
        <f t="shared" si="3"/>
        <v>134.55456470715421</v>
      </c>
      <c r="G55" s="1">
        <f t="shared" si="4"/>
        <v>135</v>
      </c>
      <c r="H55" s="1" t="s">
        <v>5</v>
      </c>
      <c r="I55" s="1" t="s">
        <v>208</v>
      </c>
      <c r="J55" s="1" t="s">
        <v>326</v>
      </c>
      <c r="K55" s="1" t="s">
        <v>331</v>
      </c>
      <c r="L55" s="1">
        <v>0.2</v>
      </c>
      <c r="M55" s="6">
        <f t="shared" si="2"/>
        <v>8.0000000000000016E-2</v>
      </c>
      <c r="N55" s="1" t="s">
        <v>332</v>
      </c>
      <c r="O55" s="1" t="s">
        <v>203</v>
      </c>
      <c r="P55" s="1" t="s">
        <v>11</v>
      </c>
      <c r="Q55" s="1" t="s">
        <v>327</v>
      </c>
      <c r="R55" s="1" t="s">
        <v>214</v>
      </c>
    </row>
    <row r="56" spans="1:18" x14ac:dyDescent="0.3">
      <c r="A56" s="1" t="s">
        <v>311</v>
      </c>
      <c r="B56" s="1" t="s">
        <v>205</v>
      </c>
      <c r="C56" s="1" t="s">
        <v>200</v>
      </c>
      <c r="D56" s="1" t="s">
        <v>106</v>
      </c>
      <c r="E56" s="1">
        <v>32.69</v>
      </c>
      <c r="F56" s="1">
        <f t="shared" si="3"/>
        <v>20.386938150322869</v>
      </c>
      <c r="G56" s="1">
        <f t="shared" si="4"/>
        <v>20</v>
      </c>
      <c r="H56" s="1" t="s">
        <v>5</v>
      </c>
      <c r="I56" s="1" t="s">
        <v>208</v>
      </c>
      <c r="J56" s="1" t="s">
        <v>326</v>
      </c>
      <c r="K56" s="1" t="s">
        <v>331</v>
      </c>
      <c r="L56" s="1">
        <v>0.2</v>
      </c>
      <c r="M56" s="6">
        <f t="shared" si="2"/>
        <v>8.0000000000000016E-2</v>
      </c>
      <c r="N56" s="1" t="s">
        <v>332</v>
      </c>
      <c r="O56" s="1" t="s">
        <v>203</v>
      </c>
      <c r="P56" s="1" t="s">
        <v>11</v>
      </c>
      <c r="Q56" s="1" t="s">
        <v>327</v>
      </c>
      <c r="R56" s="1" t="s">
        <v>214</v>
      </c>
    </row>
    <row r="57" spans="1:18" x14ac:dyDescent="0.3">
      <c r="A57" s="1" t="s">
        <v>311</v>
      </c>
      <c r="B57" s="1" t="s">
        <v>205</v>
      </c>
      <c r="C57" s="1" t="s">
        <v>201</v>
      </c>
      <c r="D57" s="1" t="s">
        <v>117</v>
      </c>
      <c r="E57" s="1">
        <v>31.54</v>
      </c>
      <c r="F57" s="1">
        <f t="shared" si="3"/>
        <v>45.816620114336075</v>
      </c>
      <c r="G57" s="1">
        <f t="shared" si="4"/>
        <v>46</v>
      </c>
      <c r="H57" s="1" t="s">
        <v>5</v>
      </c>
      <c r="I57" s="1" t="s">
        <v>208</v>
      </c>
      <c r="J57" s="1" t="s">
        <v>326</v>
      </c>
      <c r="K57" s="1" t="s">
        <v>331</v>
      </c>
      <c r="L57" s="1">
        <v>0.2</v>
      </c>
      <c r="M57" s="6">
        <f t="shared" si="2"/>
        <v>8.0000000000000016E-2</v>
      </c>
      <c r="N57" s="1" t="s">
        <v>332</v>
      </c>
      <c r="O57" s="1" t="s">
        <v>203</v>
      </c>
      <c r="P57" s="1" t="s">
        <v>11</v>
      </c>
      <c r="Q57" s="1" t="s">
        <v>327</v>
      </c>
      <c r="R57" s="1" t="s">
        <v>214</v>
      </c>
    </row>
    <row r="58" spans="1:18" x14ac:dyDescent="0.3">
      <c r="A58" s="1" t="s">
        <v>311</v>
      </c>
      <c r="B58" s="1" t="s">
        <v>205</v>
      </c>
      <c r="C58" s="1" t="s">
        <v>202</v>
      </c>
      <c r="D58" s="1" t="s">
        <v>125</v>
      </c>
      <c r="E58" s="1">
        <v>33.14</v>
      </c>
      <c r="F58" s="1">
        <f t="shared" si="3"/>
        <v>14.85051782160167</v>
      </c>
      <c r="G58" s="1">
        <f t="shared" si="4"/>
        <v>15</v>
      </c>
      <c r="H58" s="1" t="s">
        <v>5</v>
      </c>
      <c r="I58" s="1" t="s">
        <v>208</v>
      </c>
      <c r="J58" s="1" t="s">
        <v>326</v>
      </c>
      <c r="K58" s="1" t="s">
        <v>331</v>
      </c>
      <c r="L58" s="1">
        <v>0.2</v>
      </c>
      <c r="M58" s="6">
        <f t="shared" si="2"/>
        <v>8.0000000000000016E-2</v>
      </c>
      <c r="N58" s="1" t="s">
        <v>332</v>
      </c>
      <c r="O58" s="1" t="s">
        <v>203</v>
      </c>
      <c r="P58" s="1" t="s">
        <v>11</v>
      </c>
      <c r="Q58" s="1" t="s">
        <v>327</v>
      </c>
      <c r="R58" s="1" t="s">
        <v>214</v>
      </c>
    </row>
    <row r="59" spans="1:18" x14ac:dyDescent="0.3">
      <c r="A59" s="1" t="s">
        <v>323</v>
      </c>
      <c r="B59" s="1" t="s">
        <v>204</v>
      </c>
      <c r="C59" s="1" t="s">
        <v>200</v>
      </c>
      <c r="D59" s="1" t="s">
        <v>136</v>
      </c>
      <c r="E59" s="1">
        <v>34.020000000000003</v>
      </c>
      <c r="F59" s="1">
        <f t="shared" si="3"/>
        <v>7.9916563284446296</v>
      </c>
      <c r="G59" s="1">
        <f t="shared" si="4"/>
        <v>8</v>
      </c>
      <c r="H59" s="1" t="s">
        <v>5</v>
      </c>
      <c r="I59" s="1" t="s">
        <v>208</v>
      </c>
      <c r="J59" s="1" t="s">
        <v>326</v>
      </c>
      <c r="K59" s="1" t="s">
        <v>331</v>
      </c>
      <c r="L59" s="1">
        <v>0.2</v>
      </c>
      <c r="M59" s="6">
        <f t="shared" si="2"/>
        <v>8.0000000000000016E-2</v>
      </c>
      <c r="N59" s="1" t="s">
        <v>332</v>
      </c>
      <c r="O59" s="1" t="s">
        <v>203</v>
      </c>
      <c r="P59" s="1" t="s">
        <v>11</v>
      </c>
      <c r="Q59" s="1" t="s">
        <v>327</v>
      </c>
      <c r="R59" s="1" t="s">
        <v>214</v>
      </c>
    </row>
    <row r="60" spans="1:18" x14ac:dyDescent="0.3">
      <c r="A60" s="1" t="s">
        <v>323</v>
      </c>
      <c r="B60" s="1" t="s">
        <v>204</v>
      </c>
      <c r="C60" s="1" t="s">
        <v>201</v>
      </c>
      <c r="D60" s="1" t="s">
        <v>144</v>
      </c>
      <c r="E60" s="1">
        <v>32.35</v>
      </c>
      <c r="F60" s="1">
        <f t="shared" si="3"/>
        <v>25.901464104517075</v>
      </c>
      <c r="G60" s="1">
        <f t="shared" si="4"/>
        <v>26</v>
      </c>
      <c r="H60" s="1" t="s">
        <v>5</v>
      </c>
      <c r="I60" s="1" t="s">
        <v>208</v>
      </c>
      <c r="J60" s="1" t="s">
        <v>326</v>
      </c>
      <c r="K60" s="1" t="s">
        <v>331</v>
      </c>
      <c r="L60" s="1">
        <v>0.2</v>
      </c>
      <c r="M60" s="6">
        <f t="shared" si="2"/>
        <v>8.0000000000000016E-2</v>
      </c>
      <c r="N60" s="1" t="s">
        <v>332</v>
      </c>
      <c r="O60" s="1" t="s">
        <v>203</v>
      </c>
      <c r="P60" s="1" t="s">
        <v>11</v>
      </c>
      <c r="Q60" s="1" t="s">
        <v>327</v>
      </c>
      <c r="R60" s="1" t="s">
        <v>214</v>
      </c>
    </row>
    <row r="61" spans="1:18" x14ac:dyDescent="0.3">
      <c r="A61" s="1" t="s">
        <v>323</v>
      </c>
      <c r="B61" s="1" t="s">
        <v>204</v>
      </c>
      <c r="C61" s="1" t="s">
        <v>202</v>
      </c>
      <c r="D61" s="1" t="s">
        <v>150</v>
      </c>
      <c r="E61" s="1">
        <v>33.49</v>
      </c>
      <c r="F61" s="1">
        <f t="shared" si="3"/>
        <v>11.606767364296747</v>
      </c>
      <c r="G61" s="1">
        <f t="shared" si="4"/>
        <v>12</v>
      </c>
      <c r="H61" s="1" t="s">
        <v>5</v>
      </c>
      <c r="I61" s="1" t="s">
        <v>208</v>
      </c>
      <c r="J61" s="1" t="s">
        <v>326</v>
      </c>
      <c r="K61" s="1" t="s">
        <v>331</v>
      </c>
      <c r="L61" s="1">
        <v>0.2</v>
      </c>
      <c r="M61" s="6">
        <f t="shared" si="2"/>
        <v>8.0000000000000016E-2</v>
      </c>
      <c r="N61" s="1" t="s">
        <v>332</v>
      </c>
      <c r="O61" s="1" t="s">
        <v>203</v>
      </c>
      <c r="P61" s="1" t="s">
        <v>11</v>
      </c>
      <c r="Q61" s="1" t="s">
        <v>327</v>
      </c>
      <c r="R61" s="1" t="s">
        <v>214</v>
      </c>
    </row>
    <row r="62" spans="1:18" x14ac:dyDescent="0.3">
      <c r="A62" s="1" t="s">
        <v>302</v>
      </c>
      <c r="B62" s="1" t="s">
        <v>200</v>
      </c>
      <c r="C62" s="1" t="s">
        <v>200</v>
      </c>
      <c r="D62" s="1" t="s">
        <v>88</v>
      </c>
      <c r="E62" s="1">
        <v>34.56</v>
      </c>
      <c r="F62" s="1">
        <f t="shared" si="3"/>
        <v>5.4639197186350161</v>
      </c>
      <c r="G62" s="1">
        <f t="shared" si="4"/>
        <v>5</v>
      </c>
      <c r="H62" s="1" t="s">
        <v>5</v>
      </c>
      <c r="I62" s="1" t="s">
        <v>208</v>
      </c>
      <c r="J62" s="1" t="s">
        <v>326</v>
      </c>
      <c r="K62" s="1" t="s">
        <v>333</v>
      </c>
      <c r="L62" s="1">
        <v>0.1</v>
      </c>
      <c r="M62" s="6">
        <f t="shared" si="2"/>
        <v>4.0000000000000008E-2</v>
      </c>
      <c r="N62" s="1" t="s">
        <v>332</v>
      </c>
      <c r="O62" s="1" t="s">
        <v>203</v>
      </c>
      <c r="P62" s="1" t="s">
        <v>11</v>
      </c>
      <c r="Q62" s="1" t="s">
        <v>327</v>
      </c>
      <c r="R62" s="1" t="s">
        <v>214</v>
      </c>
    </row>
    <row r="63" spans="1:18" x14ac:dyDescent="0.3">
      <c r="A63" s="1" t="s">
        <v>302</v>
      </c>
      <c r="B63" s="1" t="s">
        <v>200</v>
      </c>
      <c r="C63" s="1" t="s">
        <v>201</v>
      </c>
      <c r="D63" s="1" t="s">
        <v>99</v>
      </c>
      <c r="E63" s="1">
        <v>32.19</v>
      </c>
      <c r="F63" s="1">
        <f t="shared" si="3"/>
        <v>28.990283257354701</v>
      </c>
      <c r="G63" s="1">
        <f t="shared" si="4"/>
        <v>29</v>
      </c>
      <c r="H63" s="1" t="s">
        <v>5</v>
      </c>
      <c r="I63" s="1" t="s">
        <v>208</v>
      </c>
      <c r="J63" s="1" t="s">
        <v>326</v>
      </c>
      <c r="K63" s="1" t="s">
        <v>333</v>
      </c>
      <c r="L63" s="1">
        <v>0.1</v>
      </c>
      <c r="M63" s="6">
        <f t="shared" si="2"/>
        <v>4.0000000000000008E-2</v>
      </c>
      <c r="N63" s="1" t="s">
        <v>332</v>
      </c>
      <c r="O63" s="1" t="s">
        <v>203</v>
      </c>
      <c r="P63" s="1" t="s">
        <v>11</v>
      </c>
      <c r="Q63" s="1" t="s">
        <v>327</v>
      </c>
      <c r="R63" s="1" t="s">
        <v>214</v>
      </c>
    </row>
    <row r="64" spans="1:18" x14ac:dyDescent="0.3">
      <c r="A64" s="1" t="s">
        <v>302</v>
      </c>
      <c r="B64" s="1" t="s">
        <v>200</v>
      </c>
      <c r="C64" s="1" t="s">
        <v>202</v>
      </c>
      <c r="D64" s="1" t="s">
        <v>107</v>
      </c>
      <c r="E64" s="1">
        <v>31.67</v>
      </c>
      <c r="F64" s="1">
        <f t="shared" si="3"/>
        <v>41.808918192382976</v>
      </c>
      <c r="G64" s="1">
        <f t="shared" si="4"/>
        <v>42</v>
      </c>
      <c r="H64" s="1" t="s">
        <v>5</v>
      </c>
      <c r="I64" s="1" t="s">
        <v>208</v>
      </c>
      <c r="J64" s="1" t="s">
        <v>326</v>
      </c>
      <c r="K64" s="1" t="s">
        <v>333</v>
      </c>
      <c r="L64" s="1">
        <v>0.1</v>
      </c>
      <c r="M64" s="6">
        <f t="shared" si="2"/>
        <v>4.0000000000000008E-2</v>
      </c>
      <c r="N64" s="1" t="s">
        <v>332</v>
      </c>
      <c r="O64" s="1" t="s">
        <v>203</v>
      </c>
      <c r="P64" s="1" t="s">
        <v>11</v>
      </c>
      <c r="Q64" s="1" t="s">
        <v>327</v>
      </c>
      <c r="R64" s="1" t="s">
        <v>214</v>
      </c>
    </row>
    <row r="65" spans="1:18" x14ac:dyDescent="0.3">
      <c r="A65" s="1" t="s">
        <v>315</v>
      </c>
      <c r="B65" s="1" t="s">
        <v>201</v>
      </c>
      <c r="C65" s="1" t="s">
        <v>200</v>
      </c>
      <c r="D65" s="1" t="s">
        <v>118</v>
      </c>
      <c r="E65" s="1">
        <v>31.14</v>
      </c>
      <c r="F65" s="1">
        <f t="shared" si="3"/>
        <v>60.721628567121819</v>
      </c>
      <c r="G65" s="1">
        <f t="shared" si="4"/>
        <v>61</v>
      </c>
      <c r="H65" s="1" t="s">
        <v>5</v>
      </c>
      <c r="I65" s="1" t="s">
        <v>208</v>
      </c>
      <c r="J65" s="1" t="s">
        <v>326</v>
      </c>
      <c r="K65" s="1" t="s">
        <v>333</v>
      </c>
      <c r="L65" s="1">
        <v>0.1</v>
      </c>
      <c r="M65" s="6">
        <f t="shared" si="2"/>
        <v>4.0000000000000008E-2</v>
      </c>
      <c r="N65" s="1" t="s">
        <v>332</v>
      </c>
      <c r="O65" s="1" t="s">
        <v>203</v>
      </c>
      <c r="P65" s="1" t="s">
        <v>11</v>
      </c>
      <c r="Q65" s="1" t="s">
        <v>327</v>
      </c>
      <c r="R65" s="1" t="s">
        <v>214</v>
      </c>
    </row>
    <row r="66" spans="1:18" x14ac:dyDescent="0.3">
      <c r="A66" s="1" t="s">
        <v>315</v>
      </c>
      <c r="B66" s="1" t="s">
        <v>201</v>
      </c>
      <c r="C66" s="1" t="s">
        <v>201</v>
      </c>
      <c r="D66" s="1" t="s">
        <v>127</v>
      </c>
      <c r="E66" s="1">
        <v>32.97</v>
      </c>
      <c r="F66" s="1">
        <f t="shared" si="3"/>
        <v>16.738932245127202</v>
      </c>
      <c r="G66" s="1">
        <f t="shared" si="4"/>
        <v>17</v>
      </c>
      <c r="H66" s="1" t="s">
        <v>5</v>
      </c>
      <c r="I66" s="1" t="s">
        <v>208</v>
      </c>
      <c r="J66" s="1" t="s">
        <v>326</v>
      </c>
      <c r="K66" s="1" t="s">
        <v>333</v>
      </c>
      <c r="L66" s="1">
        <v>0.1</v>
      </c>
      <c r="M66" s="6">
        <f t="shared" si="2"/>
        <v>4.0000000000000008E-2</v>
      </c>
      <c r="N66" s="1" t="s">
        <v>332</v>
      </c>
      <c r="O66" s="1" t="s">
        <v>203</v>
      </c>
      <c r="P66" s="1" t="s">
        <v>11</v>
      </c>
      <c r="Q66" s="1" t="s">
        <v>327</v>
      </c>
      <c r="R66" s="1" t="s">
        <v>214</v>
      </c>
    </row>
    <row r="67" spans="1:18" x14ac:dyDescent="0.3">
      <c r="A67" s="1" t="s">
        <v>315</v>
      </c>
      <c r="B67" s="1" t="s">
        <v>201</v>
      </c>
      <c r="C67" s="1" t="s">
        <v>202</v>
      </c>
      <c r="D67" s="1" t="s">
        <v>137</v>
      </c>
      <c r="E67" s="1">
        <v>34.270000000000003</v>
      </c>
      <c r="F67" s="1">
        <f t="shared" si="3"/>
        <v>6.7017245320163541</v>
      </c>
      <c r="G67" s="1">
        <f t="shared" si="4"/>
        <v>7</v>
      </c>
      <c r="H67" s="1" t="s">
        <v>5</v>
      </c>
      <c r="I67" s="1" t="s">
        <v>208</v>
      </c>
      <c r="J67" s="1" t="s">
        <v>326</v>
      </c>
      <c r="K67" s="1" t="s">
        <v>333</v>
      </c>
      <c r="L67" s="1">
        <v>0.1</v>
      </c>
      <c r="M67" s="6">
        <f t="shared" ref="M67:M106" si="5">(L67*0.1)/0.25</f>
        <v>4.0000000000000008E-2</v>
      </c>
      <c r="N67" s="1" t="s">
        <v>332</v>
      </c>
      <c r="O67" s="1" t="s">
        <v>203</v>
      </c>
      <c r="P67" s="1" t="s">
        <v>11</v>
      </c>
      <c r="Q67" s="1" t="s">
        <v>327</v>
      </c>
      <c r="R67" s="1" t="s">
        <v>214</v>
      </c>
    </row>
    <row r="68" spans="1:18" x14ac:dyDescent="0.3">
      <c r="A68" s="1" t="s">
        <v>325</v>
      </c>
      <c r="B68" s="1" t="s">
        <v>202</v>
      </c>
      <c r="C68" s="1" t="s">
        <v>200</v>
      </c>
      <c r="D68" s="1" t="s">
        <v>90</v>
      </c>
      <c r="E68" s="1">
        <v>33.6</v>
      </c>
      <c r="F68" s="1">
        <f t="shared" si="3"/>
        <v>10.741703986319706</v>
      </c>
      <c r="G68" s="1">
        <f t="shared" si="4"/>
        <v>11</v>
      </c>
      <c r="H68" s="1" t="s">
        <v>5</v>
      </c>
      <c r="I68" s="1" t="s">
        <v>208</v>
      </c>
      <c r="J68" s="1" t="s">
        <v>326</v>
      </c>
      <c r="K68" s="1" t="s">
        <v>333</v>
      </c>
      <c r="L68" s="1">
        <v>0.1</v>
      </c>
      <c r="M68" s="6">
        <f t="shared" si="5"/>
        <v>4.0000000000000008E-2</v>
      </c>
      <c r="N68" s="1" t="s">
        <v>332</v>
      </c>
      <c r="O68" s="1" t="s">
        <v>203</v>
      </c>
      <c r="P68" s="1" t="s">
        <v>11</v>
      </c>
      <c r="Q68" s="1" t="s">
        <v>327</v>
      </c>
      <c r="R68" s="1" t="s">
        <v>214</v>
      </c>
    </row>
    <row r="69" spans="1:18" x14ac:dyDescent="0.3">
      <c r="A69" s="1" t="s">
        <v>325</v>
      </c>
      <c r="B69" s="1" t="s">
        <v>202</v>
      </c>
      <c r="C69" s="1" t="s">
        <v>201</v>
      </c>
      <c r="D69" s="1" t="s">
        <v>145</v>
      </c>
      <c r="E69" s="1">
        <v>34.28</v>
      </c>
      <c r="F69" s="1">
        <f t="shared" si="3"/>
        <v>6.6547012516027522</v>
      </c>
      <c r="G69" s="1">
        <f t="shared" si="4"/>
        <v>7</v>
      </c>
      <c r="H69" s="1" t="s">
        <v>5</v>
      </c>
      <c r="I69" s="1" t="s">
        <v>208</v>
      </c>
      <c r="J69" s="1" t="s">
        <v>326</v>
      </c>
      <c r="K69" s="1" t="s">
        <v>333</v>
      </c>
      <c r="L69" s="1">
        <v>0.1</v>
      </c>
      <c r="M69" s="6">
        <f t="shared" si="5"/>
        <v>4.0000000000000008E-2</v>
      </c>
      <c r="N69" s="1" t="s">
        <v>332</v>
      </c>
      <c r="O69" s="1" t="s">
        <v>203</v>
      </c>
      <c r="P69" s="1" t="s">
        <v>11</v>
      </c>
      <c r="Q69" s="1" t="s">
        <v>327</v>
      </c>
      <c r="R69" s="1" t="s">
        <v>214</v>
      </c>
    </row>
    <row r="70" spans="1:18" x14ac:dyDescent="0.3">
      <c r="A70" s="1" t="s">
        <v>325</v>
      </c>
      <c r="B70" s="1" t="s">
        <v>202</v>
      </c>
      <c r="C70" s="1" t="s">
        <v>202</v>
      </c>
      <c r="D70" s="1" t="s">
        <v>151</v>
      </c>
      <c r="E70" s="1">
        <v>34.020000000000003</v>
      </c>
      <c r="F70" s="1">
        <f t="shared" si="3"/>
        <v>7.9916563284446296</v>
      </c>
      <c r="G70" s="1">
        <f t="shared" si="4"/>
        <v>8</v>
      </c>
      <c r="H70" s="1" t="s">
        <v>5</v>
      </c>
      <c r="I70" s="1" t="s">
        <v>208</v>
      </c>
      <c r="J70" s="1" t="s">
        <v>326</v>
      </c>
      <c r="K70" s="1" t="s">
        <v>333</v>
      </c>
      <c r="L70" s="1">
        <v>0.1</v>
      </c>
      <c r="M70" s="6">
        <f t="shared" si="5"/>
        <v>4.0000000000000008E-2</v>
      </c>
      <c r="N70" s="1" t="s">
        <v>332</v>
      </c>
      <c r="O70" s="1" t="s">
        <v>203</v>
      </c>
      <c r="P70" s="1" t="s">
        <v>11</v>
      </c>
      <c r="Q70" s="1" t="s">
        <v>327</v>
      </c>
      <c r="R70" s="1" t="s">
        <v>214</v>
      </c>
    </row>
    <row r="71" spans="1:18" x14ac:dyDescent="0.3">
      <c r="A71" s="1" t="s">
        <v>308</v>
      </c>
      <c r="B71" s="1" t="s">
        <v>205</v>
      </c>
      <c r="C71" s="1" t="s">
        <v>200</v>
      </c>
      <c r="D71" s="1" t="s">
        <v>100</v>
      </c>
      <c r="E71" s="1">
        <v>32.54</v>
      </c>
      <c r="F71" s="1">
        <f t="shared" si="3"/>
        <v>22.65802968188299</v>
      </c>
      <c r="G71" s="1">
        <f t="shared" si="4"/>
        <v>23</v>
      </c>
      <c r="H71" s="1" t="s">
        <v>5</v>
      </c>
      <c r="I71" s="1" t="s">
        <v>208</v>
      </c>
      <c r="J71" s="1" t="s">
        <v>326</v>
      </c>
      <c r="K71" s="1" t="s">
        <v>333</v>
      </c>
      <c r="L71" s="1">
        <v>0.1</v>
      </c>
      <c r="M71" s="6">
        <f t="shared" si="5"/>
        <v>4.0000000000000008E-2</v>
      </c>
      <c r="N71" s="1" t="s">
        <v>332</v>
      </c>
      <c r="O71" s="1" t="s">
        <v>203</v>
      </c>
      <c r="P71" s="1" t="s">
        <v>11</v>
      </c>
      <c r="Q71" s="1" t="s">
        <v>327</v>
      </c>
      <c r="R71" s="1" t="s">
        <v>214</v>
      </c>
    </row>
    <row r="72" spans="1:18" x14ac:dyDescent="0.3">
      <c r="A72" s="1" t="s">
        <v>308</v>
      </c>
      <c r="B72" s="1" t="s">
        <v>205</v>
      </c>
      <c r="C72" s="1" t="s">
        <v>201</v>
      </c>
      <c r="D72" s="1" t="s">
        <v>109</v>
      </c>
      <c r="E72" s="1">
        <v>32.65</v>
      </c>
      <c r="F72" s="1">
        <f t="shared" si="3"/>
        <v>20.969305243827421</v>
      </c>
      <c r="G72" s="1">
        <f t="shared" si="4"/>
        <v>21</v>
      </c>
      <c r="H72" s="1" t="s">
        <v>5</v>
      </c>
      <c r="I72" s="1" t="s">
        <v>208</v>
      </c>
      <c r="J72" s="1" t="s">
        <v>326</v>
      </c>
      <c r="K72" s="1" t="s">
        <v>333</v>
      </c>
      <c r="L72" s="1">
        <v>0.1</v>
      </c>
      <c r="M72" s="6">
        <f t="shared" si="5"/>
        <v>4.0000000000000008E-2</v>
      </c>
      <c r="N72" s="1" t="s">
        <v>332</v>
      </c>
      <c r="O72" s="1" t="s">
        <v>203</v>
      </c>
      <c r="P72" s="1" t="s">
        <v>11</v>
      </c>
      <c r="Q72" s="1" t="s">
        <v>327</v>
      </c>
      <c r="R72" s="1" t="s">
        <v>214</v>
      </c>
    </row>
    <row r="73" spans="1:18" x14ac:dyDescent="0.3">
      <c r="A73" s="1" t="s">
        <v>308</v>
      </c>
      <c r="B73" s="1" t="s">
        <v>205</v>
      </c>
      <c r="C73" s="1" t="s">
        <v>202</v>
      </c>
      <c r="D73" s="1" t="s">
        <v>119</v>
      </c>
      <c r="E73" s="1">
        <v>32.07</v>
      </c>
      <c r="F73" s="1">
        <f t="shared" ref="F73:F91" si="6">10^((E73-36.9717139394082)/(-3.27010148674411))</f>
        <v>31.546310061402895</v>
      </c>
      <c r="G73" s="1">
        <f t="shared" ref="G73:G91" si="7">ROUND(F73,0)</f>
        <v>32</v>
      </c>
      <c r="H73" s="1" t="s">
        <v>5</v>
      </c>
      <c r="I73" s="1" t="s">
        <v>208</v>
      </c>
      <c r="J73" s="1" t="s">
        <v>326</v>
      </c>
      <c r="K73" s="1" t="s">
        <v>333</v>
      </c>
      <c r="L73" s="1">
        <v>0.1</v>
      </c>
      <c r="M73" s="6">
        <f t="shared" si="5"/>
        <v>4.0000000000000008E-2</v>
      </c>
      <c r="N73" s="1" t="s">
        <v>332</v>
      </c>
      <c r="O73" s="1" t="s">
        <v>203</v>
      </c>
      <c r="P73" s="1" t="s">
        <v>11</v>
      </c>
      <c r="Q73" s="1" t="s">
        <v>327</v>
      </c>
      <c r="R73" s="1" t="s">
        <v>214</v>
      </c>
    </row>
    <row r="74" spans="1:18" x14ac:dyDescent="0.3">
      <c r="A74" s="1" t="s">
        <v>320</v>
      </c>
      <c r="B74" s="1" t="s">
        <v>204</v>
      </c>
      <c r="C74" s="1" t="s">
        <v>200</v>
      </c>
      <c r="D74" s="1" t="s">
        <v>128</v>
      </c>
      <c r="E74" s="1">
        <v>32.119999999999997</v>
      </c>
      <c r="F74" s="1">
        <f t="shared" si="6"/>
        <v>30.454994278188831</v>
      </c>
      <c r="G74" s="1">
        <f t="shared" si="7"/>
        <v>30</v>
      </c>
      <c r="H74" s="1" t="s">
        <v>5</v>
      </c>
      <c r="I74" s="1" t="s">
        <v>208</v>
      </c>
      <c r="J74" s="1" t="s">
        <v>326</v>
      </c>
      <c r="K74" s="1" t="s">
        <v>333</v>
      </c>
      <c r="L74" s="1">
        <v>0.1</v>
      </c>
      <c r="M74" s="6">
        <f t="shared" si="5"/>
        <v>4.0000000000000008E-2</v>
      </c>
      <c r="N74" s="1" t="s">
        <v>332</v>
      </c>
      <c r="O74" s="1" t="s">
        <v>203</v>
      </c>
      <c r="P74" s="1" t="s">
        <v>11</v>
      </c>
      <c r="Q74" s="1" t="s">
        <v>327</v>
      </c>
      <c r="R74" s="1" t="s">
        <v>214</v>
      </c>
    </row>
    <row r="75" spans="1:18" x14ac:dyDescent="0.3">
      <c r="A75" s="1" t="s">
        <v>320</v>
      </c>
      <c r="B75" s="1" t="s">
        <v>204</v>
      </c>
      <c r="C75" s="1" t="s">
        <v>201</v>
      </c>
      <c r="D75" s="1" t="s">
        <v>139</v>
      </c>
      <c r="E75" s="1">
        <v>32.729999999999997</v>
      </c>
      <c r="F75" s="1">
        <f t="shared" si="6"/>
        <v>19.820744765372496</v>
      </c>
      <c r="G75" s="1">
        <f t="shared" si="7"/>
        <v>20</v>
      </c>
      <c r="H75" s="1" t="s">
        <v>5</v>
      </c>
      <c r="I75" s="1" t="s">
        <v>208</v>
      </c>
      <c r="J75" s="1" t="s">
        <v>326</v>
      </c>
      <c r="K75" s="1" t="s">
        <v>333</v>
      </c>
      <c r="L75" s="1">
        <v>0.1</v>
      </c>
      <c r="M75" s="6">
        <f t="shared" si="5"/>
        <v>4.0000000000000008E-2</v>
      </c>
      <c r="N75" s="1" t="s">
        <v>332</v>
      </c>
      <c r="O75" s="1" t="s">
        <v>203</v>
      </c>
      <c r="P75" s="1" t="s">
        <v>11</v>
      </c>
      <c r="Q75" s="1" t="s">
        <v>327</v>
      </c>
      <c r="R75" s="1" t="s">
        <v>214</v>
      </c>
    </row>
    <row r="76" spans="1:18" x14ac:dyDescent="0.3">
      <c r="A76" s="1" t="s">
        <v>320</v>
      </c>
      <c r="B76" s="1" t="s">
        <v>204</v>
      </c>
      <c r="C76" s="1" t="s">
        <v>202</v>
      </c>
      <c r="D76" s="1" t="s">
        <v>146</v>
      </c>
      <c r="E76" s="1">
        <v>33.270000000000003</v>
      </c>
      <c r="F76" s="1">
        <f t="shared" si="6"/>
        <v>13.551503431908412</v>
      </c>
      <c r="G76" s="1">
        <f t="shared" si="7"/>
        <v>14</v>
      </c>
      <c r="H76" s="1" t="s">
        <v>5</v>
      </c>
      <c r="I76" s="1" t="s">
        <v>208</v>
      </c>
      <c r="J76" s="1" t="s">
        <v>326</v>
      </c>
      <c r="K76" s="1" t="s">
        <v>333</v>
      </c>
      <c r="L76" s="1">
        <v>0.1</v>
      </c>
      <c r="M76" s="6">
        <f t="shared" si="5"/>
        <v>4.0000000000000008E-2</v>
      </c>
      <c r="N76" s="1" t="s">
        <v>332</v>
      </c>
      <c r="O76" s="1" t="s">
        <v>203</v>
      </c>
      <c r="P76" s="1" t="s">
        <v>11</v>
      </c>
      <c r="Q76" s="1" t="s">
        <v>327</v>
      </c>
      <c r="R76" s="1" t="s">
        <v>214</v>
      </c>
    </row>
    <row r="77" spans="1:18" x14ac:dyDescent="0.3">
      <c r="A77" s="1" t="s">
        <v>303</v>
      </c>
      <c r="B77" s="1" t="s">
        <v>200</v>
      </c>
      <c r="C77" s="1" t="s">
        <v>200</v>
      </c>
      <c r="D77" s="1" t="s">
        <v>91</v>
      </c>
      <c r="E77" s="1">
        <v>32.1</v>
      </c>
      <c r="F77" s="1">
        <f t="shared" si="6"/>
        <v>30.886915530168224</v>
      </c>
      <c r="G77" s="1">
        <f t="shared" si="7"/>
        <v>31</v>
      </c>
      <c r="H77" s="1" t="s">
        <v>5</v>
      </c>
      <c r="I77" s="1" t="s">
        <v>208</v>
      </c>
      <c r="J77" s="1" t="s">
        <v>326</v>
      </c>
      <c r="K77" s="1" t="s">
        <v>334</v>
      </c>
      <c r="L77" s="1">
        <v>0.1</v>
      </c>
      <c r="M77" s="6">
        <f t="shared" si="5"/>
        <v>4.0000000000000008E-2</v>
      </c>
      <c r="N77" s="1" t="s">
        <v>332</v>
      </c>
      <c r="O77" s="1" t="s">
        <v>203</v>
      </c>
      <c r="P77" s="1" t="s">
        <v>11</v>
      </c>
      <c r="Q77" s="1" t="s">
        <v>327</v>
      </c>
      <c r="R77" s="1" t="s">
        <v>214</v>
      </c>
    </row>
    <row r="78" spans="1:18" x14ac:dyDescent="0.3">
      <c r="A78" s="1" t="s">
        <v>303</v>
      </c>
      <c r="B78" s="1" t="s">
        <v>200</v>
      </c>
      <c r="C78" s="1" t="s">
        <v>201</v>
      </c>
      <c r="D78" s="1" t="s">
        <v>102</v>
      </c>
      <c r="E78" s="1">
        <v>32.229999999999997</v>
      </c>
      <c r="F78" s="1">
        <f t="shared" si="6"/>
        <v>28.185154675165315</v>
      </c>
      <c r="G78" s="1">
        <f t="shared" si="7"/>
        <v>28</v>
      </c>
      <c r="H78" s="1" t="s">
        <v>5</v>
      </c>
      <c r="I78" s="1" t="s">
        <v>208</v>
      </c>
      <c r="J78" s="1" t="s">
        <v>326</v>
      </c>
      <c r="K78" s="1" t="s">
        <v>334</v>
      </c>
      <c r="L78" s="1">
        <v>0.1</v>
      </c>
      <c r="M78" s="6">
        <f t="shared" si="5"/>
        <v>4.0000000000000008E-2</v>
      </c>
      <c r="N78" s="1" t="s">
        <v>332</v>
      </c>
      <c r="O78" s="1" t="s">
        <v>203</v>
      </c>
      <c r="P78" s="1" t="s">
        <v>11</v>
      </c>
      <c r="Q78" s="1" t="s">
        <v>327</v>
      </c>
      <c r="R78" s="1" t="s">
        <v>214</v>
      </c>
    </row>
    <row r="79" spans="1:18" x14ac:dyDescent="0.3">
      <c r="A79" s="1" t="s">
        <v>303</v>
      </c>
      <c r="B79" s="1" t="s">
        <v>200</v>
      </c>
      <c r="C79" s="1" t="s">
        <v>202</v>
      </c>
      <c r="D79" s="1" t="s">
        <v>152</v>
      </c>
      <c r="E79" s="1">
        <v>32.47</v>
      </c>
      <c r="F79" s="1">
        <f t="shared" si="6"/>
        <v>23.802808623531355</v>
      </c>
      <c r="G79" s="1">
        <f t="shared" si="7"/>
        <v>24</v>
      </c>
      <c r="H79" s="1" t="s">
        <v>5</v>
      </c>
      <c r="I79" s="1" t="s">
        <v>208</v>
      </c>
      <c r="J79" s="1" t="s">
        <v>326</v>
      </c>
      <c r="K79" s="1" t="s">
        <v>334</v>
      </c>
      <c r="L79" s="1">
        <v>0.1</v>
      </c>
      <c r="M79" s="6">
        <f t="shared" si="5"/>
        <v>4.0000000000000008E-2</v>
      </c>
      <c r="N79" s="1" t="s">
        <v>332</v>
      </c>
      <c r="O79" s="1" t="s">
        <v>203</v>
      </c>
      <c r="P79" s="1" t="s">
        <v>11</v>
      </c>
      <c r="Q79" s="1" t="s">
        <v>327</v>
      </c>
      <c r="R79" s="1" t="s">
        <v>214</v>
      </c>
    </row>
    <row r="80" spans="1:18" x14ac:dyDescent="0.3">
      <c r="A80" s="1" t="s">
        <v>312</v>
      </c>
      <c r="B80" s="1" t="s">
        <v>201</v>
      </c>
      <c r="C80" s="1" t="s">
        <v>200</v>
      </c>
      <c r="D80" s="1" t="s">
        <v>110</v>
      </c>
      <c r="E80" s="1">
        <v>32.21</v>
      </c>
      <c r="F80" s="1">
        <f t="shared" si="6"/>
        <v>28.584884426657968</v>
      </c>
      <c r="G80" s="1">
        <f t="shared" si="7"/>
        <v>29</v>
      </c>
      <c r="H80" s="1" t="s">
        <v>5</v>
      </c>
      <c r="I80" s="1" t="s">
        <v>208</v>
      </c>
      <c r="J80" s="1" t="s">
        <v>326</v>
      </c>
      <c r="K80" s="1" t="s">
        <v>334</v>
      </c>
      <c r="L80" s="1">
        <v>0.1</v>
      </c>
      <c r="M80" s="6">
        <f t="shared" si="5"/>
        <v>4.0000000000000008E-2</v>
      </c>
      <c r="N80" s="1" t="s">
        <v>332</v>
      </c>
      <c r="O80" s="1" t="s">
        <v>203</v>
      </c>
      <c r="P80" s="1" t="s">
        <v>11</v>
      </c>
      <c r="Q80" s="1" t="s">
        <v>327</v>
      </c>
      <c r="R80" s="1" t="s">
        <v>214</v>
      </c>
    </row>
    <row r="81" spans="1:18" x14ac:dyDescent="0.3">
      <c r="A81" s="1" t="s">
        <v>312</v>
      </c>
      <c r="B81" s="1" t="s">
        <v>201</v>
      </c>
      <c r="C81" s="1" t="s">
        <v>201</v>
      </c>
      <c r="D81" s="1" t="s">
        <v>120</v>
      </c>
      <c r="E81" s="1">
        <v>31.97</v>
      </c>
      <c r="F81" s="1">
        <f t="shared" si="6"/>
        <v>33.84766065549919</v>
      </c>
      <c r="G81" s="1">
        <f t="shared" si="7"/>
        <v>34</v>
      </c>
      <c r="H81" s="1" t="s">
        <v>5</v>
      </c>
      <c r="I81" s="1" t="s">
        <v>208</v>
      </c>
      <c r="J81" s="1" t="s">
        <v>326</v>
      </c>
      <c r="K81" s="1" t="s">
        <v>334</v>
      </c>
      <c r="L81" s="1">
        <v>0.1</v>
      </c>
      <c r="M81" s="6">
        <f t="shared" si="5"/>
        <v>4.0000000000000008E-2</v>
      </c>
      <c r="N81" s="1" t="s">
        <v>332</v>
      </c>
      <c r="O81" s="1" t="s">
        <v>203</v>
      </c>
      <c r="P81" s="1" t="s">
        <v>11</v>
      </c>
      <c r="Q81" s="1" t="s">
        <v>327</v>
      </c>
      <c r="R81" s="1" t="s">
        <v>214</v>
      </c>
    </row>
    <row r="82" spans="1:18" x14ac:dyDescent="0.3">
      <c r="A82" s="1" t="s">
        <v>312</v>
      </c>
      <c r="B82" s="1" t="s">
        <v>201</v>
      </c>
      <c r="C82" s="1" t="s">
        <v>202</v>
      </c>
      <c r="D82" s="1" t="s">
        <v>130</v>
      </c>
      <c r="E82" s="1">
        <v>32.409999999999997</v>
      </c>
      <c r="F82" s="1">
        <f t="shared" si="6"/>
        <v>24.829973684019279</v>
      </c>
      <c r="G82" s="1">
        <f t="shared" si="7"/>
        <v>25</v>
      </c>
      <c r="H82" s="1" t="s">
        <v>5</v>
      </c>
      <c r="I82" s="1" t="s">
        <v>208</v>
      </c>
      <c r="J82" s="1" t="s">
        <v>326</v>
      </c>
      <c r="K82" s="1" t="s">
        <v>334</v>
      </c>
      <c r="L82" s="1">
        <v>0.1</v>
      </c>
      <c r="M82" s="6">
        <f t="shared" si="5"/>
        <v>4.0000000000000008E-2</v>
      </c>
      <c r="N82" s="1" t="s">
        <v>332</v>
      </c>
      <c r="O82" s="1" t="s">
        <v>203</v>
      </c>
      <c r="P82" s="1" t="s">
        <v>11</v>
      </c>
      <c r="Q82" s="1" t="s">
        <v>327</v>
      </c>
      <c r="R82" s="1" t="s">
        <v>214</v>
      </c>
    </row>
    <row r="83" spans="1:18" x14ac:dyDescent="0.3">
      <c r="A83" s="1" t="s">
        <v>324</v>
      </c>
      <c r="B83" s="1" t="s">
        <v>202</v>
      </c>
      <c r="C83" s="1" t="s">
        <v>200</v>
      </c>
      <c r="D83" s="1" t="s">
        <v>140</v>
      </c>
      <c r="E83" s="1">
        <v>32.11</v>
      </c>
      <c r="F83" s="1">
        <f t="shared" si="6"/>
        <v>30.67019458272437</v>
      </c>
      <c r="G83" s="1">
        <f t="shared" si="7"/>
        <v>31</v>
      </c>
      <c r="H83" s="1" t="s">
        <v>5</v>
      </c>
      <c r="I83" s="1" t="s">
        <v>208</v>
      </c>
      <c r="J83" s="1" t="s">
        <v>326</v>
      </c>
      <c r="K83" s="1" t="s">
        <v>334</v>
      </c>
      <c r="L83" s="1">
        <v>0.1</v>
      </c>
      <c r="M83" s="6">
        <f t="shared" si="5"/>
        <v>4.0000000000000008E-2</v>
      </c>
      <c r="N83" s="1" t="s">
        <v>332</v>
      </c>
      <c r="O83" s="1" t="s">
        <v>203</v>
      </c>
      <c r="P83" s="1" t="s">
        <v>11</v>
      </c>
      <c r="Q83" s="1" t="s">
        <v>327</v>
      </c>
      <c r="R83" s="1" t="s">
        <v>214</v>
      </c>
    </row>
    <row r="84" spans="1:18" x14ac:dyDescent="0.3">
      <c r="A84" s="1" t="s">
        <v>324</v>
      </c>
      <c r="B84" s="1" t="s">
        <v>202</v>
      </c>
      <c r="C84" s="1" t="s">
        <v>201</v>
      </c>
      <c r="D84" s="1" t="s">
        <v>147</v>
      </c>
      <c r="E84" s="1">
        <v>32.520000000000003</v>
      </c>
      <c r="F84" s="1">
        <f t="shared" si="6"/>
        <v>22.979372199901267</v>
      </c>
      <c r="G84" s="1">
        <f t="shared" si="7"/>
        <v>23</v>
      </c>
      <c r="H84" s="1" t="s">
        <v>5</v>
      </c>
      <c r="I84" s="1" t="s">
        <v>208</v>
      </c>
      <c r="J84" s="1" t="s">
        <v>326</v>
      </c>
      <c r="K84" s="1" t="s">
        <v>334</v>
      </c>
      <c r="L84" s="1">
        <v>0.1</v>
      </c>
      <c r="M84" s="6">
        <f t="shared" si="5"/>
        <v>4.0000000000000008E-2</v>
      </c>
      <c r="N84" s="1" t="s">
        <v>332</v>
      </c>
      <c r="O84" s="1" t="s">
        <v>203</v>
      </c>
      <c r="P84" s="1" t="s">
        <v>11</v>
      </c>
      <c r="Q84" s="1" t="s">
        <v>327</v>
      </c>
      <c r="R84" s="1" t="s">
        <v>214</v>
      </c>
    </row>
    <row r="85" spans="1:18" x14ac:dyDescent="0.3">
      <c r="A85" s="1" t="s">
        <v>324</v>
      </c>
      <c r="B85" s="1" t="s">
        <v>202</v>
      </c>
      <c r="C85" s="1" t="s">
        <v>202</v>
      </c>
      <c r="D85" s="1" t="s">
        <v>153</v>
      </c>
      <c r="E85" s="1">
        <v>34.090000000000003</v>
      </c>
      <c r="F85" s="1">
        <f t="shared" si="6"/>
        <v>7.6073033716826295</v>
      </c>
      <c r="G85" s="1">
        <f t="shared" si="7"/>
        <v>8</v>
      </c>
      <c r="H85" s="1" t="s">
        <v>5</v>
      </c>
      <c r="I85" s="1" t="s">
        <v>208</v>
      </c>
      <c r="J85" s="1" t="s">
        <v>326</v>
      </c>
      <c r="K85" s="1" t="s">
        <v>334</v>
      </c>
      <c r="L85" s="1">
        <v>0.1</v>
      </c>
      <c r="M85" s="6">
        <f t="shared" si="5"/>
        <v>4.0000000000000008E-2</v>
      </c>
      <c r="N85" s="1" t="s">
        <v>332</v>
      </c>
      <c r="O85" s="1" t="s">
        <v>203</v>
      </c>
      <c r="P85" s="1" t="s">
        <v>11</v>
      </c>
      <c r="Q85" s="1" t="s">
        <v>327</v>
      </c>
      <c r="R85" s="1" t="s">
        <v>214</v>
      </c>
    </row>
    <row r="86" spans="1:18" x14ac:dyDescent="0.3">
      <c r="A86" s="1" t="s">
        <v>304</v>
      </c>
      <c r="B86" s="1" t="s">
        <v>205</v>
      </c>
      <c r="C86" s="1" t="s">
        <v>200</v>
      </c>
      <c r="D86" s="1" t="s">
        <v>93</v>
      </c>
      <c r="E86" s="1">
        <v>33.090000000000003</v>
      </c>
      <c r="F86" s="1">
        <f t="shared" si="6"/>
        <v>15.382667141334849</v>
      </c>
      <c r="G86" s="1">
        <f t="shared" si="7"/>
        <v>15</v>
      </c>
      <c r="H86" s="1" t="s">
        <v>5</v>
      </c>
      <c r="I86" s="1" t="s">
        <v>208</v>
      </c>
      <c r="J86" s="1" t="s">
        <v>326</v>
      </c>
      <c r="K86" s="1" t="s">
        <v>334</v>
      </c>
      <c r="L86" s="1">
        <v>0.1</v>
      </c>
      <c r="M86" s="6">
        <f t="shared" si="5"/>
        <v>4.0000000000000008E-2</v>
      </c>
      <c r="N86" s="1" t="s">
        <v>332</v>
      </c>
      <c r="O86" s="1" t="s">
        <v>203</v>
      </c>
      <c r="P86" s="1" t="s">
        <v>11</v>
      </c>
      <c r="Q86" s="1" t="s">
        <v>327</v>
      </c>
      <c r="R86" s="1" t="s">
        <v>214</v>
      </c>
    </row>
    <row r="87" spans="1:18" x14ac:dyDescent="0.3">
      <c r="A87" s="1" t="s">
        <v>304</v>
      </c>
      <c r="B87" s="1" t="s">
        <v>205</v>
      </c>
      <c r="C87" s="1" t="s">
        <v>201</v>
      </c>
      <c r="D87" s="1" t="s">
        <v>103</v>
      </c>
      <c r="E87" s="1">
        <v>33.01</v>
      </c>
      <c r="F87" s="1">
        <f t="shared" si="6"/>
        <v>16.274052593340272</v>
      </c>
      <c r="G87" s="1">
        <f t="shared" si="7"/>
        <v>16</v>
      </c>
      <c r="H87" s="1" t="s">
        <v>5</v>
      </c>
      <c r="I87" s="1" t="s">
        <v>208</v>
      </c>
      <c r="J87" s="1" t="s">
        <v>326</v>
      </c>
      <c r="K87" s="1" t="s">
        <v>334</v>
      </c>
      <c r="L87" s="1">
        <v>0.1</v>
      </c>
      <c r="M87" s="6">
        <f t="shared" si="5"/>
        <v>4.0000000000000008E-2</v>
      </c>
      <c r="N87" s="1" t="s">
        <v>332</v>
      </c>
      <c r="O87" s="1" t="s">
        <v>203</v>
      </c>
      <c r="P87" s="1" t="s">
        <v>11</v>
      </c>
      <c r="Q87" s="1" t="s">
        <v>327</v>
      </c>
      <c r="R87" s="1" t="s">
        <v>214</v>
      </c>
    </row>
    <row r="88" spans="1:18" x14ac:dyDescent="0.3">
      <c r="A88" s="1" t="s">
        <v>304</v>
      </c>
      <c r="B88" s="1" t="s">
        <v>205</v>
      </c>
      <c r="C88" s="1" t="s">
        <v>202</v>
      </c>
      <c r="D88" s="1" t="s">
        <v>112</v>
      </c>
      <c r="E88" s="1">
        <v>32.200000000000003</v>
      </c>
      <c r="F88" s="1">
        <f t="shared" si="6"/>
        <v>28.786870208613461</v>
      </c>
      <c r="G88" s="1">
        <f t="shared" si="7"/>
        <v>29</v>
      </c>
      <c r="H88" s="1" t="s">
        <v>5</v>
      </c>
      <c r="I88" s="1" t="s">
        <v>208</v>
      </c>
      <c r="J88" s="1" t="s">
        <v>326</v>
      </c>
      <c r="K88" s="1" t="s">
        <v>334</v>
      </c>
      <c r="L88" s="1">
        <v>0.1</v>
      </c>
      <c r="M88" s="6">
        <f t="shared" si="5"/>
        <v>4.0000000000000008E-2</v>
      </c>
      <c r="N88" s="1" t="s">
        <v>332</v>
      </c>
      <c r="O88" s="1" t="s">
        <v>203</v>
      </c>
      <c r="P88" s="1" t="s">
        <v>11</v>
      </c>
      <c r="Q88" s="1" t="s">
        <v>327</v>
      </c>
      <c r="R88" s="1" t="s">
        <v>214</v>
      </c>
    </row>
    <row r="89" spans="1:18" x14ac:dyDescent="0.3">
      <c r="A89" s="1" t="s">
        <v>316</v>
      </c>
      <c r="B89" s="1" t="s">
        <v>204</v>
      </c>
      <c r="C89" s="1" t="s">
        <v>200</v>
      </c>
      <c r="D89" s="1" t="s">
        <v>121</v>
      </c>
      <c r="E89" s="1">
        <v>31.09</v>
      </c>
      <c r="F89" s="1">
        <f t="shared" si="6"/>
        <v>62.897510494153558</v>
      </c>
      <c r="G89" s="1">
        <f t="shared" si="7"/>
        <v>63</v>
      </c>
      <c r="H89" s="1" t="s">
        <v>5</v>
      </c>
      <c r="I89" s="1" t="s">
        <v>208</v>
      </c>
      <c r="J89" s="1" t="s">
        <v>326</v>
      </c>
      <c r="K89" s="1" t="s">
        <v>334</v>
      </c>
      <c r="L89" s="1">
        <v>0.1</v>
      </c>
      <c r="M89" s="6">
        <f t="shared" si="5"/>
        <v>4.0000000000000008E-2</v>
      </c>
      <c r="N89" s="1" t="s">
        <v>332</v>
      </c>
      <c r="O89" s="1" t="s">
        <v>203</v>
      </c>
      <c r="P89" s="1" t="s">
        <v>11</v>
      </c>
      <c r="Q89" s="1" t="s">
        <v>327</v>
      </c>
      <c r="R89" s="1" t="s">
        <v>214</v>
      </c>
    </row>
    <row r="90" spans="1:18" x14ac:dyDescent="0.3">
      <c r="A90" s="1" t="s">
        <v>316</v>
      </c>
      <c r="B90" s="1" t="s">
        <v>204</v>
      </c>
      <c r="C90" s="1" t="s">
        <v>201</v>
      </c>
      <c r="D90" s="1" t="s">
        <v>131</v>
      </c>
      <c r="E90" s="1">
        <v>33.53</v>
      </c>
      <c r="F90" s="1">
        <f t="shared" si="6"/>
        <v>11.284420042993938</v>
      </c>
      <c r="G90" s="1">
        <f t="shared" si="7"/>
        <v>11</v>
      </c>
      <c r="H90" s="1" t="s">
        <v>5</v>
      </c>
      <c r="I90" s="1" t="s">
        <v>208</v>
      </c>
      <c r="J90" s="1" t="s">
        <v>326</v>
      </c>
      <c r="K90" s="1" t="s">
        <v>334</v>
      </c>
      <c r="L90" s="1">
        <v>0.1</v>
      </c>
      <c r="M90" s="6">
        <f t="shared" si="5"/>
        <v>4.0000000000000008E-2</v>
      </c>
      <c r="N90" s="1" t="s">
        <v>332</v>
      </c>
      <c r="O90" s="1" t="s">
        <v>203</v>
      </c>
      <c r="P90" s="1" t="s">
        <v>11</v>
      </c>
      <c r="Q90" s="1" t="s">
        <v>327</v>
      </c>
      <c r="R90" s="1" t="s">
        <v>214</v>
      </c>
    </row>
    <row r="91" spans="1:18" x14ac:dyDescent="0.3">
      <c r="A91" s="1" t="s">
        <v>316</v>
      </c>
      <c r="B91" s="1" t="s">
        <v>204</v>
      </c>
      <c r="C91" s="1" t="s">
        <v>202</v>
      </c>
      <c r="D91" s="1" t="s">
        <v>142</v>
      </c>
      <c r="E91" s="1">
        <v>34.06</v>
      </c>
      <c r="F91" s="1">
        <f t="shared" si="6"/>
        <v>7.7697091721527709</v>
      </c>
      <c r="G91" s="1">
        <f t="shared" si="7"/>
        <v>8</v>
      </c>
      <c r="H91" s="1" t="s">
        <v>5</v>
      </c>
      <c r="I91" s="1" t="s">
        <v>208</v>
      </c>
      <c r="J91" s="1" t="s">
        <v>326</v>
      </c>
      <c r="K91" s="1" t="s">
        <v>334</v>
      </c>
      <c r="L91" s="1">
        <v>0.1</v>
      </c>
      <c r="M91" s="6">
        <f t="shared" si="5"/>
        <v>4.0000000000000008E-2</v>
      </c>
      <c r="N91" s="1" t="s">
        <v>332</v>
      </c>
      <c r="O91" s="1" t="s">
        <v>203</v>
      </c>
      <c r="P91" s="1" t="s">
        <v>11</v>
      </c>
      <c r="Q91" s="1" t="s">
        <v>327</v>
      </c>
      <c r="R91" s="1" t="s">
        <v>214</v>
      </c>
    </row>
    <row r="92" spans="1:18" x14ac:dyDescent="0.3">
      <c r="A92" s="1" t="s">
        <v>385</v>
      </c>
      <c r="B92" s="1" t="s">
        <v>200</v>
      </c>
      <c r="C92" s="1" t="s">
        <v>200</v>
      </c>
      <c r="D92" s="1" t="s">
        <v>14</v>
      </c>
      <c r="E92" s="1">
        <v>37.83</v>
      </c>
      <c r="F92" s="1">
        <f t="shared" ref="F92:F118" si="8">10^((E92-36.9717139394082)/(-3.27010148674411))</f>
        <v>0.54643101849775455</v>
      </c>
      <c r="G92" s="1">
        <f t="shared" ref="G92:G118" si="9">ROUND(F92,0)</f>
        <v>1</v>
      </c>
      <c r="H92" s="1" t="s">
        <v>5</v>
      </c>
      <c r="I92" s="1" t="s">
        <v>208</v>
      </c>
      <c r="J92" s="1" t="s">
        <v>326</v>
      </c>
      <c r="K92" s="1" t="s">
        <v>335</v>
      </c>
      <c r="L92" s="1">
        <v>0.01</v>
      </c>
      <c r="M92" s="6">
        <f t="shared" si="5"/>
        <v>4.0000000000000001E-3</v>
      </c>
      <c r="N92" s="1" t="s">
        <v>332</v>
      </c>
      <c r="O92" s="1" t="s">
        <v>203</v>
      </c>
      <c r="P92" s="1" t="s">
        <v>11</v>
      </c>
      <c r="R92" s="1" t="s">
        <v>473</v>
      </c>
    </row>
    <row r="93" spans="1:18" x14ac:dyDescent="0.3">
      <c r="A93" s="1" t="s">
        <v>385</v>
      </c>
      <c r="B93" s="1" t="s">
        <v>200</v>
      </c>
      <c r="C93" s="1" t="s">
        <v>201</v>
      </c>
      <c r="D93" s="1" t="s">
        <v>17</v>
      </c>
      <c r="E93" s="2">
        <v>45</v>
      </c>
      <c r="F93" s="1">
        <f t="shared" si="8"/>
        <v>3.5070571458050604E-3</v>
      </c>
      <c r="G93" s="1">
        <f t="shared" si="9"/>
        <v>0</v>
      </c>
      <c r="H93" s="1" t="s">
        <v>5</v>
      </c>
      <c r="I93" s="1" t="s">
        <v>208</v>
      </c>
      <c r="J93" s="1" t="s">
        <v>326</v>
      </c>
      <c r="K93" s="1" t="s">
        <v>335</v>
      </c>
      <c r="L93" s="1">
        <v>0.01</v>
      </c>
      <c r="M93" s="6">
        <f t="shared" si="5"/>
        <v>4.0000000000000001E-3</v>
      </c>
      <c r="N93" s="1" t="s">
        <v>332</v>
      </c>
      <c r="O93" s="1" t="s">
        <v>203</v>
      </c>
      <c r="P93" s="1" t="s">
        <v>11</v>
      </c>
      <c r="R93" s="1" t="s">
        <v>473</v>
      </c>
    </row>
    <row r="94" spans="1:18" x14ac:dyDescent="0.3">
      <c r="A94" s="1" t="s">
        <v>385</v>
      </c>
      <c r="B94" s="1" t="s">
        <v>200</v>
      </c>
      <c r="C94" s="1" t="s">
        <v>202</v>
      </c>
      <c r="D94" s="1" t="s">
        <v>19</v>
      </c>
      <c r="E94" s="2">
        <v>45</v>
      </c>
      <c r="F94" s="1">
        <f t="shared" si="8"/>
        <v>3.5070571458050604E-3</v>
      </c>
      <c r="G94" s="1">
        <f t="shared" si="9"/>
        <v>0</v>
      </c>
      <c r="H94" s="1" t="s">
        <v>5</v>
      </c>
      <c r="I94" s="1" t="s">
        <v>208</v>
      </c>
      <c r="J94" s="1" t="s">
        <v>326</v>
      </c>
      <c r="K94" s="1" t="s">
        <v>335</v>
      </c>
      <c r="L94" s="1">
        <v>0.01</v>
      </c>
      <c r="M94" s="6">
        <f t="shared" si="5"/>
        <v>4.0000000000000001E-3</v>
      </c>
      <c r="N94" s="1" t="s">
        <v>332</v>
      </c>
      <c r="O94" s="1" t="s">
        <v>203</v>
      </c>
      <c r="P94" s="1" t="s">
        <v>11</v>
      </c>
      <c r="R94" s="1" t="s">
        <v>473</v>
      </c>
    </row>
    <row r="95" spans="1:18" x14ac:dyDescent="0.3">
      <c r="A95" s="1" t="s">
        <v>402</v>
      </c>
      <c r="B95" s="1" t="s">
        <v>201</v>
      </c>
      <c r="C95" s="1" t="s">
        <v>200</v>
      </c>
      <c r="D95" s="1" t="s">
        <v>25</v>
      </c>
      <c r="E95" s="1">
        <v>34.880000000000003</v>
      </c>
      <c r="F95" s="1">
        <f t="shared" si="8"/>
        <v>4.3616219469154096</v>
      </c>
      <c r="G95" s="1">
        <f t="shared" si="9"/>
        <v>4</v>
      </c>
      <c r="H95" s="1" t="s">
        <v>5</v>
      </c>
      <c r="I95" s="1" t="s">
        <v>208</v>
      </c>
      <c r="J95" s="1" t="s">
        <v>326</v>
      </c>
      <c r="K95" s="1" t="s">
        <v>335</v>
      </c>
      <c r="L95" s="1">
        <v>0.01</v>
      </c>
      <c r="M95" s="6">
        <f t="shared" si="5"/>
        <v>4.0000000000000001E-3</v>
      </c>
      <c r="N95" s="1" t="s">
        <v>332</v>
      </c>
      <c r="O95" s="1" t="s">
        <v>203</v>
      </c>
      <c r="P95" s="1" t="s">
        <v>11</v>
      </c>
      <c r="R95" s="1" t="s">
        <v>473</v>
      </c>
    </row>
    <row r="96" spans="1:18" x14ac:dyDescent="0.3">
      <c r="A96" s="1" t="s">
        <v>402</v>
      </c>
      <c r="B96" s="1" t="s">
        <v>201</v>
      </c>
      <c r="C96" s="1" t="s">
        <v>201</v>
      </c>
      <c r="D96" s="1" t="s">
        <v>27</v>
      </c>
      <c r="E96" s="1">
        <v>34.28</v>
      </c>
      <c r="F96" s="1">
        <f t="shared" si="8"/>
        <v>6.6547012516027522</v>
      </c>
      <c r="G96" s="1">
        <f t="shared" si="9"/>
        <v>7</v>
      </c>
      <c r="H96" s="1" t="s">
        <v>5</v>
      </c>
      <c r="I96" s="1" t="s">
        <v>208</v>
      </c>
      <c r="J96" s="1" t="s">
        <v>326</v>
      </c>
      <c r="K96" s="1" t="s">
        <v>335</v>
      </c>
      <c r="L96" s="1">
        <v>0.01</v>
      </c>
      <c r="M96" s="6">
        <f t="shared" si="5"/>
        <v>4.0000000000000001E-3</v>
      </c>
      <c r="N96" s="1" t="s">
        <v>332</v>
      </c>
      <c r="O96" s="1" t="s">
        <v>203</v>
      </c>
      <c r="P96" s="1" t="s">
        <v>11</v>
      </c>
      <c r="R96" s="1" t="s">
        <v>473</v>
      </c>
    </row>
    <row r="97" spans="1:18" x14ac:dyDescent="0.3">
      <c r="A97" s="1" t="s">
        <v>402</v>
      </c>
      <c r="B97" s="1" t="s">
        <v>201</v>
      </c>
      <c r="C97" s="1" t="s">
        <v>202</v>
      </c>
      <c r="D97" s="1" t="s">
        <v>37</v>
      </c>
      <c r="E97" s="1">
        <v>33.619999999999997</v>
      </c>
      <c r="F97" s="1">
        <f t="shared" si="8"/>
        <v>10.591492475894466</v>
      </c>
      <c r="G97" s="1">
        <f t="shared" si="9"/>
        <v>11</v>
      </c>
      <c r="H97" s="1" t="s">
        <v>5</v>
      </c>
      <c r="I97" s="1" t="s">
        <v>208</v>
      </c>
      <c r="J97" s="1" t="s">
        <v>326</v>
      </c>
      <c r="K97" s="1" t="s">
        <v>335</v>
      </c>
      <c r="L97" s="1">
        <v>0.01</v>
      </c>
      <c r="M97" s="6">
        <f t="shared" si="5"/>
        <v>4.0000000000000001E-3</v>
      </c>
      <c r="N97" s="1" t="s">
        <v>332</v>
      </c>
      <c r="O97" s="1" t="s">
        <v>203</v>
      </c>
      <c r="P97" s="1" t="s">
        <v>11</v>
      </c>
      <c r="R97" s="1" t="s">
        <v>473</v>
      </c>
    </row>
    <row r="98" spans="1:18" x14ac:dyDescent="0.3">
      <c r="A98" s="1" t="s">
        <v>369</v>
      </c>
      <c r="B98" s="1" t="s">
        <v>202</v>
      </c>
      <c r="C98" s="1" t="s">
        <v>200</v>
      </c>
      <c r="D98" s="1" t="s">
        <v>30</v>
      </c>
      <c r="E98" s="1">
        <v>35.869999999999997</v>
      </c>
      <c r="F98" s="1">
        <f t="shared" si="8"/>
        <v>2.1722265708341348</v>
      </c>
      <c r="G98" s="1">
        <f t="shared" si="9"/>
        <v>2</v>
      </c>
      <c r="H98" s="1" t="s">
        <v>5</v>
      </c>
      <c r="I98" s="1" t="s">
        <v>208</v>
      </c>
      <c r="J98" s="1" t="s">
        <v>326</v>
      </c>
      <c r="K98" s="1" t="s">
        <v>335</v>
      </c>
      <c r="L98" s="1">
        <v>0.01</v>
      </c>
      <c r="M98" s="6">
        <f t="shared" si="5"/>
        <v>4.0000000000000001E-3</v>
      </c>
      <c r="N98" s="1" t="s">
        <v>332</v>
      </c>
      <c r="O98" s="1" t="s">
        <v>203</v>
      </c>
      <c r="P98" s="1" t="s">
        <v>11</v>
      </c>
      <c r="R98" s="1" t="s">
        <v>473</v>
      </c>
    </row>
    <row r="99" spans="1:18" x14ac:dyDescent="0.3">
      <c r="A99" s="1" t="s">
        <v>369</v>
      </c>
      <c r="B99" s="1" t="s">
        <v>202</v>
      </c>
      <c r="C99" s="1" t="s">
        <v>201</v>
      </c>
      <c r="D99" s="1" t="s">
        <v>34</v>
      </c>
      <c r="E99" s="1">
        <v>34.32</v>
      </c>
      <c r="F99" s="1">
        <f t="shared" si="8"/>
        <v>6.4698844929656127</v>
      </c>
      <c r="G99" s="1">
        <f t="shared" si="9"/>
        <v>6</v>
      </c>
      <c r="H99" s="1" t="s">
        <v>5</v>
      </c>
      <c r="I99" s="1" t="s">
        <v>208</v>
      </c>
      <c r="J99" s="1" t="s">
        <v>326</v>
      </c>
      <c r="K99" s="1" t="s">
        <v>335</v>
      </c>
      <c r="L99" s="1">
        <v>0.01</v>
      </c>
      <c r="M99" s="6">
        <f t="shared" si="5"/>
        <v>4.0000000000000001E-3</v>
      </c>
      <c r="N99" s="1" t="s">
        <v>332</v>
      </c>
      <c r="O99" s="1" t="s">
        <v>203</v>
      </c>
      <c r="P99" s="1" t="s">
        <v>11</v>
      </c>
      <c r="R99" s="1" t="s">
        <v>473</v>
      </c>
    </row>
    <row r="100" spans="1:18" x14ac:dyDescent="0.3">
      <c r="A100" s="1" t="s">
        <v>369</v>
      </c>
      <c r="B100" s="1" t="s">
        <v>202</v>
      </c>
      <c r="C100" s="1" t="s">
        <v>202</v>
      </c>
      <c r="D100" s="1" t="s">
        <v>38</v>
      </c>
      <c r="E100" s="1">
        <v>34.35</v>
      </c>
      <c r="F100" s="1">
        <f t="shared" si="8"/>
        <v>6.3346481865932471</v>
      </c>
      <c r="G100" s="1">
        <f t="shared" si="9"/>
        <v>6</v>
      </c>
      <c r="H100" s="1" t="s">
        <v>5</v>
      </c>
      <c r="I100" s="1" t="s">
        <v>208</v>
      </c>
      <c r="J100" s="1" t="s">
        <v>326</v>
      </c>
      <c r="K100" s="1" t="s">
        <v>335</v>
      </c>
      <c r="L100" s="1">
        <v>0.01</v>
      </c>
      <c r="M100" s="6">
        <f t="shared" si="5"/>
        <v>4.0000000000000001E-3</v>
      </c>
      <c r="N100" s="1" t="s">
        <v>332</v>
      </c>
      <c r="O100" s="1" t="s">
        <v>203</v>
      </c>
      <c r="P100" s="1" t="s">
        <v>11</v>
      </c>
      <c r="R100" s="1" t="s">
        <v>473</v>
      </c>
    </row>
    <row r="101" spans="1:18" x14ac:dyDescent="0.3">
      <c r="A101" s="1" t="s">
        <v>394</v>
      </c>
      <c r="B101" s="1" t="s">
        <v>205</v>
      </c>
      <c r="C101" s="1" t="s">
        <v>200</v>
      </c>
      <c r="D101" s="1" t="s">
        <v>41</v>
      </c>
      <c r="E101" s="1">
        <v>35.96</v>
      </c>
      <c r="F101" s="1">
        <f t="shared" si="8"/>
        <v>2.038839505554555</v>
      </c>
      <c r="G101" s="1">
        <f t="shared" si="9"/>
        <v>2</v>
      </c>
      <c r="H101" s="1" t="s">
        <v>5</v>
      </c>
      <c r="I101" s="1" t="s">
        <v>208</v>
      </c>
      <c r="J101" s="1" t="s">
        <v>326</v>
      </c>
      <c r="K101" s="1" t="s">
        <v>335</v>
      </c>
      <c r="L101" s="1">
        <v>0.01</v>
      </c>
      <c r="M101" s="6">
        <f t="shared" si="5"/>
        <v>4.0000000000000001E-3</v>
      </c>
      <c r="N101" s="1" t="s">
        <v>332</v>
      </c>
      <c r="O101" s="1" t="s">
        <v>203</v>
      </c>
      <c r="P101" s="1" t="s">
        <v>11</v>
      </c>
      <c r="R101" s="1" t="s">
        <v>473</v>
      </c>
    </row>
    <row r="102" spans="1:18" x14ac:dyDescent="0.3">
      <c r="A102" s="1" t="s">
        <v>394</v>
      </c>
      <c r="B102" s="1" t="s">
        <v>205</v>
      </c>
      <c r="C102" s="1" t="s">
        <v>201</v>
      </c>
      <c r="D102" s="1" t="s">
        <v>43</v>
      </c>
      <c r="E102" s="1">
        <v>34.9</v>
      </c>
      <c r="F102" s="1">
        <f t="shared" si="8"/>
        <v>4.3006292197480587</v>
      </c>
      <c r="G102" s="1">
        <f t="shared" si="9"/>
        <v>4</v>
      </c>
      <c r="H102" s="1" t="s">
        <v>5</v>
      </c>
      <c r="I102" s="1" t="s">
        <v>208</v>
      </c>
      <c r="J102" s="1" t="s">
        <v>326</v>
      </c>
      <c r="K102" s="1" t="s">
        <v>335</v>
      </c>
      <c r="L102" s="1">
        <v>0.01</v>
      </c>
      <c r="M102" s="6">
        <f t="shared" si="5"/>
        <v>4.0000000000000001E-3</v>
      </c>
      <c r="N102" s="1" t="s">
        <v>332</v>
      </c>
      <c r="O102" s="1" t="s">
        <v>203</v>
      </c>
      <c r="P102" s="1" t="s">
        <v>11</v>
      </c>
      <c r="R102" s="1" t="s">
        <v>473</v>
      </c>
    </row>
    <row r="103" spans="1:18" x14ac:dyDescent="0.3">
      <c r="A103" s="1" t="s">
        <v>394</v>
      </c>
      <c r="B103" s="1" t="s">
        <v>205</v>
      </c>
      <c r="C103" s="1" t="s">
        <v>202</v>
      </c>
      <c r="D103" s="1" t="s">
        <v>49</v>
      </c>
      <c r="E103" s="1">
        <v>33.700000000000003</v>
      </c>
      <c r="F103" s="1">
        <f t="shared" si="8"/>
        <v>10.011360252904053</v>
      </c>
      <c r="G103" s="1">
        <f t="shared" si="9"/>
        <v>10</v>
      </c>
      <c r="H103" s="1" t="s">
        <v>5</v>
      </c>
      <c r="I103" s="1" t="s">
        <v>208</v>
      </c>
      <c r="J103" s="1" t="s">
        <v>326</v>
      </c>
      <c r="K103" s="1" t="s">
        <v>335</v>
      </c>
      <c r="L103" s="1">
        <v>0.01</v>
      </c>
      <c r="M103" s="6">
        <f t="shared" si="5"/>
        <v>4.0000000000000001E-3</v>
      </c>
      <c r="N103" s="1" t="s">
        <v>332</v>
      </c>
      <c r="O103" s="1" t="s">
        <v>203</v>
      </c>
      <c r="P103" s="1" t="s">
        <v>11</v>
      </c>
      <c r="R103" s="1" t="s">
        <v>473</v>
      </c>
    </row>
    <row r="104" spans="1:18" x14ac:dyDescent="0.3">
      <c r="A104" s="1" t="s">
        <v>374</v>
      </c>
      <c r="B104" s="1" t="s">
        <v>204</v>
      </c>
      <c r="C104" s="1" t="s">
        <v>200</v>
      </c>
      <c r="D104" s="1" t="s">
        <v>54</v>
      </c>
      <c r="E104" s="1">
        <v>35.1</v>
      </c>
      <c r="F104" s="1">
        <f t="shared" si="8"/>
        <v>3.7356985166426644</v>
      </c>
      <c r="G104" s="1">
        <f t="shared" si="9"/>
        <v>4</v>
      </c>
      <c r="H104" s="1" t="s">
        <v>5</v>
      </c>
      <c r="I104" s="1" t="s">
        <v>208</v>
      </c>
      <c r="J104" s="1" t="s">
        <v>326</v>
      </c>
      <c r="K104" s="1" t="s">
        <v>335</v>
      </c>
      <c r="L104" s="1">
        <v>0.01</v>
      </c>
      <c r="M104" s="6">
        <f t="shared" si="5"/>
        <v>4.0000000000000001E-3</v>
      </c>
      <c r="N104" s="1" t="s">
        <v>332</v>
      </c>
      <c r="O104" s="1" t="s">
        <v>203</v>
      </c>
      <c r="P104" s="1" t="s">
        <v>11</v>
      </c>
      <c r="R104" s="1" t="s">
        <v>473</v>
      </c>
    </row>
    <row r="105" spans="1:18" x14ac:dyDescent="0.3">
      <c r="A105" s="1" t="s">
        <v>374</v>
      </c>
      <c r="B105" s="1" t="s">
        <v>204</v>
      </c>
      <c r="C105" s="1" t="s">
        <v>201</v>
      </c>
      <c r="D105" s="1" t="s">
        <v>50</v>
      </c>
      <c r="E105" s="1">
        <v>32.49</v>
      </c>
      <c r="F105" s="1">
        <f t="shared" si="8"/>
        <v>23.469951207216539</v>
      </c>
      <c r="G105" s="1">
        <f t="shared" si="9"/>
        <v>23</v>
      </c>
      <c r="H105" s="1" t="s">
        <v>5</v>
      </c>
      <c r="I105" s="1" t="s">
        <v>208</v>
      </c>
      <c r="J105" s="1" t="s">
        <v>326</v>
      </c>
      <c r="K105" s="1" t="s">
        <v>335</v>
      </c>
      <c r="L105" s="1">
        <v>0.01</v>
      </c>
      <c r="M105" s="6">
        <f t="shared" si="5"/>
        <v>4.0000000000000001E-3</v>
      </c>
      <c r="N105" s="1" t="s">
        <v>332</v>
      </c>
      <c r="O105" s="1" t="s">
        <v>203</v>
      </c>
      <c r="P105" s="1" t="s">
        <v>11</v>
      </c>
      <c r="R105" s="1" t="s">
        <v>473</v>
      </c>
    </row>
    <row r="106" spans="1:18" x14ac:dyDescent="0.3">
      <c r="A106" s="1" t="s">
        <v>374</v>
      </c>
      <c r="B106" s="1" t="s">
        <v>204</v>
      </c>
      <c r="C106" s="1" t="s">
        <v>202</v>
      </c>
      <c r="D106" s="1" t="s">
        <v>52</v>
      </c>
      <c r="E106" s="1">
        <v>33.770000000000003</v>
      </c>
      <c r="F106" s="1">
        <f t="shared" si="8"/>
        <v>9.5298710901734882</v>
      </c>
      <c r="G106" s="1">
        <f t="shared" si="9"/>
        <v>10</v>
      </c>
      <c r="H106" s="1" t="s">
        <v>5</v>
      </c>
      <c r="I106" s="1" t="s">
        <v>208</v>
      </c>
      <c r="J106" s="1" t="s">
        <v>326</v>
      </c>
      <c r="K106" s="1" t="s">
        <v>335</v>
      </c>
      <c r="L106" s="1">
        <v>0.01</v>
      </c>
      <c r="M106" s="6">
        <f t="shared" si="5"/>
        <v>4.0000000000000001E-3</v>
      </c>
      <c r="N106" s="1" t="s">
        <v>332</v>
      </c>
      <c r="O106" s="1" t="s">
        <v>203</v>
      </c>
      <c r="P106" s="1" t="s">
        <v>11</v>
      </c>
      <c r="R106" s="1" t="s">
        <v>473</v>
      </c>
    </row>
    <row r="107" spans="1:18" x14ac:dyDescent="0.3">
      <c r="A107" s="1" t="s">
        <v>386</v>
      </c>
      <c r="B107" s="1" t="s">
        <v>79</v>
      </c>
      <c r="C107" s="1" t="s">
        <v>200</v>
      </c>
      <c r="D107" s="1" t="s">
        <v>57</v>
      </c>
      <c r="E107" s="1">
        <v>34.49</v>
      </c>
      <c r="F107" s="1">
        <f t="shared" si="8"/>
        <v>5.7399799198338899</v>
      </c>
      <c r="G107" s="1">
        <f t="shared" si="9"/>
        <v>6</v>
      </c>
      <c r="H107" s="1" t="s">
        <v>225</v>
      </c>
      <c r="I107" s="1" t="s">
        <v>208</v>
      </c>
      <c r="J107" s="1" t="s">
        <v>79</v>
      </c>
      <c r="K107" s="1" t="s">
        <v>225</v>
      </c>
      <c r="L107" s="1" t="s">
        <v>79</v>
      </c>
      <c r="M107" s="1" t="s">
        <v>79</v>
      </c>
      <c r="N107" s="1" t="s">
        <v>332</v>
      </c>
      <c r="O107" s="1" t="s">
        <v>203</v>
      </c>
      <c r="P107" s="1" t="s">
        <v>11</v>
      </c>
      <c r="R107" s="1" t="s">
        <v>473</v>
      </c>
    </row>
    <row r="108" spans="1:18" x14ac:dyDescent="0.3">
      <c r="A108" s="1" t="s">
        <v>386</v>
      </c>
      <c r="B108" s="1" t="s">
        <v>79</v>
      </c>
      <c r="C108" s="1" t="s">
        <v>201</v>
      </c>
      <c r="D108" s="1" t="s">
        <v>59</v>
      </c>
      <c r="E108" s="1">
        <v>37.06</v>
      </c>
      <c r="F108" s="1">
        <f t="shared" si="8"/>
        <v>0.93972773036550339</v>
      </c>
      <c r="G108" s="1">
        <f t="shared" si="9"/>
        <v>1</v>
      </c>
      <c r="H108" s="1" t="s">
        <v>225</v>
      </c>
      <c r="I108" s="1" t="s">
        <v>208</v>
      </c>
      <c r="J108" s="1" t="s">
        <v>79</v>
      </c>
      <c r="K108" s="1" t="s">
        <v>225</v>
      </c>
      <c r="L108" s="1" t="s">
        <v>79</v>
      </c>
      <c r="M108" s="1" t="s">
        <v>79</v>
      </c>
      <c r="N108" s="1" t="s">
        <v>332</v>
      </c>
      <c r="O108" s="1" t="s">
        <v>203</v>
      </c>
      <c r="P108" s="1" t="s">
        <v>11</v>
      </c>
      <c r="R108" s="1" t="s">
        <v>473</v>
      </c>
    </row>
    <row r="109" spans="1:18" x14ac:dyDescent="0.3">
      <c r="A109" s="1" t="s">
        <v>386</v>
      </c>
      <c r="B109" s="1" t="s">
        <v>79</v>
      </c>
      <c r="C109" s="1" t="s">
        <v>202</v>
      </c>
      <c r="D109" s="1" t="s">
        <v>62</v>
      </c>
      <c r="E109" s="1">
        <v>32.58</v>
      </c>
      <c r="F109" s="1">
        <f t="shared" si="8"/>
        <v>22.028762725398487</v>
      </c>
      <c r="G109" s="1">
        <f t="shared" si="9"/>
        <v>22</v>
      </c>
      <c r="H109" s="1" t="s">
        <v>225</v>
      </c>
      <c r="I109" s="1" t="s">
        <v>208</v>
      </c>
      <c r="J109" s="1" t="s">
        <v>79</v>
      </c>
      <c r="K109" s="1" t="s">
        <v>225</v>
      </c>
      <c r="L109" s="1" t="s">
        <v>79</v>
      </c>
      <c r="M109" s="1" t="s">
        <v>79</v>
      </c>
      <c r="N109" s="1" t="s">
        <v>332</v>
      </c>
      <c r="O109" s="1" t="s">
        <v>203</v>
      </c>
      <c r="P109" s="1" t="s">
        <v>11</v>
      </c>
      <c r="R109" s="1" t="s">
        <v>473</v>
      </c>
    </row>
    <row r="110" spans="1:18" x14ac:dyDescent="0.3">
      <c r="A110" s="1" t="s">
        <v>399</v>
      </c>
      <c r="B110" s="1" t="s">
        <v>79</v>
      </c>
      <c r="C110" s="1" t="s">
        <v>200</v>
      </c>
      <c r="D110" s="1" t="s">
        <v>65</v>
      </c>
      <c r="E110" s="2">
        <v>45</v>
      </c>
      <c r="F110" s="1">
        <f t="shared" si="8"/>
        <v>3.5070571458050604E-3</v>
      </c>
      <c r="G110" s="1">
        <f t="shared" si="9"/>
        <v>0</v>
      </c>
      <c r="H110" s="1" t="s">
        <v>249</v>
      </c>
      <c r="I110" s="1" t="s">
        <v>208</v>
      </c>
      <c r="J110" s="1" t="s">
        <v>79</v>
      </c>
      <c r="K110" s="1" t="s">
        <v>228</v>
      </c>
      <c r="L110" s="1" t="s">
        <v>79</v>
      </c>
      <c r="M110" s="1" t="s">
        <v>79</v>
      </c>
      <c r="N110" s="1" t="s">
        <v>332</v>
      </c>
      <c r="O110" s="1" t="s">
        <v>203</v>
      </c>
      <c r="P110" s="1" t="s">
        <v>11</v>
      </c>
      <c r="R110" s="1" t="s">
        <v>473</v>
      </c>
    </row>
    <row r="111" spans="1:18" x14ac:dyDescent="0.3">
      <c r="A111" s="1" t="s">
        <v>399</v>
      </c>
      <c r="B111" s="1" t="s">
        <v>79</v>
      </c>
      <c r="C111" s="1" t="s">
        <v>201</v>
      </c>
      <c r="D111" s="1" t="s">
        <v>67</v>
      </c>
      <c r="E111" s="2">
        <v>45</v>
      </c>
      <c r="F111" s="1">
        <f t="shared" si="8"/>
        <v>3.5070571458050604E-3</v>
      </c>
      <c r="G111" s="1">
        <f t="shared" si="9"/>
        <v>0</v>
      </c>
      <c r="H111" s="1" t="s">
        <v>249</v>
      </c>
      <c r="I111" s="1" t="s">
        <v>208</v>
      </c>
      <c r="J111" s="1" t="s">
        <v>79</v>
      </c>
      <c r="K111" s="1" t="s">
        <v>228</v>
      </c>
      <c r="L111" s="1" t="s">
        <v>79</v>
      </c>
      <c r="M111" s="1" t="s">
        <v>79</v>
      </c>
      <c r="N111" s="1" t="s">
        <v>332</v>
      </c>
      <c r="O111" s="1" t="s">
        <v>203</v>
      </c>
      <c r="P111" s="1" t="s">
        <v>11</v>
      </c>
      <c r="R111" s="1" t="s">
        <v>473</v>
      </c>
    </row>
    <row r="112" spans="1:18" x14ac:dyDescent="0.3">
      <c r="A112" s="1" t="s">
        <v>399</v>
      </c>
      <c r="B112" s="1" t="s">
        <v>79</v>
      </c>
      <c r="C112" s="1" t="s">
        <v>202</v>
      </c>
      <c r="D112" s="1" t="s">
        <v>75</v>
      </c>
      <c r="E112" s="2">
        <v>45</v>
      </c>
      <c r="F112" s="1">
        <f t="shared" si="8"/>
        <v>3.5070571458050604E-3</v>
      </c>
      <c r="G112" s="1">
        <f t="shared" si="9"/>
        <v>0</v>
      </c>
      <c r="H112" s="1" t="s">
        <v>249</v>
      </c>
      <c r="I112" s="1" t="s">
        <v>208</v>
      </c>
      <c r="J112" s="1" t="s">
        <v>79</v>
      </c>
      <c r="K112" s="1" t="s">
        <v>228</v>
      </c>
      <c r="L112" s="1" t="s">
        <v>79</v>
      </c>
      <c r="M112" s="1" t="s">
        <v>79</v>
      </c>
      <c r="N112" s="1" t="s">
        <v>332</v>
      </c>
      <c r="O112" s="1" t="s">
        <v>203</v>
      </c>
      <c r="P112" s="1" t="s">
        <v>11</v>
      </c>
      <c r="R112" s="1" t="s">
        <v>473</v>
      </c>
    </row>
    <row r="113" spans="1:18" x14ac:dyDescent="0.3">
      <c r="A113" s="1" t="s">
        <v>375</v>
      </c>
      <c r="B113" s="1" t="s">
        <v>79</v>
      </c>
      <c r="C113" s="1" t="s">
        <v>200</v>
      </c>
      <c r="D113" s="1" t="s">
        <v>70</v>
      </c>
      <c r="E113" s="1">
        <v>37.15</v>
      </c>
      <c r="F113" s="1">
        <f t="shared" si="8"/>
        <v>0.88202310332599898</v>
      </c>
      <c r="G113" s="1">
        <f t="shared" si="9"/>
        <v>1</v>
      </c>
      <c r="H113" s="1" t="s">
        <v>227</v>
      </c>
      <c r="I113" s="1" t="s">
        <v>169</v>
      </c>
      <c r="J113" s="1" t="s">
        <v>79</v>
      </c>
      <c r="K113" s="1" t="s">
        <v>227</v>
      </c>
      <c r="L113" s="1" t="s">
        <v>79</v>
      </c>
      <c r="M113" s="1" t="s">
        <v>79</v>
      </c>
      <c r="N113" s="1" t="s">
        <v>332</v>
      </c>
      <c r="O113" s="1" t="s">
        <v>203</v>
      </c>
      <c r="P113" s="1" t="s">
        <v>11</v>
      </c>
      <c r="R113" s="1" t="s">
        <v>473</v>
      </c>
    </row>
    <row r="114" spans="1:18" x14ac:dyDescent="0.3">
      <c r="A114" s="1" t="s">
        <v>375</v>
      </c>
      <c r="B114" s="1" t="s">
        <v>79</v>
      </c>
      <c r="C114" s="1" t="s">
        <v>201</v>
      </c>
      <c r="D114" s="1" t="s">
        <v>10</v>
      </c>
      <c r="E114" s="1">
        <v>35.39</v>
      </c>
      <c r="F114" s="1">
        <f t="shared" si="8"/>
        <v>3.0457170673677605</v>
      </c>
      <c r="G114" s="1">
        <f t="shared" si="9"/>
        <v>3</v>
      </c>
      <c r="H114" s="1" t="s">
        <v>227</v>
      </c>
      <c r="I114" s="1" t="s">
        <v>169</v>
      </c>
      <c r="J114" s="1" t="s">
        <v>79</v>
      </c>
      <c r="K114" s="1" t="s">
        <v>227</v>
      </c>
      <c r="L114" s="1" t="s">
        <v>79</v>
      </c>
      <c r="M114" s="1" t="s">
        <v>79</v>
      </c>
      <c r="N114" s="1" t="s">
        <v>332</v>
      </c>
      <c r="O114" s="1" t="s">
        <v>203</v>
      </c>
      <c r="P114" s="1" t="s">
        <v>11</v>
      </c>
      <c r="R114" s="1" t="s">
        <v>473</v>
      </c>
    </row>
    <row r="115" spans="1:18" x14ac:dyDescent="0.3">
      <c r="A115" s="1" t="s">
        <v>375</v>
      </c>
      <c r="B115" s="1" t="s">
        <v>79</v>
      </c>
      <c r="C115" s="1" t="s">
        <v>202</v>
      </c>
      <c r="D115" s="1" t="s">
        <v>76</v>
      </c>
      <c r="E115" s="1">
        <v>33.880000000000003</v>
      </c>
      <c r="F115" s="1">
        <f t="shared" si="8"/>
        <v>8.819600760959327</v>
      </c>
      <c r="G115" s="1">
        <f t="shared" si="9"/>
        <v>9</v>
      </c>
      <c r="H115" s="1" t="s">
        <v>227</v>
      </c>
      <c r="I115" s="1" t="s">
        <v>169</v>
      </c>
      <c r="J115" s="1" t="s">
        <v>79</v>
      </c>
      <c r="K115" s="1" t="s">
        <v>227</v>
      </c>
      <c r="L115" s="1" t="s">
        <v>79</v>
      </c>
      <c r="M115" s="1" t="s">
        <v>79</v>
      </c>
      <c r="N115" s="1" t="s">
        <v>332</v>
      </c>
      <c r="O115" s="1" t="s">
        <v>203</v>
      </c>
      <c r="P115" s="1" t="s">
        <v>11</v>
      </c>
      <c r="R115" s="1" t="s">
        <v>473</v>
      </c>
    </row>
    <row r="116" spans="1:18" x14ac:dyDescent="0.3">
      <c r="A116" s="1" t="s">
        <v>390</v>
      </c>
      <c r="B116" s="1" t="s">
        <v>79</v>
      </c>
      <c r="C116" s="1" t="s">
        <v>200</v>
      </c>
      <c r="D116" s="1" t="s">
        <v>18</v>
      </c>
      <c r="E116" s="2">
        <v>45</v>
      </c>
      <c r="F116" s="1">
        <f t="shared" si="8"/>
        <v>3.5070571458050604E-3</v>
      </c>
      <c r="G116" s="1">
        <f t="shared" si="9"/>
        <v>0</v>
      </c>
      <c r="H116" s="1" t="s">
        <v>228</v>
      </c>
      <c r="I116" s="1" t="s">
        <v>169</v>
      </c>
      <c r="J116" s="1" t="s">
        <v>79</v>
      </c>
      <c r="K116" s="1" t="s">
        <v>228</v>
      </c>
      <c r="L116" s="1" t="s">
        <v>79</v>
      </c>
      <c r="M116" s="1" t="s">
        <v>79</v>
      </c>
      <c r="N116" s="1" t="s">
        <v>332</v>
      </c>
      <c r="O116" s="1" t="s">
        <v>203</v>
      </c>
      <c r="P116" s="1" t="s">
        <v>11</v>
      </c>
      <c r="R116" s="1" t="s">
        <v>473</v>
      </c>
    </row>
    <row r="117" spans="1:18" x14ac:dyDescent="0.3">
      <c r="A117" s="1" t="s">
        <v>390</v>
      </c>
      <c r="B117" s="1" t="s">
        <v>79</v>
      </c>
      <c r="C117" s="1" t="s">
        <v>201</v>
      </c>
      <c r="D117" s="1" t="s">
        <v>20</v>
      </c>
      <c r="E117" s="2">
        <v>45</v>
      </c>
      <c r="F117" s="1">
        <f t="shared" si="8"/>
        <v>3.5070571458050604E-3</v>
      </c>
      <c r="G117" s="1">
        <f t="shared" si="9"/>
        <v>0</v>
      </c>
      <c r="H117" s="1" t="s">
        <v>228</v>
      </c>
      <c r="I117" s="1" t="s">
        <v>169</v>
      </c>
      <c r="J117" s="1" t="s">
        <v>79</v>
      </c>
      <c r="K117" s="1" t="s">
        <v>228</v>
      </c>
      <c r="L117" s="1" t="s">
        <v>79</v>
      </c>
      <c r="M117" s="1" t="s">
        <v>79</v>
      </c>
      <c r="N117" s="1" t="s">
        <v>332</v>
      </c>
      <c r="O117" s="1" t="s">
        <v>203</v>
      </c>
      <c r="P117" s="1" t="s">
        <v>11</v>
      </c>
      <c r="R117" s="1" t="s">
        <v>473</v>
      </c>
    </row>
    <row r="118" spans="1:18" x14ac:dyDescent="0.3">
      <c r="A118" s="1" t="s">
        <v>390</v>
      </c>
      <c r="B118" s="1" t="s">
        <v>79</v>
      </c>
      <c r="C118" s="1" t="s">
        <v>202</v>
      </c>
      <c r="D118" s="1" t="s">
        <v>21</v>
      </c>
      <c r="E118" s="2">
        <v>45</v>
      </c>
      <c r="F118" s="1">
        <f t="shared" si="8"/>
        <v>3.5070571458050604E-3</v>
      </c>
      <c r="G118" s="1">
        <f t="shared" si="9"/>
        <v>0</v>
      </c>
      <c r="H118" s="1" t="s">
        <v>228</v>
      </c>
      <c r="I118" s="1" t="s">
        <v>169</v>
      </c>
      <c r="J118" s="1" t="s">
        <v>79</v>
      </c>
      <c r="K118" s="1" t="s">
        <v>228</v>
      </c>
      <c r="L118" s="1" t="s">
        <v>79</v>
      </c>
      <c r="M118" s="1" t="s">
        <v>79</v>
      </c>
      <c r="N118" s="1" t="s">
        <v>332</v>
      </c>
      <c r="O118" s="1" t="s">
        <v>203</v>
      </c>
      <c r="P118" s="1" t="s">
        <v>11</v>
      </c>
      <c r="R118" s="1" t="s">
        <v>473</v>
      </c>
    </row>
  </sheetData>
  <phoneticPr fontId="2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15</vt:i4>
      </vt:variant>
    </vt:vector>
  </HeadingPairs>
  <TitlesOfParts>
    <vt:vector size="15" baseType="lpstr">
      <vt:lpstr>SDT_curve</vt:lpstr>
      <vt:lpstr>0.Seasalts</vt:lpstr>
      <vt:lpstr>0.HA_DNA</vt:lpstr>
      <vt:lpstr>Temoin</vt:lpstr>
      <vt:lpstr>1.Granu</vt:lpstr>
      <vt:lpstr>Feuil2</vt:lpstr>
      <vt:lpstr>2.Humic_acid_b</vt:lpstr>
      <vt:lpstr>2.Humic_acid</vt:lpstr>
      <vt:lpstr>3.Copper</vt:lpstr>
      <vt:lpstr>3.Cu_b</vt:lpstr>
      <vt:lpstr>3.Cu</vt:lpstr>
      <vt:lpstr>Copper</vt:lpstr>
      <vt:lpstr>Calcium</vt:lpstr>
      <vt:lpstr>Manganese</vt:lpstr>
      <vt:lpstr>Iron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Laury-Ann Dumoulin</dc:creator>
  <cp:lastModifiedBy>Dumoulin Laury-Ann</cp:lastModifiedBy>
  <dcterms:created xsi:type="dcterms:W3CDTF">2021-09-10T12:21:07Z</dcterms:created>
  <dcterms:modified xsi:type="dcterms:W3CDTF">2024-05-24T13:20:34Z</dcterms:modified>
</cp:coreProperties>
</file>