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6060" tabRatio="500" activeTab="2"/>
  </bookViews>
  <sheets>
    <sheet name="ServiceGenerations" sheetId="2" r:id="rId1"/>
    <sheet name="Results_1Run" sheetId="1" r:id="rId2"/>
    <sheet name="Results_10Run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32" i="3" l="1"/>
  <c r="F118" i="3"/>
  <c r="F104" i="3"/>
  <c r="F90" i="3"/>
  <c r="Q45" i="3"/>
  <c r="F76" i="3"/>
  <c r="P45" i="3"/>
  <c r="F62" i="3"/>
  <c r="O45" i="3"/>
  <c r="F48" i="3"/>
  <c r="N45" i="3"/>
  <c r="F34" i="3"/>
  <c r="M45" i="3"/>
  <c r="F20" i="3"/>
  <c r="L45" i="3"/>
  <c r="F6" i="3"/>
  <c r="K45" i="3"/>
  <c r="H132" i="3"/>
  <c r="D132" i="3"/>
  <c r="H118" i="3"/>
  <c r="D118" i="3"/>
  <c r="H104" i="3"/>
  <c r="D104" i="3"/>
  <c r="H90" i="3"/>
  <c r="D90" i="3"/>
  <c r="H76" i="3"/>
  <c r="D76" i="3"/>
  <c r="H62" i="3"/>
  <c r="D62" i="3"/>
  <c r="H48" i="3"/>
  <c r="D48" i="3"/>
  <c r="H34" i="3"/>
  <c r="D34" i="3"/>
  <c r="H20" i="3"/>
  <c r="D20" i="3"/>
  <c r="H6" i="3"/>
  <c r="D6" i="3"/>
  <c r="F141" i="3"/>
  <c r="T54" i="3"/>
  <c r="F140" i="3"/>
  <c r="T53" i="3"/>
  <c r="F139" i="3"/>
  <c r="T52" i="3"/>
  <c r="F138" i="3"/>
  <c r="T51" i="3"/>
  <c r="F137" i="3"/>
  <c r="T50" i="3"/>
  <c r="F136" i="3"/>
  <c r="T49" i="3"/>
  <c r="F135" i="3"/>
  <c r="T48" i="3"/>
  <c r="F134" i="3"/>
  <c r="T47" i="3"/>
  <c r="F127" i="3"/>
  <c r="S54" i="3"/>
  <c r="F126" i="3"/>
  <c r="S53" i="3"/>
  <c r="F125" i="3"/>
  <c r="S52" i="3"/>
  <c r="F124" i="3"/>
  <c r="S51" i="3"/>
  <c r="F123" i="3"/>
  <c r="S50" i="3"/>
  <c r="F122" i="3"/>
  <c r="S49" i="3"/>
  <c r="F121" i="3"/>
  <c r="S48" i="3"/>
  <c r="F120" i="3"/>
  <c r="S47" i="3"/>
  <c r="F113" i="3"/>
  <c r="R54" i="3"/>
  <c r="F112" i="3"/>
  <c r="R53" i="3"/>
  <c r="F111" i="3"/>
  <c r="R52" i="3"/>
  <c r="F110" i="3"/>
  <c r="R51" i="3"/>
  <c r="F109" i="3"/>
  <c r="R50" i="3"/>
  <c r="F108" i="3"/>
  <c r="R49" i="3"/>
  <c r="F107" i="3"/>
  <c r="R48" i="3"/>
  <c r="F106" i="3"/>
  <c r="R47" i="3"/>
  <c r="F99" i="3"/>
  <c r="Q54" i="3"/>
  <c r="F98" i="3"/>
  <c r="Q53" i="3"/>
  <c r="F97" i="3"/>
  <c r="Q52" i="3"/>
  <c r="F96" i="3"/>
  <c r="Q51" i="3"/>
  <c r="F95" i="3"/>
  <c r="Q50" i="3"/>
  <c r="F94" i="3"/>
  <c r="Q49" i="3"/>
  <c r="F93" i="3"/>
  <c r="Q48" i="3"/>
  <c r="F92" i="3"/>
  <c r="Q47" i="3"/>
  <c r="F85" i="3"/>
  <c r="P54" i="3"/>
  <c r="F84" i="3"/>
  <c r="P53" i="3"/>
  <c r="F83" i="3"/>
  <c r="P52" i="3"/>
  <c r="F82" i="3"/>
  <c r="P51" i="3"/>
  <c r="F81" i="3"/>
  <c r="P50" i="3"/>
  <c r="F80" i="3"/>
  <c r="P49" i="3"/>
  <c r="F79" i="3"/>
  <c r="P48" i="3"/>
  <c r="F78" i="3"/>
  <c r="P47" i="3"/>
  <c r="F71" i="3"/>
  <c r="O54" i="3"/>
  <c r="F70" i="3"/>
  <c r="O53" i="3"/>
  <c r="F69" i="3"/>
  <c r="O52" i="3"/>
  <c r="F68" i="3"/>
  <c r="O51" i="3"/>
  <c r="F67" i="3"/>
  <c r="O50" i="3"/>
  <c r="F66" i="3"/>
  <c r="O49" i="3"/>
  <c r="F65" i="3"/>
  <c r="O48" i="3"/>
  <c r="F64" i="3"/>
  <c r="O47" i="3"/>
  <c r="F57" i="3"/>
  <c r="N54" i="3"/>
  <c r="F56" i="3"/>
  <c r="N53" i="3"/>
  <c r="F55" i="3"/>
  <c r="N52" i="3"/>
  <c r="F54" i="3"/>
  <c r="N51" i="3"/>
  <c r="F53" i="3"/>
  <c r="N50" i="3"/>
  <c r="F52" i="3"/>
  <c r="N49" i="3"/>
  <c r="F51" i="3"/>
  <c r="N48" i="3"/>
  <c r="F50" i="3"/>
  <c r="N47" i="3"/>
  <c r="F43" i="3"/>
  <c r="M54" i="3"/>
  <c r="F42" i="3"/>
  <c r="M53" i="3"/>
  <c r="F41" i="3"/>
  <c r="M52" i="3"/>
  <c r="F40" i="3"/>
  <c r="M51" i="3"/>
  <c r="F39" i="3"/>
  <c r="M50" i="3"/>
  <c r="F38" i="3"/>
  <c r="M49" i="3"/>
  <c r="F37" i="3"/>
  <c r="M48" i="3"/>
  <c r="F36" i="3"/>
  <c r="M47" i="3"/>
  <c r="F29" i="3"/>
  <c r="L54" i="3"/>
  <c r="F28" i="3"/>
  <c r="L53" i="3"/>
  <c r="F27" i="3"/>
  <c r="L52" i="3"/>
  <c r="F26" i="3"/>
  <c r="L51" i="3"/>
  <c r="F25" i="3"/>
  <c r="L50" i="3"/>
  <c r="F24" i="3"/>
  <c r="L49" i="3"/>
  <c r="F23" i="3"/>
  <c r="L48" i="3"/>
  <c r="F22" i="3"/>
  <c r="L47" i="3"/>
  <c r="F15" i="3"/>
  <c r="K54" i="3"/>
  <c r="F14" i="3"/>
  <c r="K53" i="3"/>
  <c r="F13" i="3"/>
  <c r="K52" i="3"/>
  <c r="F12" i="3"/>
  <c r="K51" i="3"/>
  <c r="F11" i="3"/>
  <c r="K50" i="3"/>
  <c r="F10" i="3"/>
  <c r="K49" i="3"/>
  <c r="F9" i="3"/>
  <c r="K48" i="3"/>
  <c r="F8" i="3"/>
  <c r="K47" i="3"/>
  <c r="F133" i="3"/>
  <c r="T46" i="3"/>
  <c r="F119" i="3"/>
  <c r="S46" i="3"/>
  <c r="F105" i="3"/>
  <c r="R46" i="3"/>
  <c r="F91" i="3"/>
  <c r="Q46" i="3"/>
  <c r="F77" i="3"/>
  <c r="P46" i="3"/>
  <c r="F63" i="3"/>
  <c r="O46" i="3"/>
  <c r="F49" i="3"/>
  <c r="N46" i="3"/>
  <c r="F35" i="3"/>
  <c r="M46" i="3"/>
  <c r="F21" i="3"/>
  <c r="L46" i="3"/>
  <c r="H141" i="3"/>
  <c r="D141" i="3"/>
  <c r="H140" i="3"/>
  <c r="D140" i="3"/>
  <c r="H139" i="3"/>
  <c r="D139" i="3"/>
  <c r="H138" i="3"/>
  <c r="D138" i="3"/>
  <c r="H137" i="3"/>
  <c r="D137" i="3"/>
  <c r="H136" i="3"/>
  <c r="D136" i="3"/>
  <c r="H135" i="3"/>
  <c r="D135" i="3"/>
  <c r="H134" i="3"/>
  <c r="D134" i="3"/>
  <c r="H133" i="3"/>
  <c r="D133" i="3"/>
  <c r="H127" i="3"/>
  <c r="D127" i="3"/>
  <c r="H126" i="3"/>
  <c r="D126" i="3"/>
  <c r="H125" i="3"/>
  <c r="D125" i="3"/>
  <c r="H124" i="3"/>
  <c r="D124" i="3"/>
  <c r="H123" i="3"/>
  <c r="D123" i="3"/>
  <c r="H122" i="3"/>
  <c r="D122" i="3"/>
  <c r="H121" i="3"/>
  <c r="D121" i="3"/>
  <c r="H120" i="3"/>
  <c r="D120" i="3"/>
  <c r="H119" i="3"/>
  <c r="D119" i="3"/>
  <c r="H113" i="3"/>
  <c r="D113" i="3"/>
  <c r="H112" i="3"/>
  <c r="D112" i="3"/>
  <c r="H111" i="3"/>
  <c r="D111" i="3"/>
  <c r="H110" i="3"/>
  <c r="D110" i="3"/>
  <c r="H109" i="3"/>
  <c r="D109" i="3"/>
  <c r="H108" i="3"/>
  <c r="D108" i="3"/>
  <c r="H107" i="3"/>
  <c r="D107" i="3"/>
  <c r="H106" i="3"/>
  <c r="D106" i="3"/>
  <c r="H105" i="3"/>
  <c r="D105" i="3"/>
  <c r="H99" i="3"/>
  <c r="D99" i="3"/>
  <c r="H98" i="3"/>
  <c r="D98" i="3"/>
  <c r="H97" i="3"/>
  <c r="D97" i="3"/>
  <c r="H96" i="3"/>
  <c r="D96" i="3"/>
  <c r="H95" i="3"/>
  <c r="D95" i="3"/>
  <c r="H94" i="3"/>
  <c r="D94" i="3"/>
  <c r="H93" i="3"/>
  <c r="D93" i="3"/>
  <c r="H92" i="3"/>
  <c r="D92" i="3"/>
  <c r="H91" i="3"/>
  <c r="D91" i="3"/>
  <c r="H85" i="3"/>
  <c r="D85" i="3"/>
  <c r="H84" i="3"/>
  <c r="D84" i="3"/>
  <c r="H83" i="3"/>
  <c r="D83" i="3"/>
  <c r="H82" i="3"/>
  <c r="D82" i="3"/>
  <c r="H81" i="3"/>
  <c r="D81" i="3"/>
  <c r="H80" i="3"/>
  <c r="D80" i="3"/>
  <c r="H79" i="3"/>
  <c r="D79" i="3"/>
  <c r="H78" i="3"/>
  <c r="D78" i="3"/>
  <c r="H77" i="3"/>
  <c r="D77" i="3"/>
  <c r="H71" i="3"/>
  <c r="D71" i="3"/>
  <c r="H70" i="3"/>
  <c r="D70" i="3"/>
  <c r="H69" i="3"/>
  <c r="D69" i="3"/>
  <c r="H68" i="3"/>
  <c r="D68" i="3"/>
  <c r="H67" i="3"/>
  <c r="D67" i="3"/>
  <c r="H66" i="3"/>
  <c r="D66" i="3"/>
  <c r="H65" i="3"/>
  <c r="D65" i="3"/>
  <c r="H64" i="3"/>
  <c r="D64" i="3"/>
  <c r="H63" i="3"/>
  <c r="D63" i="3"/>
  <c r="H57" i="3"/>
  <c r="D57" i="3"/>
  <c r="H56" i="3"/>
  <c r="D56" i="3"/>
  <c r="H55" i="3"/>
  <c r="D55" i="3"/>
  <c r="H54" i="3"/>
  <c r="D54" i="3"/>
  <c r="H53" i="3"/>
  <c r="D53" i="3"/>
  <c r="H52" i="3"/>
  <c r="D52" i="3"/>
  <c r="H51" i="3"/>
  <c r="D51" i="3"/>
  <c r="H50" i="3"/>
  <c r="D50" i="3"/>
  <c r="H49" i="3"/>
  <c r="D49" i="3"/>
  <c r="H43" i="3"/>
  <c r="D43" i="3"/>
  <c r="H42" i="3"/>
  <c r="D42" i="3"/>
  <c r="H41" i="3"/>
  <c r="D41" i="3"/>
  <c r="H40" i="3"/>
  <c r="D40" i="3"/>
  <c r="H39" i="3"/>
  <c r="D39" i="3"/>
  <c r="H38" i="3"/>
  <c r="D38" i="3"/>
  <c r="H37" i="3"/>
  <c r="D37" i="3"/>
  <c r="H36" i="3"/>
  <c r="D36" i="3"/>
  <c r="H35" i="3"/>
  <c r="D35" i="3"/>
  <c r="H29" i="3"/>
  <c r="D29" i="3"/>
  <c r="H28" i="3"/>
  <c r="D28" i="3"/>
  <c r="H27" i="3"/>
  <c r="D27" i="3"/>
  <c r="H26" i="3"/>
  <c r="D26" i="3"/>
  <c r="H25" i="3"/>
  <c r="D25" i="3"/>
  <c r="H24" i="3"/>
  <c r="D24" i="3"/>
  <c r="H23" i="3"/>
  <c r="D23" i="3"/>
  <c r="H22" i="3"/>
  <c r="D22" i="3"/>
  <c r="H21" i="3"/>
  <c r="D21" i="3"/>
  <c r="F7" i="3"/>
  <c r="K46" i="3"/>
  <c r="H15" i="3"/>
  <c r="D15" i="3"/>
  <c r="H14" i="3"/>
  <c r="D14" i="3"/>
  <c r="H13" i="3"/>
  <c r="D13" i="3"/>
  <c r="H12" i="3"/>
  <c r="D12" i="3"/>
  <c r="H11" i="3"/>
  <c r="D11" i="3"/>
  <c r="H10" i="3"/>
  <c r="D10" i="3"/>
  <c r="H9" i="3"/>
  <c r="D9" i="3"/>
  <c r="H8" i="3"/>
  <c r="D8" i="3"/>
  <c r="H7" i="3"/>
  <c r="D7" i="3"/>
  <c r="H116" i="1"/>
  <c r="I116" i="1"/>
  <c r="J116" i="1"/>
  <c r="F116" i="1"/>
  <c r="D116" i="1"/>
  <c r="H115" i="1"/>
  <c r="I115" i="1"/>
  <c r="J115" i="1"/>
  <c r="F115" i="1"/>
  <c r="D115" i="1"/>
  <c r="H114" i="1"/>
  <c r="I114" i="1"/>
  <c r="J114" i="1"/>
  <c r="F114" i="1"/>
  <c r="D114" i="1"/>
  <c r="H113" i="1"/>
  <c r="I113" i="1"/>
  <c r="J113" i="1"/>
  <c r="F113" i="1"/>
  <c r="D113" i="1"/>
  <c r="H112" i="1"/>
  <c r="I112" i="1"/>
  <c r="J112" i="1"/>
  <c r="F112" i="1"/>
  <c r="D112" i="1"/>
  <c r="H111" i="1"/>
  <c r="I111" i="1"/>
  <c r="J111" i="1"/>
  <c r="F111" i="1"/>
  <c r="D111" i="1"/>
  <c r="H110" i="1"/>
  <c r="I110" i="1"/>
  <c r="J110" i="1"/>
  <c r="F110" i="1"/>
  <c r="D110" i="1"/>
  <c r="H109" i="1"/>
  <c r="I109" i="1"/>
  <c r="J109" i="1"/>
  <c r="F109" i="1"/>
  <c r="D109" i="1"/>
  <c r="H108" i="1"/>
  <c r="I108" i="1"/>
  <c r="J108" i="1"/>
  <c r="F108" i="1"/>
  <c r="D108" i="1"/>
  <c r="F155" i="1"/>
  <c r="N51" i="1"/>
  <c r="F154" i="1"/>
  <c r="N50" i="1"/>
  <c r="F153" i="1"/>
  <c r="N49" i="1"/>
  <c r="F152" i="1"/>
  <c r="N48" i="1"/>
  <c r="F151" i="1"/>
  <c r="N47" i="1"/>
  <c r="F150" i="1"/>
  <c r="N46" i="1"/>
  <c r="F149" i="1"/>
  <c r="N45" i="1"/>
  <c r="F148" i="1"/>
  <c r="N44" i="1"/>
  <c r="F147" i="1"/>
  <c r="N43" i="1"/>
  <c r="F142" i="1"/>
  <c r="P51" i="1"/>
  <c r="F141" i="1"/>
  <c r="P50" i="1"/>
  <c r="F140" i="1"/>
  <c r="P49" i="1"/>
  <c r="F139" i="1"/>
  <c r="P48" i="1"/>
  <c r="F138" i="1"/>
  <c r="P47" i="1"/>
  <c r="F137" i="1"/>
  <c r="P46" i="1"/>
  <c r="F136" i="1"/>
  <c r="P45" i="1"/>
  <c r="F135" i="1"/>
  <c r="P44" i="1"/>
  <c r="F134" i="1"/>
  <c r="P43" i="1"/>
  <c r="F38" i="1"/>
  <c r="M51" i="1"/>
  <c r="F37" i="1"/>
  <c r="M50" i="1"/>
  <c r="F36" i="1"/>
  <c r="M49" i="1"/>
  <c r="F35" i="1"/>
  <c r="M48" i="1"/>
  <c r="F34" i="1"/>
  <c r="M47" i="1"/>
  <c r="F33" i="1"/>
  <c r="M46" i="1"/>
  <c r="F32" i="1"/>
  <c r="M45" i="1"/>
  <c r="F31" i="1"/>
  <c r="M44" i="1"/>
  <c r="F77" i="1"/>
  <c r="O51" i="1"/>
  <c r="F76" i="1"/>
  <c r="O50" i="1"/>
  <c r="F75" i="1"/>
  <c r="O49" i="1"/>
  <c r="F74" i="1"/>
  <c r="O48" i="1"/>
  <c r="F73" i="1"/>
  <c r="O47" i="1"/>
  <c r="F72" i="1"/>
  <c r="O46" i="1"/>
  <c r="F71" i="1"/>
  <c r="O45" i="1"/>
  <c r="F70" i="1"/>
  <c r="O44" i="1"/>
  <c r="F129" i="1"/>
  <c r="R51" i="1"/>
  <c r="F128" i="1"/>
  <c r="R50" i="1"/>
  <c r="F127" i="1"/>
  <c r="R49" i="1"/>
  <c r="F126" i="1"/>
  <c r="R48" i="1"/>
  <c r="F125" i="1"/>
  <c r="R47" i="1"/>
  <c r="F124" i="1"/>
  <c r="R46" i="1"/>
  <c r="F123" i="1"/>
  <c r="R45" i="1"/>
  <c r="F122" i="1"/>
  <c r="R44" i="1"/>
  <c r="F103" i="1"/>
  <c r="S51" i="1"/>
  <c r="F102" i="1"/>
  <c r="S50" i="1"/>
  <c r="F101" i="1"/>
  <c r="S49" i="1"/>
  <c r="F100" i="1"/>
  <c r="S48" i="1"/>
  <c r="F99" i="1"/>
  <c r="S47" i="1"/>
  <c r="F98" i="1"/>
  <c r="S46" i="1"/>
  <c r="F97" i="1"/>
  <c r="S45" i="1"/>
  <c r="F96" i="1"/>
  <c r="S44" i="1"/>
  <c r="F90" i="1"/>
  <c r="T51" i="1"/>
  <c r="F89" i="1"/>
  <c r="T50" i="1"/>
  <c r="F88" i="1"/>
  <c r="T49" i="1"/>
  <c r="F87" i="1"/>
  <c r="T48" i="1"/>
  <c r="F86" i="1"/>
  <c r="T47" i="1"/>
  <c r="F85" i="1"/>
  <c r="T46" i="1"/>
  <c r="F84" i="1"/>
  <c r="T45" i="1"/>
  <c r="F83" i="1"/>
  <c r="T44" i="1"/>
  <c r="U51" i="1"/>
  <c r="U50" i="1"/>
  <c r="U49" i="1"/>
  <c r="U48" i="1"/>
  <c r="U47" i="1"/>
  <c r="U46" i="1"/>
  <c r="U45" i="1"/>
  <c r="U44" i="1"/>
  <c r="F121" i="1"/>
  <c r="R43" i="1"/>
  <c r="U43" i="1"/>
  <c r="F30" i="1"/>
  <c r="M43" i="1"/>
  <c r="F95" i="1"/>
  <c r="S43" i="1"/>
  <c r="F82" i="1"/>
  <c r="T43" i="1"/>
  <c r="F69" i="1"/>
  <c r="O43" i="1"/>
  <c r="F64" i="1"/>
  <c r="Q51" i="1"/>
  <c r="F63" i="1"/>
  <c r="Q50" i="1"/>
  <c r="F62" i="1"/>
  <c r="Q49" i="1"/>
  <c r="F61" i="1"/>
  <c r="Q48" i="1"/>
  <c r="F60" i="1"/>
  <c r="Q47" i="1"/>
  <c r="F59" i="1"/>
  <c r="Q46" i="1"/>
  <c r="F58" i="1"/>
  <c r="Q45" i="1"/>
  <c r="F57" i="1"/>
  <c r="Q44" i="1"/>
  <c r="F56" i="1"/>
  <c r="Q43" i="1"/>
  <c r="F51" i="1"/>
  <c r="V51" i="1"/>
  <c r="F50" i="1"/>
  <c r="V50" i="1"/>
  <c r="F49" i="1"/>
  <c r="V49" i="1"/>
  <c r="F48" i="1"/>
  <c r="V48" i="1"/>
  <c r="F47" i="1"/>
  <c r="V47" i="1"/>
  <c r="F46" i="1"/>
  <c r="V46" i="1"/>
  <c r="F45" i="1"/>
  <c r="V45" i="1"/>
  <c r="F44" i="1"/>
  <c r="V44" i="1"/>
  <c r="F43" i="1"/>
  <c r="V43" i="1"/>
  <c r="H142" i="1"/>
  <c r="I142" i="1"/>
  <c r="J142" i="1"/>
  <c r="D142" i="1"/>
  <c r="H141" i="1"/>
  <c r="I141" i="1"/>
  <c r="J141" i="1"/>
  <c r="D141" i="1"/>
  <c r="H140" i="1"/>
  <c r="I140" i="1"/>
  <c r="J140" i="1"/>
  <c r="D140" i="1"/>
  <c r="H139" i="1"/>
  <c r="I139" i="1"/>
  <c r="J139" i="1"/>
  <c r="D139" i="1"/>
  <c r="H138" i="1"/>
  <c r="I138" i="1"/>
  <c r="J138" i="1"/>
  <c r="D138" i="1"/>
  <c r="H137" i="1"/>
  <c r="I137" i="1"/>
  <c r="J137" i="1"/>
  <c r="D137" i="1"/>
  <c r="H136" i="1"/>
  <c r="I136" i="1"/>
  <c r="J136" i="1"/>
  <c r="D136" i="1"/>
  <c r="H135" i="1"/>
  <c r="I135" i="1"/>
  <c r="J135" i="1"/>
  <c r="D135" i="1"/>
  <c r="H134" i="1"/>
  <c r="I134" i="1"/>
  <c r="J134" i="1"/>
  <c r="D134" i="1"/>
  <c r="H129" i="1"/>
  <c r="I129" i="1"/>
  <c r="J129" i="1"/>
  <c r="D129" i="1"/>
  <c r="H128" i="1"/>
  <c r="I128" i="1"/>
  <c r="J128" i="1"/>
  <c r="D128" i="1"/>
  <c r="H127" i="1"/>
  <c r="I127" i="1"/>
  <c r="J127" i="1"/>
  <c r="D127" i="1"/>
  <c r="H126" i="1"/>
  <c r="I126" i="1"/>
  <c r="J126" i="1"/>
  <c r="D126" i="1"/>
  <c r="H125" i="1"/>
  <c r="I125" i="1"/>
  <c r="J125" i="1"/>
  <c r="D125" i="1"/>
  <c r="H124" i="1"/>
  <c r="I124" i="1"/>
  <c r="J124" i="1"/>
  <c r="D124" i="1"/>
  <c r="H123" i="1"/>
  <c r="I123" i="1"/>
  <c r="J123" i="1"/>
  <c r="D123" i="1"/>
  <c r="H122" i="1"/>
  <c r="I122" i="1"/>
  <c r="J122" i="1"/>
  <c r="D122" i="1"/>
  <c r="H121" i="1"/>
  <c r="I121" i="1"/>
  <c r="J121" i="1"/>
  <c r="D121" i="1"/>
  <c r="H155" i="1"/>
  <c r="I155" i="1"/>
  <c r="J155" i="1"/>
  <c r="D155" i="1"/>
  <c r="H154" i="1"/>
  <c r="I154" i="1"/>
  <c r="J154" i="1"/>
  <c r="D154" i="1"/>
  <c r="H153" i="1"/>
  <c r="I153" i="1"/>
  <c r="J153" i="1"/>
  <c r="D153" i="1"/>
  <c r="H152" i="1"/>
  <c r="I152" i="1"/>
  <c r="J152" i="1"/>
  <c r="D152" i="1"/>
  <c r="H151" i="1"/>
  <c r="I151" i="1"/>
  <c r="J151" i="1"/>
  <c r="D151" i="1"/>
  <c r="H150" i="1"/>
  <c r="I150" i="1"/>
  <c r="J150" i="1"/>
  <c r="D150" i="1"/>
  <c r="H149" i="1"/>
  <c r="I149" i="1"/>
  <c r="J149" i="1"/>
  <c r="D149" i="1"/>
  <c r="H148" i="1"/>
  <c r="I148" i="1"/>
  <c r="J148" i="1"/>
  <c r="D148" i="1"/>
  <c r="H147" i="1"/>
  <c r="I147" i="1"/>
  <c r="J147" i="1"/>
  <c r="D147" i="1"/>
  <c r="H103" i="1"/>
  <c r="I103" i="1"/>
  <c r="J103" i="1"/>
  <c r="D103" i="1"/>
  <c r="H102" i="1"/>
  <c r="I102" i="1"/>
  <c r="J102" i="1"/>
  <c r="D102" i="1"/>
  <c r="H101" i="1"/>
  <c r="I101" i="1"/>
  <c r="J101" i="1"/>
  <c r="D101" i="1"/>
  <c r="H100" i="1"/>
  <c r="I100" i="1"/>
  <c r="J100" i="1"/>
  <c r="D100" i="1"/>
  <c r="H99" i="1"/>
  <c r="I99" i="1"/>
  <c r="J99" i="1"/>
  <c r="D99" i="1"/>
  <c r="H98" i="1"/>
  <c r="I98" i="1"/>
  <c r="J98" i="1"/>
  <c r="D98" i="1"/>
  <c r="H97" i="1"/>
  <c r="I97" i="1"/>
  <c r="J97" i="1"/>
  <c r="D97" i="1"/>
  <c r="H96" i="1"/>
  <c r="I96" i="1"/>
  <c r="J96" i="1"/>
  <c r="D96" i="1"/>
  <c r="H95" i="1"/>
  <c r="I95" i="1"/>
  <c r="J95" i="1"/>
  <c r="D95" i="1"/>
  <c r="H90" i="1"/>
  <c r="I90" i="1"/>
  <c r="J90" i="1"/>
  <c r="D90" i="1"/>
  <c r="H89" i="1"/>
  <c r="I89" i="1"/>
  <c r="J89" i="1"/>
  <c r="D89" i="1"/>
  <c r="H88" i="1"/>
  <c r="I88" i="1"/>
  <c r="J88" i="1"/>
  <c r="D88" i="1"/>
  <c r="H87" i="1"/>
  <c r="I87" i="1"/>
  <c r="J87" i="1"/>
  <c r="D87" i="1"/>
  <c r="H86" i="1"/>
  <c r="I86" i="1"/>
  <c r="J86" i="1"/>
  <c r="D86" i="1"/>
  <c r="H85" i="1"/>
  <c r="I85" i="1"/>
  <c r="J85" i="1"/>
  <c r="D85" i="1"/>
  <c r="H84" i="1"/>
  <c r="I84" i="1"/>
  <c r="J84" i="1"/>
  <c r="D84" i="1"/>
  <c r="H83" i="1"/>
  <c r="I83" i="1"/>
  <c r="J83" i="1"/>
  <c r="D83" i="1"/>
  <c r="H82" i="1"/>
  <c r="I82" i="1"/>
  <c r="J82" i="1"/>
  <c r="D82" i="1"/>
  <c r="H77" i="1"/>
  <c r="I77" i="1"/>
  <c r="J77" i="1"/>
  <c r="D77" i="1"/>
  <c r="H76" i="1"/>
  <c r="I76" i="1"/>
  <c r="J76" i="1"/>
  <c r="D76" i="1"/>
  <c r="H75" i="1"/>
  <c r="I75" i="1"/>
  <c r="J75" i="1"/>
  <c r="D75" i="1"/>
  <c r="H74" i="1"/>
  <c r="I74" i="1"/>
  <c r="J74" i="1"/>
  <c r="D74" i="1"/>
  <c r="H73" i="1"/>
  <c r="I73" i="1"/>
  <c r="J73" i="1"/>
  <c r="D73" i="1"/>
  <c r="H72" i="1"/>
  <c r="I72" i="1"/>
  <c r="J72" i="1"/>
  <c r="D72" i="1"/>
  <c r="H71" i="1"/>
  <c r="I71" i="1"/>
  <c r="J71" i="1"/>
  <c r="D71" i="1"/>
  <c r="H70" i="1"/>
  <c r="I70" i="1"/>
  <c r="J70" i="1"/>
  <c r="D70" i="1"/>
  <c r="H69" i="1"/>
  <c r="I69" i="1"/>
  <c r="J69" i="1"/>
  <c r="D69" i="1"/>
  <c r="H64" i="1"/>
  <c r="I64" i="1"/>
  <c r="J64" i="1"/>
  <c r="D64" i="1"/>
  <c r="H63" i="1"/>
  <c r="I63" i="1"/>
  <c r="J63" i="1"/>
  <c r="D63" i="1"/>
  <c r="H62" i="1"/>
  <c r="I62" i="1"/>
  <c r="J62" i="1"/>
  <c r="D62" i="1"/>
  <c r="H61" i="1"/>
  <c r="I61" i="1"/>
  <c r="J61" i="1"/>
  <c r="D61" i="1"/>
  <c r="H60" i="1"/>
  <c r="I60" i="1"/>
  <c r="J60" i="1"/>
  <c r="D60" i="1"/>
  <c r="H59" i="1"/>
  <c r="I59" i="1"/>
  <c r="J59" i="1"/>
  <c r="D59" i="1"/>
  <c r="H58" i="1"/>
  <c r="I58" i="1"/>
  <c r="J58" i="1"/>
  <c r="D58" i="1"/>
  <c r="H57" i="1"/>
  <c r="I57" i="1"/>
  <c r="J57" i="1"/>
  <c r="D57" i="1"/>
  <c r="H56" i="1"/>
  <c r="I56" i="1"/>
  <c r="J56" i="1"/>
  <c r="D56" i="1"/>
  <c r="H51" i="1"/>
  <c r="I51" i="1"/>
  <c r="J51" i="1"/>
  <c r="D51" i="1"/>
  <c r="H50" i="1"/>
  <c r="I50" i="1"/>
  <c r="J50" i="1"/>
  <c r="D50" i="1"/>
  <c r="H49" i="1"/>
  <c r="I49" i="1"/>
  <c r="J49" i="1"/>
  <c r="D49" i="1"/>
  <c r="H48" i="1"/>
  <c r="I48" i="1"/>
  <c r="J48" i="1"/>
  <c r="D48" i="1"/>
  <c r="H47" i="1"/>
  <c r="I47" i="1"/>
  <c r="J47" i="1"/>
  <c r="D47" i="1"/>
  <c r="H46" i="1"/>
  <c r="I46" i="1"/>
  <c r="J46" i="1"/>
  <c r="D46" i="1"/>
  <c r="H45" i="1"/>
  <c r="I45" i="1"/>
  <c r="J45" i="1"/>
  <c r="D45" i="1"/>
  <c r="H44" i="1"/>
  <c r="I44" i="1"/>
  <c r="J44" i="1"/>
  <c r="D44" i="1"/>
  <c r="H43" i="1"/>
  <c r="I43" i="1"/>
  <c r="J43" i="1"/>
  <c r="D43" i="1"/>
  <c r="D38" i="1"/>
  <c r="D37" i="1"/>
  <c r="D36" i="1"/>
  <c r="D35" i="1"/>
  <c r="D34" i="1"/>
  <c r="D33" i="1"/>
  <c r="D32" i="1"/>
  <c r="D31" i="1"/>
  <c r="D30" i="1"/>
  <c r="H38" i="1"/>
  <c r="I38" i="1"/>
  <c r="J38" i="1"/>
  <c r="H37" i="1"/>
  <c r="I37" i="1"/>
  <c r="J37" i="1"/>
  <c r="H36" i="1"/>
  <c r="I36" i="1"/>
  <c r="J36" i="1"/>
  <c r="H35" i="1"/>
  <c r="I35" i="1"/>
  <c r="J35" i="1"/>
  <c r="H34" i="1"/>
  <c r="I34" i="1"/>
  <c r="J34" i="1"/>
  <c r="H33" i="1"/>
  <c r="I33" i="1"/>
  <c r="J33" i="1"/>
  <c r="H32" i="1"/>
  <c r="I32" i="1"/>
  <c r="J32" i="1"/>
  <c r="H31" i="1"/>
  <c r="I31" i="1"/>
  <c r="J31" i="1"/>
  <c r="H30" i="1"/>
  <c r="I30" i="1"/>
  <c r="J30" i="1"/>
  <c r="H25" i="1"/>
  <c r="I25" i="1"/>
  <c r="J25" i="1"/>
  <c r="F25" i="1"/>
  <c r="D25" i="1"/>
  <c r="H24" i="1"/>
  <c r="I24" i="1"/>
  <c r="J24" i="1"/>
  <c r="F24" i="1"/>
  <c r="D24" i="1"/>
  <c r="H23" i="1"/>
  <c r="I23" i="1"/>
  <c r="J23" i="1"/>
  <c r="F23" i="1"/>
  <c r="D23" i="1"/>
  <c r="H22" i="1"/>
  <c r="I22" i="1"/>
  <c r="J22" i="1"/>
  <c r="F22" i="1"/>
  <c r="D22" i="1"/>
  <c r="H21" i="1"/>
  <c r="I21" i="1"/>
  <c r="J21" i="1"/>
  <c r="F21" i="1"/>
  <c r="D21" i="1"/>
  <c r="H20" i="1"/>
  <c r="I20" i="1"/>
  <c r="J20" i="1"/>
  <c r="F20" i="1"/>
  <c r="D20" i="1"/>
  <c r="H19" i="1"/>
  <c r="I19" i="1"/>
  <c r="J19" i="1"/>
  <c r="F19" i="1"/>
  <c r="D19" i="1"/>
  <c r="H18" i="1"/>
  <c r="I18" i="1"/>
  <c r="J18" i="1"/>
  <c r="F18" i="1"/>
  <c r="D18" i="1"/>
  <c r="H17" i="1"/>
  <c r="I17" i="1"/>
  <c r="J17" i="1"/>
  <c r="F17" i="1"/>
  <c r="D17" i="1"/>
  <c r="H11" i="1"/>
  <c r="I11" i="1"/>
  <c r="J11" i="1"/>
  <c r="H10" i="1"/>
  <c r="I10" i="1"/>
  <c r="J10" i="1"/>
  <c r="H9" i="1"/>
  <c r="I9" i="1"/>
  <c r="J9" i="1"/>
  <c r="H8" i="1"/>
  <c r="I8" i="1"/>
  <c r="J8" i="1"/>
  <c r="H7" i="1"/>
  <c r="I7" i="1"/>
  <c r="J7" i="1"/>
  <c r="H6" i="1"/>
  <c r="I6" i="1"/>
  <c r="J6" i="1"/>
  <c r="H5" i="1"/>
  <c r="I5" i="1"/>
  <c r="J5" i="1"/>
  <c r="H4" i="1"/>
  <c r="I4" i="1"/>
  <c r="J4" i="1"/>
  <c r="H12" i="1"/>
  <c r="I12" i="1"/>
  <c r="J12" i="1"/>
  <c r="E15" i="2"/>
  <c r="D15" i="2"/>
  <c r="C15" i="2"/>
  <c r="F12" i="1"/>
  <c r="F11" i="1"/>
  <c r="F10" i="1"/>
  <c r="F9" i="1"/>
  <c r="F8" i="1"/>
  <c r="F7" i="1"/>
  <c r="F6" i="1"/>
  <c r="F5" i="1"/>
  <c r="D12" i="1"/>
  <c r="D11" i="1"/>
  <c r="D10" i="1"/>
  <c r="D9" i="1"/>
  <c r="D8" i="1"/>
  <c r="D7" i="1"/>
  <c r="D6" i="1"/>
  <c r="D5" i="1"/>
  <c r="F4" i="1"/>
  <c r="D4" i="1"/>
</calcChain>
</file>

<file path=xl/sharedStrings.xml><?xml version="1.0" encoding="utf-8"?>
<sst xmlns="http://schemas.openxmlformats.org/spreadsheetml/2006/main" count="152" uniqueCount="45">
  <si>
    <t>ConvertionTime</t>
  </si>
  <si>
    <t>QueryTime</t>
  </si>
  <si>
    <t>SearchTime</t>
  </si>
  <si>
    <t>Location</t>
  </si>
  <si>
    <t>Data In Ext/Int</t>
  </si>
  <si>
    <t>Data Out Ext</t>
  </si>
  <si>
    <t>Language</t>
  </si>
  <si>
    <t>OS</t>
  </si>
  <si>
    <t>CPUArch</t>
  </si>
  <si>
    <t>Cores</t>
  </si>
  <si>
    <t>Memory</t>
  </si>
  <si>
    <t>Storage</t>
  </si>
  <si>
    <t>StorageType</t>
  </si>
  <si>
    <t>Ips</t>
  </si>
  <si>
    <t>Platform*</t>
  </si>
  <si>
    <t>*multiplier characteristic</t>
  </si>
  <si>
    <t>Each cell contains the number of available options. The number of service offeirings is determined by the combinations of all these features</t>
  </si>
  <si>
    <t>10Reps</t>
  </si>
  <si>
    <t>Time in Minutes</t>
  </si>
  <si>
    <t>10000 Offerings - version5</t>
  </si>
  <si>
    <t>5000 Offerings - version5</t>
  </si>
  <si>
    <t>1000 Offerings - version6</t>
  </si>
  <si>
    <t>10000 Offerings - version6</t>
  </si>
  <si>
    <t>5000 Offerings - version6</t>
  </si>
  <si>
    <t>3000 Offerings - version6</t>
  </si>
  <si>
    <t>8000 Offerings - version6</t>
  </si>
  <si>
    <t>Overall Matrix - Average Query Time</t>
  </si>
  <si>
    <t>7000 Offerings - version6</t>
  </si>
  <si>
    <t>9000 Offerings - version6</t>
  </si>
  <si>
    <t>2000 Offerings - version6</t>
  </si>
  <si>
    <t>4000 Offerings - version6</t>
  </si>
  <si>
    <t>6000 Offerings - version6</t>
  </si>
  <si>
    <t>#Requirements</t>
  </si>
  <si>
    <t>Notes: Since with less number of requirements the ammount of returned alternatives is higher the time to process them is also higher.</t>
  </si>
  <si>
    <t>Overall Matrix - Number of alternatives found</t>
  </si>
  <si>
    <t>2 Reqs</t>
  </si>
  <si>
    <t>3 Reqs</t>
  </si>
  <si>
    <t>4 Reqs</t>
  </si>
  <si>
    <t>5 Reqs</t>
  </si>
  <si>
    <t>6 Reqs</t>
  </si>
  <si>
    <t>7 Reqs</t>
  </si>
  <si>
    <t>8 Reqs</t>
  </si>
  <si>
    <t>9 Reqs</t>
  </si>
  <si>
    <t>10 Reqs</t>
  </si>
  <si>
    <t>1 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</si>
</sst>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1" fillId="4" borderId="0" xfId="0" applyFont="1" applyFill="1"/>
    <xf numFmtId="0" fontId="0" fillId="2" borderId="1" xfId="0" applyFill="1" applyBorder="1"/>
    <xf numFmtId="0" fontId="0" fillId="5" borderId="0" xfId="0" applyFill="1"/>
    <xf numFmtId="0" fontId="0" fillId="5" borderId="1" xfId="0" applyFill="1" applyBorder="1"/>
    <xf numFmtId="0" fontId="0" fillId="4" borderId="0" xfId="0" applyFill="1"/>
    <xf numFmtId="0" fontId="4" fillId="0" borderId="0" xfId="0" applyFont="1" applyAlignment="1"/>
    <xf numFmtId="0" fontId="1" fillId="3" borderId="0" xfId="0" applyFont="1" applyFill="1"/>
    <xf numFmtId="0" fontId="1" fillId="2" borderId="0" xfId="0" applyFont="1" applyFill="1" applyAlignment="1">
      <alignment horizontal="center"/>
    </xf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Results_1Run!$L$43</c:f>
              <c:strCache>
                <c:ptCount val="1"/>
                <c:pt idx="0">
                  <c:v>2</c:v>
                </c:pt>
              </c:strCache>
            </c:strRef>
          </c:tx>
          <c:cat>
            <c:numRef>
              <c:f>Results_1Run!$M$42:$V$42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Results_1Run!$M$43:$V$43</c:f>
              <c:numCache>
                <c:formatCode>General</c:formatCode>
                <c:ptCount val="10"/>
                <c:pt idx="0">
                  <c:v>3.146328</c:v>
                </c:pt>
                <c:pt idx="1">
                  <c:v>9.583989</c:v>
                </c:pt>
                <c:pt idx="2">
                  <c:v>16.239353</c:v>
                </c:pt>
                <c:pt idx="3">
                  <c:v>27.473542</c:v>
                </c:pt>
                <c:pt idx="4">
                  <c:v>39.801424</c:v>
                </c:pt>
                <c:pt idx="5">
                  <c:v>59.915318</c:v>
                </c:pt>
                <c:pt idx="6">
                  <c:v>81.42574500000001</c:v>
                </c:pt>
                <c:pt idx="7">
                  <c:v>128.795065</c:v>
                </c:pt>
                <c:pt idx="8">
                  <c:v>131.234219</c:v>
                </c:pt>
                <c:pt idx="9">
                  <c:v>157.674113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Results_1Run!$L$44</c:f>
              <c:strCache>
                <c:ptCount val="1"/>
                <c:pt idx="0">
                  <c:v>3</c:v>
                </c:pt>
              </c:strCache>
            </c:strRef>
          </c:tx>
          <c:cat>
            <c:numRef>
              <c:f>Results_1Run!$M$42:$V$42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Results_1Run!$M$44:$V$44</c:f>
              <c:numCache>
                <c:formatCode>General</c:formatCode>
                <c:ptCount val="10"/>
                <c:pt idx="0">
                  <c:v>4.712433</c:v>
                </c:pt>
                <c:pt idx="1">
                  <c:v>14.94839</c:v>
                </c:pt>
                <c:pt idx="2">
                  <c:v>26.562625</c:v>
                </c:pt>
                <c:pt idx="3">
                  <c:v>45.647821</c:v>
                </c:pt>
                <c:pt idx="4">
                  <c:v>65.238753</c:v>
                </c:pt>
                <c:pt idx="5">
                  <c:v>97.649317</c:v>
                </c:pt>
                <c:pt idx="6">
                  <c:v>134.041518</c:v>
                </c:pt>
                <c:pt idx="7">
                  <c:v>214.525369</c:v>
                </c:pt>
                <c:pt idx="8">
                  <c:v>218.350015</c:v>
                </c:pt>
                <c:pt idx="9">
                  <c:v>263.104212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Results_1Run!$L$45</c:f>
              <c:strCache>
                <c:ptCount val="1"/>
                <c:pt idx="0">
                  <c:v>4</c:v>
                </c:pt>
              </c:strCache>
            </c:strRef>
          </c:tx>
          <c:cat>
            <c:numRef>
              <c:f>Results_1Run!$M$42:$V$42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Results_1Run!$M$45:$V$45</c:f>
              <c:numCache>
                <c:formatCode>General</c:formatCode>
                <c:ptCount val="10"/>
                <c:pt idx="0">
                  <c:v>6.132278</c:v>
                </c:pt>
                <c:pt idx="1">
                  <c:v>19.888941</c:v>
                </c:pt>
                <c:pt idx="2">
                  <c:v>36.11271</c:v>
                </c:pt>
                <c:pt idx="3">
                  <c:v>60.911244</c:v>
                </c:pt>
                <c:pt idx="4">
                  <c:v>87.662676</c:v>
                </c:pt>
                <c:pt idx="5">
                  <c:v>130.28201</c:v>
                </c:pt>
                <c:pt idx="6">
                  <c:v>178.289314</c:v>
                </c:pt>
                <c:pt idx="7">
                  <c:v>287.156021</c:v>
                </c:pt>
                <c:pt idx="8">
                  <c:v>290.429701</c:v>
                </c:pt>
                <c:pt idx="9">
                  <c:v>357.603611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Results_1Run!$L$46</c:f>
              <c:strCache>
                <c:ptCount val="1"/>
                <c:pt idx="0">
                  <c:v>5</c:v>
                </c:pt>
              </c:strCache>
            </c:strRef>
          </c:tx>
          <c:cat>
            <c:numRef>
              <c:f>Results_1Run!$M$42:$V$42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Results_1Run!$M$46:$V$46</c:f>
              <c:numCache>
                <c:formatCode>General</c:formatCode>
                <c:ptCount val="10"/>
                <c:pt idx="0">
                  <c:v>7.551976</c:v>
                </c:pt>
                <c:pt idx="1">
                  <c:v>24.910939</c:v>
                </c:pt>
                <c:pt idx="2">
                  <c:v>45.837364</c:v>
                </c:pt>
                <c:pt idx="3">
                  <c:v>76.338779</c:v>
                </c:pt>
                <c:pt idx="4">
                  <c:v>110.115689</c:v>
                </c:pt>
                <c:pt idx="5">
                  <c:v>163.935278</c:v>
                </c:pt>
                <c:pt idx="6">
                  <c:v>223.704282</c:v>
                </c:pt>
                <c:pt idx="7">
                  <c:v>360.313856</c:v>
                </c:pt>
                <c:pt idx="8">
                  <c:v>362.07714</c:v>
                </c:pt>
                <c:pt idx="9">
                  <c:v>454.999743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Results_1Run!$L$47</c:f>
              <c:strCache>
                <c:ptCount val="1"/>
                <c:pt idx="0">
                  <c:v>6</c:v>
                </c:pt>
              </c:strCache>
            </c:strRef>
          </c:tx>
          <c:cat>
            <c:numRef>
              <c:f>Results_1Run!$M$42:$V$42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Results_1Run!$M$47:$V$47</c:f>
              <c:numCache>
                <c:formatCode>General</c:formatCode>
                <c:ptCount val="10"/>
                <c:pt idx="0">
                  <c:v>8.89073</c:v>
                </c:pt>
                <c:pt idx="1">
                  <c:v>29.7148</c:v>
                </c:pt>
                <c:pt idx="2">
                  <c:v>54.966617</c:v>
                </c:pt>
                <c:pt idx="3">
                  <c:v>91.64903700000001</c:v>
                </c:pt>
                <c:pt idx="4">
                  <c:v>132.426549</c:v>
                </c:pt>
                <c:pt idx="5">
                  <c:v>196.772066</c:v>
                </c:pt>
                <c:pt idx="6">
                  <c:v>272.750863</c:v>
                </c:pt>
                <c:pt idx="7">
                  <c:v>433.400519</c:v>
                </c:pt>
                <c:pt idx="8">
                  <c:v>436.574525</c:v>
                </c:pt>
                <c:pt idx="9">
                  <c:v>550.718174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Results_1Run!$L$48</c:f>
              <c:strCache>
                <c:ptCount val="1"/>
                <c:pt idx="0">
                  <c:v>7</c:v>
                </c:pt>
              </c:strCache>
            </c:strRef>
          </c:tx>
          <c:cat>
            <c:numRef>
              <c:f>Results_1Run!$M$42:$V$42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Results_1Run!$M$48:$V$48</c:f>
              <c:numCache>
                <c:formatCode>General</c:formatCode>
                <c:ptCount val="10"/>
                <c:pt idx="0">
                  <c:v>10.229818</c:v>
                </c:pt>
                <c:pt idx="1">
                  <c:v>35.116775</c:v>
                </c:pt>
                <c:pt idx="2">
                  <c:v>64.264132</c:v>
                </c:pt>
                <c:pt idx="3">
                  <c:v>107.617035</c:v>
                </c:pt>
                <c:pt idx="4">
                  <c:v>155.557759</c:v>
                </c:pt>
                <c:pt idx="5">
                  <c:v>230.755634</c:v>
                </c:pt>
                <c:pt idx="6">
                  <c:v>322.601749</c:v>
                </c:pt>
                <c:pt idx="7">
                  <c:v>506.993353</c:v>
                </c:pt>
                <c:pt idx="8">
                  <c:v>516.515686</c:v>
                </c:pt>
                <c:pt idx="9">
                  <c:v>646.433796</c:v>
                </c:pt>
              </c:numCache>
            </c:numRef>
          </c:val>
          <c:smooth val="1"/>
        </c:ser>
        <c:ser>
          <c:idx val="6"/>
          <c:order val="6"/>
          <c:tx>
            <c:strRef>
              <c:f>Results_1Run!$L$49</c:f>
              <c:strCache>
                <c:ptCount val="1"/>
                <c:pt idx="0">
                  <c:v>8</c:v>
                </c:pt>
              </c:strCache>
            </c:strRef>
          </c:tx>
          <c:cat>
            <c:numRef>
              <c:f>Results_1Run!$M$42:$V$42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Results_1Run!$M$49:$V$49</c:f>
              <c:numCache>
                <c:formatCode>General</c:formatCode>
                <c:ptCount val="10"/>
                <c:pt idx="0">
                  <c:v>11.626229</c:v>
                </c:pt>
                <c:pt idx="1">
                  <c:v>40.566028</c:v>
                </c:pt>
                <c:pt idx="2">
                  <c:v>73.962236</c:v>
                </c:pt>
                <c:pt idx="3">
                  <c:v>122.890783</c:v>
                </c:pt>
                <c:pt idx="4">
                  <c:v>178.991178</c:v>
                </c:pt>
                <c:pt idx="5">
                  <c:v>264.109345</c:v>
                </c:pt>
                <c:pt idx="6">
                  <c:v>374.787582</c:v>
                </c:pt>
                <c:pt idx="7">
                  <c:v>583.353779</c:v>
                </c:pt>
                <c:pt idx="8">
                  <c:v>589.709375</c:v>
                </c:pt>
                <c:pt idx="9">
                  <c:v>739.370172</c:v>
                </c:pt>
              </c:numCache>
            </c:numRef>
          </c:val>
          <c:smooth val="1"/>
        </c:ser>
        <c:ser>
          <c:idx val="7"/>
          <c:order val="7"/>
          <c:tx>
            <c:strRef>
              <c:f>Results_1Run!$L$50</c:f>
              <c:strCache>
                <c:ptCount val="1"/>
                <c:pt idx="0">
                  <c:v>9</c:v>
                </c:pt>
              </c:strCache>
            </c:strRef>
          </c:tx>
          <c:cat>
            <c:numRef>
              <c:f>Results_1Run!$M$42:$V$42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Results_1Run!$M$50:$V$50</c:f>
              <c:numCache>
                <c:formatCode>General</c:formatCode>
                <c:ptCount val="10"/>
                <c:pt idx="0">
                  <c:v>13.054219</c:v>
                </c:pt>
                <c:pt idx="1">
                  <c:v>46.546492</c:v>
                </c:pt>
                <c:pt idx="2">
                  <c:v>83.715036</c:v>
                </c:pt>
                <c:pt idx="3">
                  <c:v>138.039407</c:v>
                </c:pt>
                <c:pt idx="4">
                  <c:v>202.526304</c:v>
                </c:pt>
                <c:pt idx="5">
                  <c:v>298.19997</c:v>
                </c:pt>
                <c:pt idx="6">
                  <c:v>426.052611</c:v>
                </c:pt>
                <c:pt idx="7">
                  <c:v>659.627179</c:v>
                </c:pt>
                <c:pt idx="8">
                  <c:v>666.661824</c:v>
                </c:pt>
                <c:pt idx="9">
                  <c:v>831.939357</c:v>
                </c:pt>
              </c:numCache>
            </c:numRef>
          </c:val>
          <c:smooth val="1"/>
        </c:ser>
        <c:ser>
          <c:idx val="8"/>
          <c:order val="8"/>
          <c:tx>
            <c:strRef>
              <c:f>Results_1Run!$L$51</c:f>
              <c:strCache>
                <c:ptCount val="1"/>
                <c:pt idx="0">
                  <c:v>10</c:v>
                </c:pt>
              </c:strCache>
            </c:strRef>
          </c:tx>
          <c:cat>
            <c:numRef>
              <c:f>Results_1Run!$M$42:$V$42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Results_1Run!$M$51:$V$51</c:f>
              <c:numCache>
                <c:formatCode>General</c:formatCode>
                <c:ptCount val="10"/>
                <c:pt idx="0">
                  <c:v>14.532826</c:v>
                </c:pt>
                <c:pt idx="1">
                  <c:v>52.514319</c:v>
                </c:pt>
                <c:pt idx="2">
                  <c:v>93.812325</c:v>
                </c:pt>
                <c:pt idx="3">
                  <c:v>154.270522</c:v>
                </c:pt>
                <c:pt idx="4">
                  <c:v>226.611517</c:v>
                </c:pt>
                <c:pt idx="5">
                  <c:v>335.807923</c:v>
                </c:pt>
                <c:pt idx="6">
                  <c:v>473.263266</c:v>
                </c:pt>
                <c:pt idx="7">
                  <c:v>736.111528</c:v>
                </c:pt>
                <c:pt idx="8">
                  <c:v>754.955439</c:v>
                </c:pt>
                <c:pt idx="9">
                  <c:v>922.093928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2736808"/>
        <c:axId val="2090415736"/>
      </c:lineChart>
      <c:catAx>
        <c:axId val="-2142736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90415736"/>
        <c:crosses val="autoZero"/>
        <c:auto val="1"/>
        <c:lblAlgn val="ctr"/>
        <c:lblOffset val="100"/>
        <c:noMultiLvlLbl val="0"/>
      </c:catAx>
      <c:valAx>
        <c:axId val="2090415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427368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Average Service Search Time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417629899326651"/>
          <c:y val="0.0656978153620442"/>
          <c:w val="0.941523918145329"/>
          <c:h val="0.854118950844859"/>
        </c:manualLayout>
      </c:layout>
      <c:lineChart>
        <c:grouping val="standard"/>
        <c:varyColors val="0"/>
        <c:ser>
          <c:idx val="0"/>
          <c:order val="0"/>
          <c:tx>
            <c:strRef>
              <c:f>Results_10Run!$J$45</c:f>
              <c:strCache>
                <c:ptCount val="1"/>
                <c:pt idx="0">
                  <c:v>1 Reqs</c:v>
                </c:pt>
              </c:strCache>
            </c:strRef>
          </c:tx>
          <c:cat>
            <c:numRef>
              <c:f>Results_10Run!$K$44:$T$44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Results_10Run!$K$45:$T$45</c:f>
              <c:numCache>
                <c:formatCode>General</c:formatCode>
                <c:ptCount val="10"/>
                <c:pt idx="0">
                  <c:v>2.6064404</c:v>
                </c:pt>
                <c:pt idx="1">
                  <c:v>10.12124</c:v>
                </c:pt>
                <c:pt idx="2">
                  <c:v>21.2361574</c:v>
                </c:pt>
                <c:pt idx="3">
                  <c:v>32.4660255</c:v>
                </c:pt>
                <c:pt idx="4">
                  <c:v>64.38288919999999</c:v>
                </c:pt>
                <c:pt idx="5">
                  <c:v>103.2983414</c:v>
                </c:pt>
                <c:pt idx="6">
                  <c:v>179.4507747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Results_10Run!$J$46</c:f>
              <c:strCache>
                <c:ptCount val="1"/>
                <c:pt idx="0">
                  <c:v>2 Reqs</c:v>
                </c:pt>
              </c:strCache>
            </c:strRef>
          </c:tx>
          <c:cat>
            <c:numRef>
              <c:f>Results_10Run!$K$44:$T$44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Results_10Run!$K$46:$T$46</c:f>
              <c:numCache>
                <c:formatCode>General</c:formatCode>
                <c:ptCount val="10"/>
                <c:pt idx="0">
                  <c:v>1.8652831</c:v>
                </c:pt>
                <c:pt idx="1">
                  <c:v>7.9463083</c:v>
                </c:pt>
                <c:pt idx="2">
                  <c:v>14.7213776</c:v>
                </c:pt>
                <c:pt idx="3">
                  <c:v>28.3391083</c:v>
                </c:pt>
                <c:pt idx="4">
                  <c:v>45.555409</c:v>
                </c:pt>
                <c:pt idx="5">
                  <c:v>67.01575819999999</c:v>
                </c:pt>
                <c:pt idx="6">
                  <c:v>81.1119487</c:v>
                </c:pt>
                <c:pt idx="7">
                  <c:v>101.6381195</c:v>
                </c:pt>
                <c:pt idx="8">
                  <c:v>122.1775471</c:v>
                </c:pt>
                <c:pt idx="9">
                  <c:v>150.0328475</c:v>
                </c:pt>
              </c:numCache>
            </c:numRef>
          </c:val>
          <c:smooth val="1"/>
        </c:ser>
        <c:ser>
          <c:idx val="2"/>
          <c:order val="2"/>
          <c:tx>
            <c:strRef>
              <c:f>Results_10Run!$J$47</c:f>
              <c:strCache>
                <c:ptCount val="1"/>
                <c:pt idx="0">
                  <c:v>3 Reqs</c:v>
                </c:pt>
              </c:strCache>
            </c:strRef>
          </c:tx>
          <c:cat>
            <c:numRef>
              <c:f>Results_10Run!$K$44:$T$44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Results_10Run!$K$47:$T$47</c:f>
              <c:numCache>
                <c:formatCode>General</c:formatCode>
                <c:ptCount val="10"/>
                <c:pt idx="0">
                  <c:v>1.25165961</c:v>
                </c:pt>
                <c:pt idx="1">
                  <c:v>5.21856473</c:v>
                </c:pt>
                <c:pt idx="2">
                  <c:v>11.01402956</c:v>
                </c:pt>
                <c:pt idx="3">
                  <c:v>18.77421063</c:v>
                </c:pt>
                <c:pt idx="4">
                  <c:v>35.3725658</c:v>
                </c:pt>
                <c:pt idx="5">
                  <c:v>47.78007112</c:v>
                </c:pt>
                <c:pt idx="6">
                  <c:v>60.38889807</c:v>
                </c:pt>
                <c:pt idx="7">
                  <c:v>75.47620234999999</c:v>
                </c:pt>
                <c:pt idx="8">
                  <c:v>92.19996951</c:v>
                </c:pt>
                <c:pt idx="9">
                  <c:v>114.68892585</c:v>
                </c:pt>
              </c:numCache>
            </c:numRef>
          </c:val>
          <c:smooth val="1"/>
        </c:ser>
        <c:ser>
          <c:idx val="3"/>
          <c:order val="3"/>
          <c:tx>
            <c:strRef>
              <c:f>Results_10Run!$J$48</c:f>
              <c:strCache>
                <c:ptCount val="1"/>
                <c:pt idx="0">
                  <c:v>4 Reqs</c:v>
                </c:pt>
              </c:strCache>
            </c:strRef>
          </c:tx>
          <c:cat>
            <c:numRef>
              <c:f>Results_10Run!$K$44:$T$44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Results_10Run!$K$48:$T$48</c:f>
              <c:numCache>
                <c:formatCode>General</c:formatCode>
                <c:ptCount val="10"/>
                <c:pt idx="0">
                  <c:v>1.410241961</c:v>
                </c:pt>
                <c:pt idx="1">
                  <c:v>5.105135673</c:v>
                </c:pt>
                <c:pt idx="2">
                  <c:v>10.584434956</c:v>
                </c:pt>
                <c:pt idx="3">
                  <c:v>16.341179363</c:v>
                </c:pt>
                <c:pt idx="4">
                  <c:v>33.85290758</c:v>
                </c:pt>
                <c:pt idx="5">
                  <c:v>39.497710412</c:v>
                </c:pt>
                <c:pt idx="6">
                  <c:v>51.614808707</c:v>
                </c:pt>
                <c:pt idx="7">
                  <c:v>64.046042935</c:v>
                </c:pt>
                <c:pt idx="8">
                  <c:v>77.879025751</c:v>
                </c:pt>
                <c:pt idx="9">
                  <c:v>96.133862385</c:v>
                </c:pt>
              </c:numCache>
            </c:numRef>
          </c:val>
          <c:smooth val="1"/>
        </c:ser>
        <c:ser>
          <c:idx val="4"/>
          <c:order val="4"/>
          <c:tx>
            <c:strRef>
              <c:f>Results_10Run!$J$49</c:f>
              <c:strCache>
                <c:ptCount val="1"/>
                <c:pt idx="0">
                  <c:v>5 Reqs</c:v>
                </c:pt>
              </c:strCache>
            </c:strRef>
          </c:tx>
          <c:cat>
            <c:numRef>
              <c:f>Results_10Run!$K$44:$T$44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Results_10Run!$K$49:$T$49</c:f>
              <c:numCache>
                <c:formatCode>General</c:formatCode>
                <c:ptCount val="10"/>
                <c:pt idx="0">
                  <c:v>1.386067596</c:v>
                </c:pt>
                <c:pt idx="1">
                  <c:v>5.125015967</c:v>
                </c:pt>
                <c:pt idx="2">
                  <c:v>10.541125595</c:v>
                </c:pt>
                <c:pt idx="3">
                  <c:v>16.218134436</c:v>
                </c:pt>
                <c:pt idx="4">
                  <c:v>32.525950958</c:v>
                </c:pt>
                <c:pt idx="5">
                  <c:v>38.723471841</c:v>
                </c:pt>
                <c:pt idx="6">
                  <c:v>51.15134557</c:v>
                </c:pt>
                <c:pt idx="7">
                  <c:v>63.599365093</c:v>
                </c:pt>
                <c:pt idx="8">
                  <c:v>76.858664175</c:v>
                </c:pt>
                <c:pt idx="9">
                  <c:v>94.805808238</c:v>
                </c:pt>
              </c:numCache>
            </c:numRef>
          </c:val>
          <c:smooth val="1"/>
        </c:ser>
        <c:ser>
          <c:idx val="5"/>
          <c:order val="5"/>
          <c:tx>
            <c:strRef>
              <c:f>Results_10Run!$J$50</c:f>
              <c:strCache>
                <c:ptCount val="1"/>
                <c:pt idx="0">
                  <c:v>6 Reqs</c:v>
                </c:pt>
              </c:strCache>
            </c:strRef>
          </c:tx>
          <c:cat>
            <c:numRef>
              <c:f>Results_10Run!$K$44:$T$44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Results_10Run!$K$50:$T$50</c:f>
              <c:numCache>
                <c:formatCode>General</c:formatCode>
                <c:ptCount val="10"/>
                <c:pt idx="0">
                  <c:v>1.443857159</c:v>
                </c:pt>
                <c:pt idx="1">
                  <c:v>5.082859996</c:v>
                </c:pt>
                <c:pt idx="2">
                  <c:v>10.610137759</c:v>
                </c:pt>
                <c:pt idx="3">
                  <c:v>16.050546543</c:v>
                </c:pt>
                <c:pt idx="4">
                  <c:v>31.077016595</c:v>
                </c:pt>
                <c:pt idx="5">
                  <c:v>39.980724584</c:v>
                </c:pt>
                <c:pt idx="6">
                  <c:v>51.365988157</c:v>
                </c:pt>
                <c:pt idx="7">
                  <c:v>63.213968109</c:v>
                </c:pt>
                <c:pt idx="8">
                  <c:v>76.79171011699999</c:v>
                </c:pt>
                <c:pt idx="9">
                  <c:v>94.607020323</c:v>
                </c:pt>
              </c:numCache>
            </c:numRef>
          </c:val>
          <c:smooth val="1"/>
        </c:ser>
        <c:ser>
          <c:idx val="6"/>
          <c:order val="6"/>
          <c:tx>
            <c:strRef>
              <c:f>Results_10Run!$J$51</c:f>
              <c:strCache>
                <c:ptCount val="1"/>
                <c:pt idx="0">
                  <c:v>7 Reqs</c:v>
                </c:pt>
              </c:strCache>
            </c:strRef>
          </c:tx>
          <c:cat>
            <c:numRef>
              <c:f>Results_10Run!$K$44:$T$44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Results_10Run!$K$51:$T$51</c:f>
              <c:numCache>
                <c:formatCode>General</c:formatCode>
                <c:ptCount val="10"/>
                <c:pt idx="0">
                  <c:v>1.495016815</c:v>
                </c:pt>
                <c:pt idx="1">
                  <c:v>5.298279499</c:v>
                </c:pt>
                <c:pt idx="2">
                  <c:v>10.823096675</c:v>
                </c:pt>
                <c:pt idx="3">
                  <c:v>16.481737254</c:v>
                </c:pt>
                <c:pt idx="4">
                  <c:v>31.802838259</c:v>
                </c:pt>
                <c:pt idx="5">
                  <c:v>43.433153458</c:v>
                </c:pt>
                <c:pt idx="6">
                  <c:v>52.307542115</c:v>
                </c:pt>
                <c:pt idx="7">
                  <c:v>64.54433611</c:v>
                </c:pt>
                <c:pt idx="8">
                  <c:v>78.55899811099999</c:v>
                </c:pt>
                <c:pt idx="9">
                  <c:v>96.945253632</c:v>
                </c:pt>
              </c:numCache>
            </c:numRef>
          </c:val>
          <c:smooth val="1"/>
        </c:ser>
        <c:ser>
          <c:idx val="7"/>
          <c:order val="7"/>
          <c:tx>
            <c:strRef>
              <c:f>Results_10Run!$J$52</c:f>
              <c:strCache>
                <c:ptCount val="1"/>
                <c:pt idx="0">
                  <c:v>8 Reqs</c:v>
                </c:pt>
              </c:strCache>
            </c:strRef>
          </c:tx>
          <c:cat>
            <c:numRef>
              <c:f>Results_10Run!$K$44:$T$44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Results_10Run!$K$52:$T$52</c:f>
              <c:numCache>
                <c:formatCode>General</c:formatCode>
                <c:ptCount val="10"/>
                <c:pt idx="0">
                  <c:v>1.575974381</c:v>
                </c:pt>
                <c:pt idx="1">
                  <c:v>5.617055349</c:v>
                </c:pt>
                <c:pt idx="2">
                  <c:v>10.643276167</c:v>
                </c:pt>
                <c:pt idx="3">
                  <c:v>16.813957125</c:v>
                </c:pt>
                <c:pt idx="4">
                  <c:v>31.916720025</c:v>
                </c:pt>
                <c:pt idx="5">
                  <c:v>43.531009545</c:v>
                </c:pt>
                <c:pt idx="6">
                  <c:v>52.711430311</c:v>
                </c:pt>
                <c:pt idx="7">
                  <c:v>65.386609111</c:v>
                </c:pt>
                <c:pt idx="8">
                  <c:v>79.129444611</c:v>
                </c:pt>
                <c:pt idx="9">
                  <c:v>96.451215763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Results_10Run!$J$53</c:f>
              <c:strCache>
                <c:ptCount val="1"/>
                <c:pt idx="0">
                  <c:v>9 Reqs</c:v>
                </c:pt>
              </c:strCache>
            </c:strRef>
          </c:tx>
          <c:cat>
            <c:numRef>
              <c:f>Results_10Run!$K$44:$T$44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Results_10Run!$K$53:$T$53</c:f>
              <c:numCache>
                <c:formatCode>General</c:formatCode>
                <c:ptCount val="10"/>
                <c:pt idx="0">
                  <c:v>1.643690038</c:v>
                </c:pt>
                <c:pt idx="1">
                  <c:v>5.622935034</c:v>
                </c:pt>
                <c:pt idx="2">
                  <c:v>10.880976216</c:v>
                </c:pt>
                <c:pt idx="3">
                  <c:v>17.059259312</c:v>
                </c:pt>
                <c:pt idx="4">
                  <c:v>32.782196102</c:v>
                </c:pt>
                <c:pt idx="5">
                  <c:v>41.658211154</c:v>
                </c:pt>
                <c:pt idx="6">
                  <c:v>53.158289331</c:v>
                </c:pt>
                <c:pt idx="7">
                  <c:v>66.58512011099999</c:v>
                </c:pt>
                <c:pt idx="8">
                  <c:v>79.844004261</c:v>
                </c:pt>
                <c:pt idx="9">
                  <c:v>97.046511976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Results_10Run!$J$54</c:f>
              <c:strCache>
                <c:ptCount val="1"/>
                <c:pt idx="0">
                  <c:v>10 Reqs</c:v>
                </c:pt>
              </c:strCache>
            </c:strRef>
          </c:tx>
          <c:cat>
            <c:numRef>
              <c:f>Results_10Run!$K$44:$T$44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Results_10Run!$K$54:$T$54</c:f>
              <c:numCache>
                <c:formatCode>General</c:formatCode>
                <c:ptCount val="10"/>
                <c:pt idx="0">
                  <c:v>1.719292503</c:v>
                </c:pt>
                <c:pt idx="1">
                  <c:v>6.055874003</c:v>
                </c:pt>
                <c:pt idx="2">
                  <c:v>11.296957721</c:v>
                </c:pt>
                <c:pt idx="3">
                  <c:v>17.472839831</c:v>
                </c:pt>
                <c:pt idx="4">
                  <c:v>33.12858471</c:v>
                </c:pt>
                <c:pt idx="5">
                  <c:v>42.642545915</c:v>
                </c:pt>
                <c:pt idx="6">
                  <c:v>54.352728533</c:v>
                </c:pt>
                <c:pt idx="7">
                  <c:v>67.91333441099999</c:v>
                </c:pt>
                <c:pt idx="8">
                  <c:v>80.856423426</c:v>
                </c:pt>
                <c:pt idx="9">
                  <c:v>98.50951959699999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6121592"/>
        <c:axId val="2090235480"/>
      </c:lineChart>
      <c:catAx>
        <c:axId val="2096121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services</a:t>
                </a:r>
              </a:p>
            </c:rich>
          </c:tx>
          <c:layout>
            <c:manualLayout>
              <c:xMode val="edge"/>
              <c:yMode val="edge"/>
              <c:x val="0.483161381774745"/>
              <c:y val="0.94769906421271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crossAx val="2090235480"/>
        <c:crosses val="autoZero"/>
        <c:auto val="1"/>
        <c:lblAlgn val="ctr"/>
        <c:lblOffset val="100"/>
        <c:noMultiLvlLbl val="0"/>
      </c:catAx>
      <c:valAx>
        <c:axId val="2090235480"/>
        <c:scaling>
          <c:orientation val="minMax"/>
          <c:max val="155.0"/>
          <c:min val="0.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2096121592"/>
        <c:crossesAt val="1.0"/>
        <c:crossBetween val="between"/>
        <c:majorUnit val="10.0"/>
      </c:valAx>
    </c:plotArea>
    <c:legend>
      <c:legendPos val="b"/>
      <c:layout>
        <c:manualLayout>
          <c:xMode val="edge"/>
          <c:yMode val="edge"/>
          <c:x val="0.124039986426664"/>
          <c:y val="0.969478855036737"/>
          <c:w val="0.749490067155867"/>
          <c:h val="0.0305211449632626"/>
        </c:manualLayout>
      </c:layout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hart>
    <c:autoTitleDeleted val="0"/>
    <c:view3D>
      <c:rotX val="15"/>
      <c:rotY val="150"/>
      <c:rAngAx val="0"/>
      <c:perspective val="20"/>
    </c:view3D>
    <c:floor>
      <c:thickness val="0"/>
    </c:floor>
    <c:sideWall>
      <c:thickness val="0"/>
    </c:sideWall>
    <c:backWall>
      <c:thickness val="0"/>
    </c:backWall>
    <c:plotArea>
      <c:layout/>
      <c:area3DChart>
        <c:grouping val="standard"/>
        <c:varyColors val="0"/>
        <c:ser>
          <c:idx val="0"/>
          <c:order val="0"/>
          <c:tx>
            <c:strRef>
              <c:f>Results_10Run!$J$45</c:f>
              <c:strCache>
                <c:ptCount val="1"/>
                <c:pt idx="0">
                  <c:v>1 Reqs</c:v>
                </c:pt>
              </c:strCache>
            </c:strRef>
          </c:tx>
          <c:dLbls>
            <c:dLbl>
              <c:idx val="0"/>
              <c:layout>
                <c:manualLayout>
                  <c:x val="0.0699772488935496"/>
                  <c:y val="-0.0545454545454545"/>
                </c:manualLayout>
              </c:layout>
              <c:spPr/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  <c:showLegendKey val="0"/>
              <c:showVal val="0"/>
              <c:showCatName val="0"/>
              <c:showSerName val="1"/>
              <c:showPercent val="0"/>
              <c:showBubbleSize val="0"/>
            </c:dLbl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cat>
            <c:numRef>
              <c:f>Results_10Run!$K$44:$T$44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Results_10Run!$K$45:$T$45</c:f>
              <c:numCache>
                <c:formatCode>General</c:formatCode>
                <c:ptCount val="10"/>
                <c:pt idx="0">
                  <c:v>2.6064404</c:v>
                </c:pt>
                <c:pt idx="1">
                  <c:v>10.12124</c:v>
                </c:pt>
                <c:pt idx="2">
                  <c:v>21.2361574</c:v>
                </c:pt>
                <c:pt idx="3">
                  <c:v>32.4660255</c:v>
                </c:pt>
                <c:pt idx="4">
                  <c:v>64.38288919999999</c:v>
                </c:pt>
                <c:pt idx="5">
                  <c:v>103.2983414</c:v>
                </c:pt>
                <c:pt idx="6">
                  <c:v>179.4507747</c:v>
                </c:pt>
              </c:numCache>
            </c:numRef>
          </c:val>
        </c:ser>
        <c:ser>
          <c:idx val="1"/>
          <c:order val="1"/>
          <c:tx>
            <c:strRef>
              <c:f>Results_10Run!$J$46</c:f>
              <c:strCache>
                <c:ptCount val="1"/>
                <c:pt idx="0">
                  <c:v>2 Reqs</c:v>
                </c:pt>
              </c:strCache>
            </c:strRef>
          </c:tx>
          <c:cat>
            <c:numRef>
              <c:f>Results_10Run!$K$44:$T$44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Results_10Run!$K$46:$T$46</c:f>
              <c:numCache>
                <c:formatCode>General</c:formatCode>
                <c:ptCount val="10"/>
                <c:pt idx="0">
                  <c:v>1.8652831</c:v>
                </c:pt>
                <c:pt idx="1">
                  <c:v>7.9463083</c:v>
                </c:pt>
                <c:pt idx="2">
                  <c:v>14.7213776</c:v>
                </c:pt>
                <c:pt idx="3">
                  <c:v>28.3391083</c:v>
                </c:pt>
                <c:pt idx="4">
                  <c:v>45.555409</c:v>
                </c:pt>
                <c:pt idx="5">
                  <c:v>67.01575819999999</c:v>
                </c:pt>
                <c:pt idx="6">
                  <c:v>81.1119487</c:v>
                </c:pt>
                <c:pt idx="7">
                  <c:v>101.6381195</c:v>
                </c:pt>
                <c:pt idx="8">
                  <c:v>122.1775471</c:v>
                </c:pt>
                <c:pt idx="9">
                  <c:v>150.0328475</c:v>
                </c:pt>
              </c:numCache>
            </c:numRef>
          </c:val>
        </c:ser>
        <c:ser>
          <c:idx val="2"/>
          <c:order val="2"/>
          <c:tx>
            <c:strRef>
              <c:f>Results_10Run!$J$47</c:f>
              <c:strCache>
                <c:ptCount val="1"/>
                <c:pt idx="0">
                  <c:v>3 Reqs</c:v>
                </c:pt>
              </c:strCache>
            </c:strRef>
          </c:tx>
          <c:cat>
            <c:numRef>
              <c:f>Results_10Run!$K$44:$T$44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Results_10Run!$K$47:$T$47</c:f>
              <c:numCache>
                <c:formatCode>General</c:formatCode>
                <c:ptCount val="10"/>
                <c:pt idx="0">
                  <c:v>1.25165961</c:v>
                </c:pt>
                <c:pt idx="1">
                  <c:v>5.21856473</c:v>
                </c:pt>
                <c:pt idx="2">
                  <c:v>11.01402956</c:v>
                </c:pt>
                <c:pt idx="3">
                  <c:v>18.77421063</c:v>
                </c:pt>
                <c:pt idx="4">
                  <c:v>35.3725658</c:v>
                </c:pt>
                <c:pt idx="5">
                  <c:v>47.78007112</c:v>
                </c:pt>
                <c:pt idx="6">
                  <c:v>60.38889807</c:v>
                </c:pt>
                <c:pt idx="7">
                  <c:v>75.47620234999999</c:v>
                </c:pt>
                <c:pt idx="8">
                  <c:v>92.19996951</c:v>
                </c:pt>
                <c:pt idx="9">
                  <c:v>114.68892585</c:v>
                </c:pt>
              </c:numCache>
            </c:numRef>
          </c:val>
        </c:ser>
        <c:ser>
          <c:idx val="3"/>
          <c:order val="3"/>
          <c:tx>
            <c:strRef>
              <c:f>Results_10Run!$J$48</c:f>
              <c:strCache>
                <c:ptCount val="1"/>
                <c:pt idx="0">
                  <c:v>4 Reqs</c:v>
                </c:pt>
              </c:strCache>
            </c:strRef>
          </c:tx>
          <c:cat>
            <c:numRef>
              <c:f>Results_10Run!$K$44:$T$44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Results_10Run!$K$48:$T$48</c:f>
              <c:numCache>
                <c:formatCode>General</c:formatCode>
                <c:ptCount val="10"/>
                <c:pt idx="0">
                  <c:v>1.410241961</c:v>
                </c:pt>
                <c:pt idx="1">
                  <c:v>5.105135673</c:v>
                </c:pt>
                <c:pt idx="2">
                  <c:v>10.584434956</c:v>
                </c:pt>
                <c:pt idx="3">
                  <c:v>16.341179363</c:v>
                </c:pt>
                <c:pt idx="4">
                  <c:v>33.85290758</c:v>
                </c:pt>
                <c:pt idx="5">
                  <c:v>39.497710412</c:v>
                </c:pt>
                <c:pt idx="6">
                  <c:v>51.614808707</c:v>
                </c:pt>
                <c:pt idx="7">
                  <c:v>64.046042935</c:v>
                </c:pt>
                <c:pt idx="8">
                  <c:v>77.879025751</c:v>
                </c:pt>
                <c:pt idx="9">
                  <c:v>96.133862385</c:v>
                </c:pt>
              </c:numCache>
            </c:numRef>
          </c:val>
        </c:ser>
        <c:ser>
          <c:idx val="4"/>
          <c:order val="4"/>
          <c:tx>
            <c:strRef>
              <c:f>Results_10Run!$J$49</c:f>
              <c:strCache>
                <c:ptCount val="1"/>
                <c:pt idx="0">
                  <c:v>5 Reqs</c:v>
                </c:pt>
              </c:strCache>
            </c:strRef>
          </c:tx>
          <c:cat>
            <c:numRef>
              <c:f>Results_10Run!$K$44:$T$44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Results_10Run!$K$49:$T$49</c:f>
              <c:numCache>
                <c:formatCode>General</c:formatCode>
                <c:ptCount val="10"/>
                <c:pt idx="0">
                  <c:v>1.386067596</c:v>
                </c:pt>
                <c:pt idx="1">
                  <c:v>5.125015967</c:v>
                </c:pt>
                <c:pt idx="2">
                  <c:v>10.541125595</c:v>
                </c:pt>
                <c:pt idx="3">
                  <c:v>16.218134436</c:v>
                </c:pt>
                <c:pt idx="4">
                  <c:v>32.525950958</c:v>
                </c:pt>
                <c:pt idx="5">
                  <c:v>38.723471841</c:v>
                </c:pt>
                <c:pt idx="6">
                  <c:v>51.15134557</c:v>
                </c:pt>
                <c:pt idx="7">
                  <c:v>63.599365093</c:v>
                </c:pt>
                <c:pt idx="8">
                  <c:v>76.858664175</c:v>
                </c:pt>
                <c:pt idx="9">
                  <c:v>94.805808238</c:v>
                </c:pt>
              </c:numCache>
            </c:numRef>
          </c:val>
        </c:ser>
        <c:ser>
          <c:idx val="5"/>
          <c:order val="5"/>
          <c:tx>
            <c:strRef>
              <c:f>Results_10Run!$J$50</c:f>
              <c:strCache>
                <c:ptCount val="1"/>
                <c:pt idx="0">
                  <c:v>6 Reqs</c:v>
                </c:pt>
              </c:strCache>
            </c:strRef>
          </c:tx>
          <c:cat>
            <c:numRef>
              <c:f>Results_10Run!$K$44:$T$44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Results_10Run!$K$50:$T$50</c:f>
              <c:numCache>
                <c:formatCode>General</c:formatCode>
                <c:ptCount val="10"/>
                <c:pt idx="0">
                  <c:v>1.443857159</c:v>
                </c:pt>
                <c:pt idx="1">
                  <c:v>5.082859996</c:v>
                </c:pt>
                <c:pt idx="2">
                  <c:v>10.610137759</c:v>
                </c:pt>
                <c:pt idx="3">
                  <c:v>16.050546543</c:v>
                </c:pt>
                <c:pt idx="4">
                  <c:v>31.077016595</c:v>
                </c:pt>
                <c:pt idx="5">
                  <c:v>39.980724584</c:v>
                </c:pt>
                <c:pt idx="6">
                  <c:v>51.365988157</c:v>
                </c:pt>
                <c:pt idx="7">
                  <c:v>63.213968109</c:v>
                </c:pt>
                <c:pt idx="8">
                  <c:v>76.79171011699999</c:v>
                </c:pt>
                <c:pt idx="9">
                  <c:v>94.607020323</c:v>
                </c:pt>
              </c:numCache>
            </c:numRef>
          </c:val>
        </c:ser>
        <c:ser>
          <c:idx val="6"/>
          <c:order val="6"/>
          <c:tx>
            <c:strRef>
              <c:f>Results_10Run!$J$51</c:f>
              <c:strCache>
                <c:ptCount val="1"/>
                <c:pt idx="0">
                  <c:v>7 Reqs</c:v>
                </c:pt>
              </c:strCache>
            </c:strRef>
          </c:tx>
          <c:cat>
            <c:numRef>
              <c:f>Results_10Run!$K$44:$T$44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Results_10Run!$K$51:$T$51</c:f>
              <c:numCache>
                <c:formatCode>General</c:formatCode>
                <c:ptCount val="10"/>
                <c:pt idx="0">
                  <c:v>1.495016815</c:v>
                </c:pt>
                <c:pt idx="1">
                  <c:v>5.298279499</c:v>
                </c:pt>
                <c:pt idx="2">
                  <c:v>10.823096675</c:v>
                </c:pt>
                <c:pt idx="3">
                  <c:v>16.481737254</c:v>
                </c:pt>
                <c:pt idx="4">
                  <c:v>31.802838259</c:v>
                </c:pt>
                <c:pt idx="5">
                  <c:v>43.433153458</c:v>
                </c:pt>
                <c:pt idx="6">
                  <c:v>52.307542115</c:v>
                </c:pt>
                <c:pt idx="7">
                  <c:v>64.54433611</c:v>
                </c:pt>
                <c:pt idx="8">
                  <c:v>78.55899811099999</c:v>
                </c:pt>
                <c:pt idx="9">
                  <c:v>96.945253632</c:v>
                </c:pt>
              </c:numCache>
            </c:numRef>
          </c:val>
        </c:ser>
        <c:ser>
          <c:idx val="7"/>
          <c:order val="7"/>
          <c:tx>
            <c:strRef>
              <c:f>Results_10Run!$J$52</c:f>
              <c:strCache>
                <c:ptCount val="1"/>
                <c:pt idx="0">
                  <c:v>8 Reqs</c:v>
                </c:pt>
              </c:strCache>
            </c:strRef>
          </c:tx>
          <c:cat>
            <c:numRef>
              <c:f>Results_10Run!$K$44:$T$44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Results_10Run!$K$52:$T$52</c:f>
              <c:numCache>
                <c:formatCode>General</c:formatCode>
                <c:ptCount val="10"/>
                <c:pt idx="0">
                  <c:v>1.575974381</c:v>
                </c:pt>
                <c:pt idx="1">
                  <c:v>5.617055349</c:v>
                </c:pt>
                <c:pt idx="2">
                  <c:v>10.643276167</c:v>
                </c:pt>
                <c:pt idx="3">
                  <c:v>16.813957125</c:v>
                </c:pt>
                <c:pt idx="4">
                  <c:v>31.916720025</c:v>
                </c:pt>
                <c:pt idx="5">
                  <c:v>43.531009545</c:v>
                </c:pt>
                <c:pt idx="6">
                  <c:v>52.711430311</c:v>
                </c:pt>
                <c:pt idx="7">
                  <c:v>65.386609111</c:v>
                </c:pt>
                <c:pt idx="8">
                  <c:v>79.129444611</c:v>
                </c:pt>
                <c:pt idx="9">
                  <c:v>96.451215763</c:v>
                </c:pt>
              </c:numCache>
            </c:numRef>
          </c:val>
        </c:ser>
        <c:ser>
          <c:idx val="8"/>
          <c:order val="8"/>
          <c:tx>
            <c:strRef>
              <c:f>Results_10Run!$J$53</c:f>
              <c:strCache>
                <c:ptCount val="1"/>
                <c:pt idx="0">
                  <c:v>9 Reqs</c:v>
                </c:pt>
              </c:strCache>
            </c:strRef>
          </c:tx>
          <c:dLbls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cat>
            <c:numRef>
              <c:f>Results_10Run!$K$44:$T$44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Results_10Run!$K$53:$T$53</c:f>
              <c:numCache>
                <c:formatCode>General</c:formatCode>
                <c:ptCount val="10"/>
                <c:pt idx="0">
                  <c:v>1.643690038</c:v>
                </c:pt>
                <c:pt idx="1">
                  <c:v>5.622935034</c:v>
                </c:pt>
                <c:pt idx="2">
                  <c:v>10.880976216</c:v>
                </c:pt>
                <c:pt idx="3">
                  <c:v>17.059259312</c:v>
                </c:pt>
                <c:pt idx="4">
                  <c:v>32.782196102</c:v>
                </c:pt>
                <c:pt idx="5">
                  <c:v>41.658211154</c:v>
                </c:pt>
                <c:pt idx="6">
                  <c:v>53.158289331</c:v>
                </c:pt>
                <c:pt idx="7">
                  <c:v>66.58512011099999</c:v>
                </c:pt>
                <c:pt idx="8">
                  <c:v>79.844004261</c:v>
                </c:pt>
                <c:pt idx="9">
                  <c:v>97.046511976</c:v>
                </c:pt>
              </c:numCache>
            </c:numRef>
          </c:val>
        </c:ser>
        <c:ser>
          <c:idx val="9"/>
          <c:order val="9"/>
          <c:tx>
            <c:strRef>
              <c:f>Results_10Run!$J$54</c:f>
              <c:strCache>
                <c:ptCount val="1"/>
                <c:pt idx="0">
                  <c:v>10 Reqs</c:v>
                </c:pt>
              </c:strCache>
            </c:strRef>
          </c:tx>
          <c:spPr>
            <a:ln w="25400">
              <a:noFill/>
            </a:ln>
          </c:spPr>
          <c:cat>
            <c:numRef>
              <c:f>Results_10Run!$K$44:$T$44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3000.0</c:v>
                </c:pt>
                <c:pt idx="3">
                  <c:v>4000.0</c:v>
                </c:pt>
                <c:pt idx="4">
                  <c:v>5000.0</c:v>
                </c:pt>
                <c:pt idx="5">
                  <c:v>6000.0</c:v>
                </c:pt>
                <c:pt idx="6">
                  <c:v>7000.0</c:v>
                </c:pt>
                <c:pt idx="7">
                  <c:v>8000.0</c:v>
                </c:pt>
                <c:pt idx="8">
                  <c:v>9000.0</c:v>
                </c:pt>
                <c:pt idx="9">
                  <c:v>10000.0</c:v>
                </c:pt>
              </c:numCache>
            </c:numRef>
          </c:cat>
          <c:val>
            <c:numRef>
              <c:f>Results_10Run!$K$54:$T$54</c:f>
              <c:numCache>
                <c:formatCode>General</c:formatCode>
                <c:ptCount val="10"/>
                <c:pt idx="0">
                  <c:v>1.719292503</c:v>
                </c:pt>
                <c:pt idx="1">
                  <c:v>6.055874003</c:v>
                </c:pt>
                <c:pt idx="2">
                  <c:v>11.296957721</c:v>
                </c:pt>
                <c:pt idx="3">
                  <c:v>17.472839831</c:v>
                </c:pt>
                <c:pt idx="4">
                  <c:v>33.12858471</c:v>
                </c:pt>
                <c:pt idx="5">
                  <c:v>42.642545915</c:v>
                </c:pt>
                <c:pt idx="6">
                  <c:v>54.352728533</c:v>
                </c:pt>
                <c:pt idx="7">
                  <c:v>67.91333441099999</c:v>
                </c:pt>
                <c:pt idx="8">
                  <c:v>80.856423426</c:v>
                </c:pt>
                <c:pt idx="9">
                  <c:v>98.50951959699999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134920"/>
        <c:axId val="2090121416"/>
        <c:axId val="-2143110568"/>
      </c:area3DChart>
      <c:catAx>
        <c:axId val="2090134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fr-FR"/>
                  <a:t>Service</a:t>
                </a:r>
                <a:r>
                  <a:rPr lang="fr-FR" baseline="0"/>
                  <a:t> Set Size (Nr. Services)</a:t>
                </a:r>
                <a:endParaRPr lang="fr-FR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90121416"/>
        <c:crosses val="autoZero"/>
        <c:auto val="1"/>
        <c:lblAlgn val="ctr"/>
        <c:lblOffset val="100"/>
        <c:noMultiLvlLbl val="0"/>
      </c:catAx>
      <c:valAx>
        <c:axId val="2090121416"/>
        <c:scaling>
          <c:orientation val="minMax"/>
        </c:scaling>
        <c:delete val="0"/>
        <c:axPos val="r"/>
        <c:majorGridlines/>
        <c:title>
          <c:tx>
            <c:rich>
              <a:bodyPr rot="5400000" vert="horz"/>
              <a:lstStyle/>
              <a:p>
                <a:pPr>
                  <a:defRPr/>
                </a:pPr>
                <a:r>
                  <a:rPr lang="fr-FR"/>
                  <a:t>Time (s)</a:t>
                </a:r>
              </a:p>
            </c:rich>
          </c:tx>
          <c:layout>
            <c:manualLayout>
              <c:xMode val="edge"/>
              <c:yMode val="edge"/>
              <c:x val="0.928052114253213"/>
              <c:y val="0.27776425674063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090134920"/>
        <c:crosses val="autoZero"/>
        <c:crossBetween val="midCat"/>
      </c:valAx>
      <c:serAx>
        <c:axId val="-2143110568"/>
        <c:scaling>
          <c:orientation val="minMax"/>
        </c:scaling>
        <c:delete val="0"/>
        <c:axPos val="b"/>
        <c:majorTickMark val="out"/>
        <c:minorTickMark val="none"/>
        <c:tickLblPos val="nextTo"/>
        <c:crossAx val="2090121416"/>
        <c:crosses val="autoZero"/>
      </c:serAx>
    </c:plotArea>
    <c:legend>
      <c:legendPos val="b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 paperSize="9"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812800</xdr:colOff>
      <xdr:row>52</xdr:row>
      <xdr:rowOff>25400</xdr:rowOff>
    </xdr:from>
    <xdr:to>
      <xdr:col>21</xdr:col>
      <xdr:colOff>711200</xdr:colOff>
      <xdr:row>84</xdr:row>
      <xdr:rowOff>88900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104588</xdr:colOff>
      <xdr:row>58</xdr:row>
      <xdr:rowOff>189753</xdr:rowOff>
    </xdr:from>
    <xdr:to>
      <xdr:col>20</xdr:col>
      <xdr:colOff>1353671</xdr:colOff>
      <xdr:row>101</xdr:row>
      <xdr:rowOff>14941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228600</xdr:colOff>
      <xdr:row>37</xdr:row>
      <xdr:rowOff>63500</xdr:rowOff>
    </xdr:from>
    <xdr:to>
      <xdr:col>25</xdr:col>
      <xdr:colOff>685800</xdr:colOff>
      <xdr:row>58</xdr:row>
      <xdr:rowOff>63500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3" sqref="D13"/>
    </sheetView>
  </sheetViews>
  <sheetFormatPr baseColWidth="10" defaultColWidth="11" defaultRowHeight="15" x14ac:dyDescent="0"/>
  <cols>
    <col min="2" max="2" width="17" customWidth="1"/>
  </cols>
  <sheetData>
    <row r="1" spans="1:5">
      <c r="A1" s="4" t="s">
        <v>15</v>
      </c>
      <c r="C1" t="s">
        <v>16</v>
      </c>
    </row>
    <row r="2" spans="1:5">
      <c r="C2" s="1">
        <v>5000</v>
      </c>
      <c r="D2" s="1">
        <v>1000</v>
      </c>
      <c r="E2" s="1">
        <v>1000</v>
      </c>
    </row>
    <row r="3" spans="1:5">
      <c r="B3" s="3" t="s">
        <v>14</v>
      </c>
      <c r="C3">
        <v>1</v>
      </c>
      <c r="D3">
        <v>1</v>
      </c>
      <c r="E3">
        <v>2</v>
      </c>
    </row>
    <row r="4" spans="1:5">
      <c r="B4" s="3" t="s">
        <v>3</v>
      </c>
      <c r="C4">
        <v>5</v>
      </c>
      <c r="D4">
        <v>5</v>
      </c>
      <c r="E4">
        <v>5</v>
      </c>
    </row>
    <row r="5" spans="1:5">
      <c r="B5" s="3" t="s">
        <v>4</v>
      </c>
      <c r="C5">
        <v>1</v>
      </c>
      <c r="D5">
        <v>1</v>
      </c>
      <c r="E5">
        <v>1</v>
      </c>
    </row>
    <row r="6" spans="1:5">
      <c r="B6" s="3" t="s">
        <v>5</v>
      </c>
      <c r="C6">
        <v>5</v>
      </c>
      <c r="D6">
        <v>5</v>
      </c>
      <c r="E6">
        <v>5</v>
      </c>
    </row>
    <row r="7" spans="1:5">
      <c r="B7" s="3" t="s">
        <v>6</v>
      </c>
      <c r="C7">
        <v>5</v>
      </c>
      <c r="D7">
        <v>5</v>
      </c>
      <c r="E7">
        <v>5</v>
      </c>
    </row>
    <row r="8" spans="1:5">
      <c r="B8" s="3" t="s">
        <v>7</v>
      </c>
      <c r="C8">
        <v>2</v>
      </c>
      <c r="D8">
        <v>2</v>
      </c>
      <c r="E8">
        <v>2</v>
      </c>
    </row>
    <row r="9" spans="1:5">
      <c r="B9" s="3" t="s">
        <v>8</v>
      </c>
      <c r="C9">
        <v>2</v>
      </c>
      <c r="D9">
        <v>2</v>
      </c>
      <c r="E9">
        <v>2</v>
      </c>
    </row>
    <row r="10" spans="1:5">
      <c r="B10" s="3" t="s">
        <v>9</v>
      </c>
      <c r="C10">
        <v>1</v>
      </c>
      <c r="D10">
        <v>1</v>
      </c>
      <c r="E10">
        <v>1</v>
      </c>
    </row>
    <row r="11" spans="1:5">
      <c r="B11" s="3" t="s">
        <v>10</v>
      </c>
      <c r="C11">
        <v>1</v>
      </c>
      <c r="D11">
        <v>1</v>
      </c>
      <c r="E11">
        <v>1</v>
      </c>
    </row>
    <row r="12" spans="1:5">
      <c r="B12" s="3" t="s">
        <v>11</v>
      </c>
      <c r="C12">
        <v>5</v>
      </c>
      <c r="D12">
        <v>1</v>
      </c>
      <c r="E12">
        <v>1</v>
      </c>
    </row>
    <row r="13" spans="1:5">
      <c r="B13" s="3" t="s">
        <v>12</v>
      </c>
      <c r="C13">
        <v>2</v>
      </c>
      <c r="D13">
        <v>2</v>
      </c>
      <c r="E13">
        <v>2</v>
      </c>
    </row>
    <row r="14" spans="1:5">
      <c r="B14" s="3" t="s">
        <v>13</v>
      </c>
      <c r="C14">
        <v>1</v>
      </c>
      <c r="D14">
        <v>1</v>
      </c>
      <c r="E14">
        <v>1</v>
      </c>
    </row>
    <row r="15" spans="1:5">
      <c r="C15">
        <f>C3*C4*C5*C6*C7*C8*C9*C10*C11*C12*C13*C14</f>
        <v>5000</v>
      </c>
      <c r="D15">
        <f>D3*D4*D5*D6*D7*D8*D9*D10*D11*D12*D13*D14</f>
        <v>1000</v>
      </c>
      <c r="E15">
        <f>E3*E4*E5*E6*E7*E8*E9*E10*E11*E12*E13*E14</f>
        <v>2000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55"/>
  <sheetViews>
    <sheetView topLeftCell="G52" workbookViewId="0">
      <selection activeCell="K90" sqref="K90"/>
    </sheetView>
  </sheetViews>
  <sheetFormatPr baseColWidth="10" defaultColWidth="11" defaultRowHeight="15" x14ac:dyDescent="0"/>
  <cols>
    <col min="2" max="2" width="14.5" customWidth="1"/>
    <col min="3" max="3" width="15.33203125" customWidth="1"/>
    <col min="4" max="4" width="14" customWidth="1"/>
    <col min="5" max="5" width="16.5" customWidth="1"/>
    <col min="6" max="6" width="13" customWidth="1"/>
    <col min="7" max="7" width="20.83203125" customWidth="1"/>
    <col min="10" max="10" width="15.6640625" customWidth="1"/>
  </cols>
  <sheetData>
    <row r="1" spans="2:10">
      <c r="B1" s="3" t="s">
        <v>32</v>
      </c>
    </row>
    <row r="2" spans="2:10" ht="20">
      <c r="B2" s="9" t="s">
        <v>20</v>
      </c>
      <c r="C2" s="9"/>
    </row>
    <row r="3" spans="2:10">
      <c r="B3" s="2"/>
      <c r="C3" s="11" t="s">
        <v>0</v>
      </c>
      <c r="D3" s="11"/>
      <c r="E3" s="11" t="s">
        <v>1</v>
      </c>
      <c r="F3" s="11"/>
      <c r="G3" s="11" t="s">
        <v>2</v>
      </c>
      <c r="H3" s="11"/>
      <c r="I3" s="5" t="s">
        <v>17</v>
      </c>
      <c r="J3" s="1" t="s">
        <v>18</v>
      </c>
    </row>
    <row r="4" spans="2:10">
      <c r="B4" s="3">
        <v>2</v>
      </c>
      <c r="C4">
        <v>873318000</v>
      </c>
      <c r="D4" s="6">
        <f>C4/1000000000</f>
        <v>0.87331800000000004</v>
      </c>
      <c r="E4">
        <v>41474416000</v>
      </c>
      <c r="F4" s="6">
        <f>E4/1000000000</f>
        <v>41.474415999999998</v>
      </c>
      <c r="G4">
        <v>42515142000</v>
      </c>
      <c r="H4" s="6">
        <f>G4/1000000000</f>
        <v>42.515141999999997</v>
      </c>
      <c r="I4" s="7">
        <f>H4*10</f>
        <v>425.15141999999997</v>
      </c>
      <c r="J4" s="6">
        <f>I4/60</f>
        <v>7.0858569999999999</v>
      </c>
    </row>
    <row r="5" spans="2:10">
      <c r="B5" s="3">
        <v>3</v>
      </c>
      <c r="C5">
        <v>961661000</v>
      </c>
      <c r="D5" s="6">
        <f t="shared" ref="D5:D12" si="0">C5/1000000000</f>
        <v>0.96166099999999999</v>
      </c>
      <c r="E5">
        <v>67582066000</v>
      </c>
      <c r="F5" s="6">
        <f t="shared" ref="F5:F12" si="1">E5/1000000000</f>
        <v>67.582065999999998</v>
      </c>
      <c r="G5">
        <v>68725219000</v>
      </c>
      <c r="H5" s="6">
        <f t="shared" ref="H5:H12" si="2">G5/1000000000</f>
        <v>68.725218999999996</v>
      </c>
      <c r="I5" s="7">
        <f t="shared" ref="I5:I11" si="3">H5*10</f>
        <v>687.25218999999993</v>
      </c>
      <c r="J5" s="6">
        <f t="shared" ref="J5:J11" si="4">I5/60</f>
        <v>11.454203166666666</v>
      </c>
    </row>
    <row r="6" spans="2:10">
      <c r="B6" s="3">
        <v>4</v>
      </c>
      <c r="C6">
        <v>1031059000</v>
      </c>
      <c r="D6" s="6">
        <f t="shared" si="0"/>
        <v>1.0310589999999999</v>
      </c>
      <c r="E6">
        <v>98444225000</v>
      </c>
      <c r="F6" s="6">
        <f t="shared" si="1"/>
        <v>98.444225000000003</v>
      </c>
      <c r="G6">
        <v>99667637000</v>
      </c>
      <c r="H6" s="6">
        <f t="shared" si="2"/>
        <v>99.667636999999999</v>
      </c>
      <c r="I6" s="7">
        <f t="shared" si="3"/>
        <v>996.67637000000002</v>
      </c>
      <c r="J6" s="6">
        <f t="shared" si="4"/>
        <v>16.611272833333334</v>
      </c>
    </row>
    <row r="7" spans="2:10">
      <c r="B7" s="3">
        <v>5</v>
      </c>
      <c r="C7">
        <v>1064355000</v>
      </c>
      <c r="D7" s="6">
        <f t="shared" si="0"/>
        <v>1.0643549999999999</v>
      </c>
      <c r="E7">
        <v>128046537000</v>
      </c>
      <c r="F7" s="6">
        <f t="shared" si="1"/>
        <v>128.046537</v>
      </c>
      <c r="G7">
        <v>129309305000</v>
      </c>
      <c r="H7" s="6">
        <f t="shared" si="2"/>
        <v>129.30930499999999</v>
      </c>
      <c r="I7" s="7">
        <f t="shared" si="3"/>
        <v>1293.0930499999999</v>
      </c>
      <c r="J7" s="6">
        <f t="shared" si="4"/>
        <v>21.551550833333334</v>
      </c>
    </row>
    <row r="8" spans="2:10">
      <c r="B8" s="3">
        <v>6</v>
      </c>
      <c r="C8">
        <v>1071599000</v>
      </c>
      <c r="D8" s="6">
        <f t="shared" si="0"/>
        <v>1.071599</v>
      </c>
      <c r="E8">
        <v>156192936000</v>
      </c>
      <c r="F8" s="6">
        <f t="shared" si="1"/>
        <v>156.192936</v>
      </c>
      <c r="G8">
        <v>157464660000</v>
      </c>
      <c r="H8" s="6">
        <f t="shared" si="2"/>
        <v>157.46466000000001</v>
      </c>
      <c r="I8" s="7">
        <f t="shared" si="3"/>
        <v>1574.6466</v>
      </c>
      <c r="J8" s="6">
        <f t="shared" si="4"/>
        <v>26.244109999999999</v>
      </c>
    </row>
    <row r="9" spans="2:10">
      <c r="B9" s="3">
        <v>7</v>
      </c>
      <c r="C9">
        <v>1078011000</v>
      </c>
      <c r="D9" s="6">
        <f t="shared" si="0"/>
        <v>1.0780110000000001</v>
      </c>
      <c r="E9">
        <v>186175488000</v>
      </c>
      <c r="F9" s="6">
        <f t="shared" si="1"/>
        <v>186.175488</v>
      </c>
      <c r="G9">
        <v>187454786000</v>
      </c>
      <c r="H9" s="6">
        <f t="shared" si="2"/>
        <v>187.45478600000001</v>
      </c>
      <c r="I9" s="7">
        <f t="shared" si="3"/>
        <v>1874.5478600000001</v>
      </c>
      <c r="J9" s="6">
        <f t="shared" si="4"/>
        <v>31.242464333333334</v>
      </c>
    </row>
    <row r="10" spans="2:10">
      <c r="B10" s="3">
        <v>8</v>
      </c>
      <c r="C10">
        <v>1081209000</v>
      </c>
      <c r="D10" s="6">
        <f t="shared" si="0"/>
        <v>1.0812090000000001</v>
      </c>
      <c r="E10">
        <v>215902902000</v>
      </c>
      <c r="F10" s="6">
        <f t="shared" si="1"/>
        <v>215.90290200000001</v>
      </c>
      <c r="G10">
        <v>217186048000</v>
      </c>
      <c r="H10" s="6">
        <f t="shared" si="2"/>
        <v>217.186048</v>
      </c>
      <c r="I10" s="7">
        <f t="shared" si="3"/>
        <v>2171.8604799999998</v>
      </c>
      <c r="J10" s="6">
        <f t="shared" si="4"/>
        <v>36.197674666666664</v>
      </c>
    </row>
    <row r="11" spans="2:10">
      <c r="B11" s="3">
        <v>9</v>
      </c>
      <c r="C11">
        <v>1082904000</v>
      </c>
      <c r="D11" s="6">
        <f t="shared" si="0"/>
        <v>1.0829040000000001</v>
      </c>
      <c r="E11">
        <v>245926395000</v>
      </c>
      <c r="F11" s="6">
        <f t="shared" si="1"/>
        <v>245.92639500000001</v>
      </c>
      <c r="G11">
        <v>247211631000</v>
      </c>
      <c r="H11" s="6">
        <f t="shared" si="2"/>
        <v>247.21163100000001</v>
      </c>
      <c r="I11" s="7">
        <f t="shared" si="3"/>
        <v>2472.1163100000003</v>
      </c>
      <c r="J11" s="6">
        <f t="shared" si="4"/>
        <v>41.201938500000004</v>
      </c>
    </row>
    <row r="12" spans="2:10">
      <c r="B12" s="3">
        <v>10</v>
      </c>
      <c r="C12">
        <v>1085439000</v>
      </c>
      <c r="D12" s="6">
        <f t="shared" si="0"/>
        <v>1.085439</v>
      </c>
      <c r="E12">
        <v>276796839000</v>
      </c>
      <c r="F12" s="6">
        <f t="shared" si="1"/>
        <v>276.79683899999998</v>
      </c>
      <c r="G12">
        <v>278085077000</v>
      </c>
      <c r="H12" s="6">
        <f t="shared" si="2"/>
        <v>278.08507700000001</v>
      </c>
      <c r="I12" s="7">
        <f>H12*10</f>
        <v>2780.85077</v>
      </c>
      <c r="J12" s="6">
        <f>I12/60</f>
        <v>46.347512833333333</v>
      </c>
    </row>
    <row r="15" spans="2:10" ht="20">
      <c r="B15" s="9" t="s">
        <v>19</v>
      </c>
      <c r="C15" s="9"/>
    </row>
    <row r="16" spans="2:10">
      <c r="B16" s="2"/>
      <c r="C16" s="11" t="s">
        <v>0</v>
      </c>
      <c r="D16" s="11"/>
      <c r="E16" s="11" t="s">
        <v>1</v>
      </c>
      <c r="F16" s="11"/>
      <c r="G16" s="11" t="s">
        <v>2</v>
      </c>
      <c r="H16" s="11"/>
      <c r="I16" s="5" t="s">
        <v>17</v>
      </c>
      <c r="J16" s="1" t="s">
        <v>18</v>
      </c>
    </row>
    <row r="17" spans="2:10">
      <c r="B17" s="3">
        <v>2</v>
      </c>
      <c r="C17">
        <v>1065869000</v>
      </c>
      <c r="D17" s="6">
        <f>C17/1000000000</f>
        <v>1.065869</v>
      </c>
      <c r="E17">
        <v>161600258000</v>
      </c>
      <c r="F17" s="6">
        <f>E17/1000000000</f>
        <v>161.600258</v>
      </c>
      <c r="G17">
        <v>162941930000</v>
      </c>
      <c r="H17" s="6">
        <f>G17/1000000000</f>
        <v>162.94193000000001</v>
      </c>
      <c r="I17" s="7">
        <f>H17*10</f>
        <v>1629.4193</v>
      </c>
      <c r="J17" s="6">
        <f>I17/60</f>
        <v>27.156988333333334</v>
      </c>
    </row>
    <row r="18" spans="2:10">
      <c r="B18" s="3">
        <v>3</v>
      </c>
      <c r="C18">
        <v>1219969000</v>
      </c>
      <c r="D18" s="6">
        <f t="shared" ref="D18:D25" si="5">C18/1000000000</f>
        <v>1.2199690000000001</v>
      </c>
      <c r="E18">
        <v>261513109000</v>
      </c>
      <c r="F18" s="6">
        <f t="shared" ref="F18:F25" si="6">E18/1000000000</f>
        <v>261.51310899999999</v>
      </c>
      <c r="G18">
        <v>263017971000</v>
      </c>
      <c r="H18" s="6">
        <f t="shared" ref="H18:H25" si="7">G18/1000000000</f>
        <v>263.01797099999999</v>
      </c>
      <c r="I18" s="7">
        <f t="shared" ref="I18:I24" si="8">H18*10</f>
        <v>2630.1797099999999</v>
      </c>
      <c r="J18" s="6">
        <f t="shared" ref="J18:J24" si="9">I18/60</f>
        <v>43.8363285</v>
      </c>
    </row>
    <row r="19" spans="2:10">
      <c r="B19" s="3">
        <v>4</v>
      </c>
      <c r="C19">
        <v>1286543000</v>
      </c>
      <c r="D19" s="6">
        <f t="shared" si="5"/>
        <v>1.286543</v>
      </c>
      <c r="E19">
        <v>362407672000</v>
      </c>
      <c r="F19" s="6">
        <f t="shared" si="6"/>
        <v>362.40767199999999</v>
      </c>
      <c r="G19">
        <v>363981618000</v>
      </c>
      <c r="H19" s="6">
        <f t="shared" si="7"/>
        <v>363.98161800000003</v>
      </c>
      <c r="I19" s="7">
        <f t="shared" si="8"/>
        <v>3639.8161800000003</v>
      </c>
      <c r="J19" s="6">
        <f t="shared" si="9"/>
        <v>60.663603000000002</v>
      </c>
    </row>
    <row r="20" spans="2:10">
      <c r="B20" s="3">
        <v>5</v>
      </c>
      <c r="C20">
        <v>1321524000</v>
      </c>
      <c r="D20" s="6">
        <f t="shared" si="5"/>
        <v>1.3215239999999999</v>
      </c>
      <c r="E20">
        <v>464394196000</v>
      </c>
      <c r="F20" s="6">
        <f t="shared" si="6"/>
        <v>464.39419600000002</v>
      </c>
      <c r="G20">
        <v>466004288000</v>
      </c>
      <c r="H20" s="6">
        <f t="shared" si="7"/>
        <v>466.00428799999997</v>
      </c>
      <c r="I20" s="7">
        <f t="shared" si="8"/>
        <v>4660.04288</v>
      </c>
      <c r="J20" s="6">
        <f t="shared" si="9"/>
        <v>77.667381333333338</v>
      </c>
    </row>
    <row r="21" spans="2:10">
      <c r="B21" s="3">
        <v>6</v>
      </c>
      <c r="C21">
        <v>1328586000</v>
      </c>
      <c r="D21" s="6">
        <f t="shared" si="5"/>
        <v>1.328586</v>
      </c>
      <c r="E21">
        <v>559152525000</v>
      </c>
      <c r="F21" s="6">
        <f t="shared" si="6"/>
        <v>559.15252499999997</v>
      </c>
      <c r="G21">
        <v>560770108000</v>
      </c>
      <c r="H21" s="6">
        <f t="shared" si="7"/>
        <v>560.77010800000005</v>
      </c>
      <c r="I21" s="7">
        <f t="shared" si="8"/>
        <v>5607.7010800000007</v>
      </c>
      <c r="J21" s="6">
        <f t="shared" si="9"/>
        <v>93.461684666666685</v>
      </c>
    </row>
    <row r="22" spans="2:10">
      <c r="B22" s="3">
        <v>7</v>
      </c>
      <c r="C22">
        <v>1336584000</v>
      </c>
      <c r="D22" s="6">
        <f t="shared" si="5"/>
        <v>1.336584</v>
      </c>
      <c r="E22">
        <v>656470368000</v>
      </c>
      <c r="F22" s="6">
        <f t="shared" si="6"/>
        <v>656.47036800000001</v>
      </c>
      <c r="G22">
        <v>658096396000</v>
      </c>
      <c r="H22" s="6">
        <f t="shared" si="7"/>
        <v>658.09639600000003</v>
      </c>
      <c r="I22" s="7">
        <f t="shared" si="8"/>
        <v>6580.96396</v>
      </c>
      <c r="J22" s="6">
        <f t="shared" si="9"/>
        <v>109.68273266666667</v>
      </c>
    </row>
    <row r="23" spans="2:10">
      <c r="B23" s="3">
        <v>8</v>
      </c>
      <c r="C23">
        <v>1341121000</v>
      </c>
      <c r="D23" s="6">
        <f t="shared" si="5"/>
        <v>1.341121</v>
      </c>
      <c r="E23">
        <v>753514894000</v>
      </c>
      <c r="F23" s="6">
        <f t="shared" si="6"/>
        <v>753.51489400000003</v>
      </c>
      <c r="G23">
        <v>755145700000</v>
      </c>
      <c r="H23" s="6">
        <f t="shared" si="7"/>
        <v>755.14570000000003</v>
      </c>
      <c r="I23" s="7">
        <f t="shared" si="8"/>
        <v>7551.4570000000003</v>
      </c>
      <c r="J23" s="6">
        <f t="shared" si="9"/>
        <v>125.85761666666667</v>
      </c>
    </row>
    <row r="24" spans="2:10">
      <c r="B24" s="3">
        <v>9</v>
      </c>
      <c r="C24">
        <v>1342858000</v>
      </c>
      <c r="D24" s="6">
        <f t="shared" si="5"/>
        <v>1.3428580000000001</v>
      </c>
      <c r="E24">
        <v>854556290000</v>
      </c>
      <c r="F24" s="6">
        <f t="shared" si="6"/>
        <v>854.55628999999999</v>
      </c>
      <c r="G24">
        <v>856189000000</v>
      </c>
      <c r="H24" s="6">
        <f t="shared" si="7"/>
        <v>856.18899999999996</v>
      </c>
      <c r="I24" s="7">
        <f t="shared" si="8"/>
        <v>8561.89</v>
      </c>
      <c r="J24" s="6">
        <f t="shared" si="9"/>
        <v>142.69816666666665</v>
      </c>
    </row>
    <row r="25" spans="2:10">
      <c r="B25" s="3">
        <v>10</v>
      </c>
      <c r="C25">
        <v>1344546000</v>
      </c>
      <c r="D25" s="6">
        <f t="shared" si="5"/>
        <v>1.344546</v>
      </c>
      <c r="E25">
        <v>954928358000</v>
      </c>
      <c r="F25" s="6">
        <f t="shared" si="6"/>
        <v>954.928358</v>
      </c>
      <c r="G25">
        <v>956562914000</v>
      </c>
      <c r="H25" s="6">
        <f t="shared" si="7"/>
        <v>956.56291399999998</v>
      </c>
      <c r="I25" s="7">
        <f>H25*10</f>
        <v>9565.6291399999991</v>
      </c>
      <c r="J25" s="6">
        <f>I25/60</f>
        <v>159.42715233333331</v>
      </c>
    </row>
    <row r="26" spans="2:10">
      <c r="J26" s="8"/>
    </row>
    <row r="28" spans="2:10" ht="20">
      <c r="B28" s="9" t="s">
        <v>21</v>
      </c>
      <c r="C28" s="9"/>
    </row>
    <row r="29" spans="2:10">
      <c r="B29" s="2"/>
      <c r="C29" s="11" t="s">
        <v>0</v>
      </c>
      <c r="D29" s="11"/>
      <c r="E29" s="11" t="s">
        <v>1</v>
      </c>
      <c r="F29" s="11"/>
      <c r="G29" s="11" t="s">
        <v>2</v>
      </c>
      <c r="H29" s="11"/>
      <c r="I29" s="5" t="s">
        <v>17</v>
      </c>
      <c r="J29" s="1" t="s">
        <v>18</v>
      </c>
    </row>
    <row r="30" spans="2:10">
      <c r="B30" s="3">
        <v>2</v>
      </c>
      <c r="C30">
        <v>759535000</v>
      </c>
      <c r="D30" s="6">
        <f t="shared" ref="D30:D38" si="10">C30/1000000000</f>
        <v>0.75953499999999996</v>
      </c>
      <c r="E30">
        <v>3146328000</v>
      </c>
      <c r="F30" s="6">
        <f>E30/1000000000</f>
        <v>3.146328</v>
      </c>
      <c r="G30">
        <v>3943800000</v>
      </c>
      <c r="H30" s="6">
        <f>G30/1000000000</f>
        <v>3.9438</v>
      </c>
      <c r="I30" s="7">
        <f>H30*10</f>
        <v>39.438000000000002</v>
      </c>
      <c r="J30" s="6">
        <f>I30/60</f>
        <v>0.6573</v>
      </c>
    </row>
    <row r="31" spans="2:10">
      <c r="B31" s="3">
        <v>3</v>
      </c>
      <c r="C31">
        <v>773569000</v>
      </c>
      <c r="D31" s="6">
        <f t="shared" si="10"/>
        <v>0.77356899999999995</v>
      </c>
      <c r="E31">
        <v>4712433000</v>
      </c>
      <c r="F31" s="6">
        <f t="shared" ref="F31:F38" si="11">E31/1000000000</f>
        <v>4.7124329999999999</v>
      </c>
      <c r="G31">
        <v>5527446000</v>
      </c>
      <c r="H31" s="6">
        <f t="shared" ref="H31:H38" si="12">G31/1000000000</f>
        <v>5.5274460000000003</v>
      </c>
      <c r="I31" s="7">
        <f t="shared" ref="I31:I37" si="13">H31*10</f>
        <v>55.274460000000005</v>
      </c>
      <c r="J31" s="6">
        <f t="shared" ref="J31:J37" si="14">I31/60</f>
        <v>0.92124100000000009</v>
      </c>
    </row>
    <row r="32" spans="2:10">
      <c r="B32" s="3">
        <v>4</v>
      </c>
      <c r="C32">
        <v>786896000</v>
      </c>
      <c r="D32" s="6">
        <f t="shared" si="10"/>
        <v>0.78689600000000004</v>
      </c>
      <c r="E32">
        <v>6132278000</v>
      </c>
      <c r="F32" s="6">
        <f t="shared" si="11"/>
        <v>6.1322780000000003</v>
      </c>
      <c r="G32">
        <v>6963739000</v>
      </c>
      <c r="H32" s="6">
        <f t="shared" si="12"/>
        <v>6.9637390000000003</v>
      </c>
      <c r="I32" s="7">
        <f t="shared" si="13"/>
        <v>69.637390000000011</v>
      </c>
      <c r="J32" s="6">
        <f t="shared" si="14"/>
        <v>1.1606231666666669</v>
      </c>
    </row>
    <row r="33" spans="2:22">
      <c r="B33" s="3">
        <v>5</v>
      </c>
      <c r="C33">
        <v>793576000</v>
      </c>
      <c r="D33" s="6">
        <f t="shared" si="10"/>
        <v>0.79357599999999995</v>
      </c>
      <c r="E33">
        <v>7551976000</v>
      </c>
      <c r="F33" s="6">
        <f t="shared" si="11"/>
        <v>7.5519759999999998</v>
      </c>
      <c r="G33">
        <v>8391658000</v>
      </c>
      <c r="H33" s="6">
        <f t="shared" si="12"/>
        <v>8.3916579999999996</v>
      </c>
      <c r="I33" s="7">
        <f t="shared" si="13"/>
        <v>83.916579999999996</v>
      </c>
      <c r="J33" s="6">
        <f t="shared" si="14"/>
        <v>1.3986096666666665</v>
      </c>
    </row>
    <row r="34" spans="2:22">
      <c r="B34" s="3">
        <v>6</v>
      </c>
      <c r="C34">
        <v>796722000</v>
      </c>
      <c r="D34" s="6">
        <f t="shared" si="10"/>
        <v>0.79672200000000004</v>
      </c>
      <c r="E34">
        <v>8890730000</v>
      </c>
      <c r="F34" s="6">
        <f t="shared" si="11"/>
        <v>8.8907299999999996</v>
      </c>
      <c r="G34">
        <v>9734309000</v>
      </c>
      <c r="H34" s="6">
        <f t="shared" si="12"/>
        <v>9.7343089999999997</v>
      </c>
      <c r="I34" s="7">
        <f t="shared" si="13"/>
        <v>97.343089999999989</v>
      </c>
      <c r="J34" s="6">
        <f t="shared" si="14"/>
        <v>1.6223848333333331</v>
      </c>
    </row>
    <row r="35" spans="2:22">
      <c r="B35" s="3">
        <v>7</v>
      </c>
      <c r="C35">
        <v>798486000</v>
      </c>
      <c r="D35" s="6">
        <f t="shared" si="10"/>
        <v>0.79848600000000003</v>
      </c>
      <c r="E35">
        <v>10229818000</v>
      </c>
      <c r="F35" s="6">
        <f t="shared" si="11"/>
        <v>10.229818</v>
      </c>
      <c r="G35">
        <v>11075687000</v>
      </c>
      <c r="H35" s="6">
        <f t="shared" si="12"/>
        <v>11.075687</v>
      </c>
      <c r="I35" s="7">
        <f t="shared" si="13"/>
        <v>110.75687000000001</v>
      </c>
      <c r="J35" s="6">
        <f t="shared" si="14"/>
        <v>1.8459478333333335</v>
      </c>
    </row>
    <row r="36" spans="2:22">
      <c r="B36" s="3">
        <v>8</v>
      </c>
      <c r="C36">
        <v>799279000</v>
      </c>
      <c r="D36" s="6">
        <f t="shared" si="10"/>
        <v>0.79927899999999996</v>
      </c>
      <c r="E36">
        <v>11626229000</v>
      </c>
      <c r="F36" s="6">
        <f t="shared" si="11"/>
        <v>11.626229</v>
      </c>
      <c r="G36">
        <v>12473158000</v>
      </c>
      <c r="H36" s="6">
        <f t="shared" si="12"/>
        <v>12.473158</v>
      </c>
      <c r="I36" s="7">
        <f t="shared" si="13"/>
        <v>124.73157999999999</v>
      </c>
      <c r="J36" s="6">
        <f t="shared" si="14"/>
        <v>2.0788596666666668</v>
      </c>
    </row>
    <row r="37" spans="2:22">
      <c r="B37" s="3">
        <v>9</v>
      </c>
      <c r="C37">
        <v>799862000</v>
      </c>
      <c r="D37" s="6">
        <f t="shared" si="10"/>
        <v>0.79986199999999996</v>
      </c>
      <c r="E37">
        <v>13054219000</v>
      </c>
      <c r="F37" s="6">
        <f t="shared" si="11"/>
        <v>13.054219</v>
      </c>
      <c r="G37">
        <v>13902045000</v>
      </c>
      <c r="H37" s="6">
        <f t="shared" si="12"/>
        <v>13.902044999999999</v>
      </c>
      <c r="I37" s="7">
        <f t="shared" si="13"/>
        <v>139.02044999999998</v>
      </c>
      <c r="J37" s="6">
        <f t="shared" si="14"/>
        <v>2.3170074999999999</v>
      </c>
    </row>
    <row r="38" spans="2:22">
      <c r="B38" s="3">
        <v>10</v>
      </c>
      <c r="C38">
        <v>800290000</v>
      </c>
      <c r="D38" s="6">
        <f t="shared" si="10"/>
        <v>0.80028999999999995</v>
      </c>
      <c r="E38">
        <v>14532826000</v>
      </c>
      <c r="F38" s="6">
        <f t="shared" si="11"/>
        <v>14.532826</v>
      </c>
      <c r="G38">
        <v>15381302000</v>
      </c>
      <c r="H38" s="6">
        <f t="shared" si="12"/>
        <v>15.381302</v>
      </c>
      <c r="I38" s="7">
        <f>H38*10</f>
        <v>153.81301999999999</v>
      </c>
      <c r="J38" s="6">
        <f>I38/60</f>
        <v>2.5635503333333332</v>
      </c>
    </row>
    <row r="41" spans="2:22" ht="20">
      <c r="B41" s="9" t="s">
        <v>22</v>
      </c>
      <c r="C41" s="9"/>
      <c r="L41" s="9" t="s">
        <v>26</v>
      </c>
      <c r="M41" s="9"/>
    </row>
    <row r="42" spans="2:22">
      <c r="B42" s="2"/>
      <c r="C42" s="11" t="s">
        <v>0</v>
      </c>
      <c r="D42" s="11"/>
      <c r="E42" s="11" t="s">
        <v>1</v>
      </c>
      <c r="F42" s="11"/>
      <c r="G42" s="11" t="s">
        <v>2</v>
      </c>
      <c r="H42" s="11"/>
      <c r="I42" s="5" t="s">
        <v>17</v>
      </c>
      <c r="J42" s="1" t="s">
        <v>18</v>
      </c>
      <c r="L42" s="10"/>
      <c r="M42" s="1">
        <v>1000</v>
      </c>
      <c r="N42" s="1">
        <v>2000</v>
      </c>
      <c r="O42" s="1">
        <v>3000</v>
      </c>
      <c r="P42" s="1">
        <v>4000</v>
      </c>
      <c r="Q42" s="1">
        <v>5000</v>
      </c>
      <c r="R42" s="1">
        <v>6000</v>
      </c>
      <c r="S42" s="1">
        <v>7000</v>
      </c>
      <c r="T42" s="1">
        <v>8000</v>
      </c>
      <c r="U42" s="1">
        <v>9000</v>
      </c>
      <c r="V42" s="1">
        <v>10000</v>
      </c>
    </row>
    <row r="43" spans="2:22">
      <c r="B43" s="3">
        <v>2</v>
      </c>
      <c r="C43">
        <v>1046272000</v>
      </c>
      <c r="D43" s="6">
        <f t="shared" ref="D43:D51" si="15">C43/1000000000</f>
        <v>1.0462720000000001</v>
      </c>
      <c r="E43">
        <v>157674113000</v>
      </c>
      <c r="F43" s="6">
        <f>E43/1000000000</f>
        <v>157.67411300000001</v>
      </c>
      <c r="G43">
        <v>158926408000</v>
      </c>
      <c r="H43" s="6">
        <f>G43/1000000000</f>
        <v>158.92640800000001</v>
      </c>
      <c r="I43" s="7">
        <f>H43*10</f>
        <v>1589.2640800000001</v>
      </c>
      <c r="J43" s="6">
        <f>I43/60</f>
        <v>26.487734666666668</v>
      </c>
      <c r="L43" s="3">
        <v>2</v>
      </c>
      <c r="M43">
        <f>F30</f>
        <v>3.146328</v>
      </c>
      <c r="N43">
        <f>F147</f>
        <v>9.5839890000000008</v>
      </c>
      <c r="O43">
        <f>F69</f>
        <v>16.239353000000001</v>
      </c>
      <c r="P43">
        <f>F134</f>
        <v>27.473541999999998</v>
      </c>
      <c r="Q43">
        <f>F56</f>
        <v>39.801423999999997</v>
      </c>
      <c r="R43">
        <f>F121</f>
        <v>59.915317999999999</v>
      </c>
      <c r="S43">
        <f>F95</f>
        <v>81.425745000000006</v>
      </c>
      <c r="T43">
        <f>F82</f>
        <v>128.79506499999999</v>
      </c>
      <c r="U43">
        <f>F108</f>
        <v>131.234219</v>
      </c>
      <c r="V43">
        <f>F43</f>
        <v>157.67411300000001</v>
      </c>
    </row>
    <row r="44" spans="2:22">
      <c r="B44" s="3">
        <v>3</v>
      </c>
      <c r="C44">
        <v>1181347000</v>
      </c>
      <c r="D44" s="6">
        <f t="shared" si="15"/>
        <v>1.1813469999999999</v>
      </c>
      <c r="E44">
        <v>263104212000</v>
      </c>
      <c r="F44" s="6">
        <f t="shared" ref="F44:F51" si="16">E44/1000000000</f>
        <v>263.10421200000002</v>
      </c>
      <c r="G44">
        <v>264500962000</v>
      </c>
      <c r="H44" s="6">
        <f t="shared" ref="H44:H51" si="17">G44/1000000000</f>
        <v>264.50096200000002</v>
      </c>
      <c r="I44" s="7">
        <f t="shared" ref="I44:I50" si="18">H44*10</f>
        <v>2645.0096200000003</v>
      </c>
      <c r="J44" s="6">
        <f t="shared" ref="J44:J50" si="19">I44/60</f>
        <v>44.083493666666669</v>
      </c>
      <c r="L44" s="3">
        <v>3</v>
      </c>
      <c r="M44">
        <f t="shared" ref="M44:M51" si="20">F31</f>
        <v>4.7124329999999999</v>
      </c>
      <c r="N44">
        <f t="shared" ref="N44:N51" si="21">F148</f>
        <v>14.94839</v>
      </c>
      <c r="O44">
        <f t="shared" ref="O44:O51" si="22">F70</f>
        <v>26.562625000000001</v>
      </c>
      <c r="P44">
        <f t="shared" ref="P44:P51" si="23">F135</f>
        <v>45.647821</v>
      </c>
      <c r="Q44">
        <f t="shared" ref="Q44:Q51" si="24">F57</f>
        <v>65.238753000000003</v>
      </c>
      <c r="R44">
        <f t="shared" ref="R44:R51" si="25">F122</f>
        <v>97.649316999999996</v>
      </c>
      <c r="S44">
        <f t="shared" ref="S44:S51" si="26">F96</f>
        <v>134.041518</v>
      </c>
      <c r="T44">
        <f t="shared" ref="T44:T51" si="27">F83</f>
        <v>214.52536900000001</v>
      </c>
      <c r="U44">
        <f t="shared" ref="U44:U51" si="28">F109</f>
        <v>218.35001500000001</v>
      </c>
      <c r="V44">
        <f t="shared" ref="V44:V51" si="29">F44</f>
        <v>263.10421200000002</v>
      </c>
    </row>
    <row r="45" spans="2:22">
      <c r="B45" s="3">
        <v>4</v>
      </c>
      <c r="C45">
        <v>1196640000</v>
      </c>
      <c r="D45" s="6">
        <f t="shared" si="15"/>
        <v>1.1966399999999999</v>
      </c>
      <c r="E45">
        <v>357603611000</v>
      </c>
      <c r="F45" s="6">
        <f t="shared" si="16"/>
        <v>357.603611</v>
      </c>
      <c r="G45">
        <v>359016312000</v>
      </c>
      <c r="H45" s="6">
        <f t="shared" si="17"/>
        <v>359.01631200000003</v>
      </c>
      <c r="I45" s="7">
        <f t="shared" si="18"/>
        <v>3590.1631200000002</v>
      </c>
      <c r="J45" s="6">
        <f t="shared" si="19"/>
        <v>59.836052000000002</v>
      </c>
      <c r="L45" s="3">
        <v>4</v>
      </c>
      <c r="M45">
        <f t="shared" si="20"/>
        <v>6.1322780000000003</v>
      </c>
      <c r="N45">
        <f t="shared" si="21"/>
        <v>19.888940999999999</v>
      </c>
      <c r="O45">
        <f t="shared" si="22"/>
        <v>36.11271</v>
      </c>
      <c r="P45">
        <f t="shared" si="23"/>
        <v>60.911244000000003</v>
      </c>
      <c r="Q45">
        <f t="shared" si="24"/>
        <v>87.662676000000005</v>
      </c>
      <c r="R45">
        <f t="shared" si="25"/>
        <v>130.28201000000001</v>
      </c>
      <c r="S45">
        <f t="shared" si="26"/>
        <v>178.28931399999999</v>
      </c>
      <c r="T45">
        <f t="shared" si="27"/>
        <v>287.15602100000001</v>
      </c>
      <c r="U45">
        <f t="shared" si="28"/>
        <v>290.42970100000002</v>
      </c>
      <c r="V45">
        <f t="shared" si="29"/>
        <v>357.603611</v>
      </c>
    </row>
    <row r="46" spans="2:22">
      <c r="B46" s="3">
        <v>5</v>
      </c>
      <c r="C46">
        <v>1205331000</v>
      </c>
      <c r="D46" s="6">
        <f t="shared" si="15"/>
        <v>1.2053309999999999</v>
      </c>
      <c r="E46">
        <v>454999743000</v>
      </c>
      <c r="F46" s="6">
        <f t="shared" si="16"/>
        <v>454.99974300000002</v>
      </c>
      <c r="G46">
        <v>456421511000</v>
      </c>
      <c r="H46" s="6">
        <f t="shared" si="17"/>
        <v>456.42151100000001</v>
      </c>
      <c r="I46" s="7">
        <f t="shared" si="18"/>
        <v>4564.2151100000001</v>
      </c>
      <c r="J46" s="6">
        <f t="shared" si="19"/>
        <v>76.07025183333333</v>
      </c>
      <c r="L46" s="3">
        <v>5</v>
      </c>
      <c r="M46">
        <f t="shared" si="20"/>
        <v>7.5519759999999998</v>
      </c>
      <c r="N46">
        <f t="shared" si="21"/>
        <v>24.910938999999999</v>
      </c>
      <c r="O46">
        <f t="shared" si="22"/>
        <v>45.837364000000001</v>
      </c>
      <c r="P46">
        <f t="shared" si="23"/>
        <v>76.338779000000002</v>
      </c>
      <c r="Q46">
        <f t="shared" si="24"/>
        <v>110.115689</v>
      </c>
      <c r="R46">
        <f t="shared" si="25"/>
        <v>163.93527800000001</v>
      </c>
      <c r="S46">
        <f t="shared" si="26"/>
        <v>223.70428200000001</v>
      </c>
      <c r="T46">
        <f t="shared" si="27"/>
        <v>360.31385599999999</v>
      </c>
      <c r="U46">
        <f t="shared" si="28"/>
        <v>362.07713999999999</v>
      </c>
      <c r="V46">
        <f t="shared" si="29"/>
        <v>454.99974300000002</v>
      </c>
    </row>
    <row r="47" spans="2:22">
      <c r="B47" s="3">
        <v>6</v>
      </c>
      <c r="C47">
        <v>1207207000</v>
      </c>
      <c r="D47" s="6">
        <f t="shared" si="15"/>
        <v>1.2072069999999999</v>
      </c>
      <c r="E47">
        <v>550718174000</v>
      </c>
      <c r="F47" s="6">
        <f t="shared" si="16"/>
        <v>550.71817399999998</v>
      </c>
      <c r="G47">
        <v>552141991000</v>
      </c>
      <c r="H47" s="6">
        <f t="shared" si="17"/>
        <v>552.14199099999996</v>
      </c>
      <c r="I47" s="7">
        <f t="shared" si="18"/>
        <v>5521.4199099999996</v>
      </c>
      <c r="J47" s="6">
        <f t="shared" si="19"/>
        <v>92.02366516666666</v>
      </c>
      <c r="L47" s="3">
        <v>6</v>
      </c>
      <c r="M47">
        <f t="shared" si="20"/>
        <v>8.8907299999999996</v>
      </c>
      <c r="N47">
        <f t="shared" si="21"/>
        <v>29.7148</v>
      </c>
      <c r="O47">
        <f t="shared" si="22"/>
        <v>54.966616999999999</v>
      </c>
      <c r="P47">
        <f t="shared" si="23"/>
        <v>91.649037000000007</v>
      </c>
      <c r="Q47">
        <f t="shared" si="24"/>
        <v>132.42654899999999</v>
      </c>
      <c r="R47">
        <f t="shared" si="25"/>
        <v>196.772066</v>
      </c>
      <c r="S47">
        <f t="shared" si="26"/>
        <v>272.75086299999998</v>
      </c>
      <c r="T47">
        <f t="shared" si="27"/>
        <v>433.40051899999997</v>
      </c>
      <c r="U47">
        <f t="shared" si="28"/>
        <v>436.57452499999999</v>
      </c>
      <c r="V47">
        <f t="shared" si="29"/>
        <v>550.71817399999998</v>
      </c>
    </row>
    <row r="48" spans="2:22">
      <c r="B48" s="3">
        <v>7</v>
      </c>
      <c r="C48">
        <v>1208604000</v>
      </c>
      <c r="D48" s="6">
        <f t="shared" si="15"/>
        <v>1.208604</v>
      </c>
      <c r="E48">
        <v>646433796000</v>
      </c>
      <c r="F48" s="6">
        <f t="shared" si="16"/>
        <v>646.43379600000003</v>
      </c>
      <c r="G48">
        <v>647859148000</v>
      </c>
      <c r="H48" s="6">
        <f t="shared" si="17"/>
        <v>647.859148</v>
      </c>
      <c r="I48" s="7">
        <f t="shared" si="18"/>
        <v>6478.59148</v>
      </c>
      <c r="J48" s="6">
        <f t="shared" si="19"/>
        <v>107.97652466666666</v>
      </c>
      <c r="L48" s="3">
        <v>7</v>
      </c>
      <c r="M48">
        <f t="shared" si="20"/>
        <v>10.229818</v>
      </c>
      <c r="N48">
        <f t="shared" si="21"/>
        <v>35.116774999999997</v>
      </c>
      <c r="O48">
        <f t="shared" si="22"/>
        <v>64.264132000000004</v>
      </c>
      <c r="P48">
        <f t="shared" si="23"/>
        <v>107.617035</v>
      </c>
      <c r="Q48">
        <f t="shared" si="24"/>
        <v>155.557759</v>
      </c>
      <c r="R48">
        <f t="shared" si="25"/>
        <v>230.75563399999999</v>
      </c>
      <c r="S48">
        <f t="shared" si="26"/>
        <v>322.60174899999998</v>
      </c>
      <c r="T48">
        <f t="shared" si="27"/>
        <v>506.99335300000001</v>
      </c>
      <c r="U48">
        <f t="shared" si="28"/>
        <v>516.51568599999996</v>
      </c>
      <c r="V48">
        <f t="shared" si="29"/>
        <v>646.43379600000003</v>
      </c>
    </row>
    <row r="49" spans="2:22">
      <c r="B49" s="3">
        <v>8</v>
      </c>
      <c r="C49">
        <v>1209318000</v>
      </c>
      <c r="D49" s="6">
        <f t="shared" si="15"/>
        <v>1.2093179999999999</v>
      </c>
      <c r="E49">
        <v>739370172000</v>
      </c>
      <c r="F49" s="6">
        <f t="shared" si="16"/>
        <v>739.37017200000003</v>
      </c>
      <c r="G49">
        <v>740796351000</v>
      </c>
      <c r="H49" s="6">
        <f t="shared" si="17"/>
        <v>740.79635099999996</v>
      </c>
      <c r="I49" s="7">
        <f t="shared" si="18"/>
        <v>7407.9635099999996</v>
      </c>
      <c r="J49" s="6">
        <f t="shared" si="19"/>
        <v>123.46605849999999</v>
      </c>
      <c r="L49" s="3">
        <v>8</v>
      </c>
      <c r="M49">
        <f t="shared" si="20"/>
        <v>11.626229</v>
      </c>
      <c r="N49">
        <f t="shared" si="21"/>
        <v>40.566028000000003</v>
      </c>
      <c r="O49">
        <f t="shared" si="22"/>
        <v>73.962236000000004</v>
      </c>
      <c r="P49">
        <f t="shared" si="23"/>
        <v>122.890783</v>
      </c>
      <c r="Q49">
        <f t="shared" si="24"/>
        <v>178.99117799999999</v>
      </c>
      <c r="R49">
        <f t="shared" si="25"/>
        <v>264.10934500000002</v>
      </c>
      <c r="S49">
        <f t="shared" si="26"/>
        <v>374.78758199999999</v>
      </c>
      <c r="T49">
        <f t="shared" si="27"/>
        <v>583.35377900000003</v>
      </c>
      <c r="U49">
        <f t="shared" si="28"/>
        <v>589.70937500000002</v>
      </c>
      <c r="V49">
        <f t="shared" si="29"/>
        <v>739.37017200000003</v>
      </c>
    </row>
    <row r="50" spans="2:22">
      <c r="B50" s="3">
        <v>9</v>
      </c>
      <c r="C50">
        <v>1209895000</v>
      </c>
      <c r="D50" s="6">
        <f t="shared" si="15"/>
        <v>1.2098949999999999</v>
      </c>
      <c r="E50">
        <v>831939357000</v>
      </c>
      <c r="F50" s="6">
        <f t="shared" si="16"/>
        <v>831.93935699999997</v>
      </c>
      <c r="G50">
        <v>833366242000</v>
      </c>
      <c r="H50" s="6">
        <f t="shared" si="17"/>
        <v>833.36624200000006</v>
      </c>
      <c r="I50" s="7">
        <f t="shared" si="18"/>
        <v>8333.6624200000006</v>
      </c>
      <c r="J50" s="6">
        <f t="shared" si="19"/>
        <v>138.89437366666667</v>
      </c>
      <c r="L50" s="3">
        <v>9</v>
      </c>
      <c r="M50">
        <f t="shared" si="20"/>
        <v>13.054219</v>
      </c>
      <c r="N50">
        <f t="shared" si="21"/>
        <v>46.546492000000001</v>
      </c>
      <c r="O50">
        <f t="shared" si="22"/>
        <v>83.715035999999998</v>
      </c>
      <c r="P50">
        <f t="shared" si="23"/>
        <v>138.03940700000001</v>
      </c>
      <c r="Q50">
        <f t="shared" si="24"/>
        <v>202.52630400000001</v>
      </c>
      <c r="R50">
        <f t="shared" si="25"/>
        <v>298.19997000000001</v>
      </c>
      <c r="S50">
        <f t="shared" si="26"/>
        <v>426.05261100000001</v>
      </c>
      <c r="T50">
        <f t="shared" si="27"/>
        <v>659.62717899999996</v>
      </c>
      <c r="U50">
        <f t="shared" si="28"/>
        <v>666.66182400000002</v>
      </c>
      <c r="V50">
        <f t="shared" si="29"/>
        <v>831.93935699999997</v>
      </c>
    </row>
    <row r="51" spans="2:22">
      <c r="B51" s="3">
        <v>10</v>
      </c>
      <c r="C51">
        <v>1210301000</v>
      </c>
      <c r="D51" s="6">
        <f t="shared" si="15"/>
        <v>1.2103010000000001</v>
      </c>
      <c r="E51">
        <v>922093928000</v>
      </c>
      <c r="F51" s="6">
        <f t="shared" si="16"/>
        <v>922.09392800000001</v>
      </c>
      <c r="G51">
        <v>923521332000</v>
      </c>
      <c r="H51" s="6">
        <f t="shared" si="17"/>
        <v>923.52133200000003</v>
      </c>
      <c r="I51" s="7">
        <f>H51*10</f>
        <v>9235.2133200000007</v>
      </c>
      <c r="J51" s="6">
        <f>I51/60</f>
        <v>153.92022200000002</v>
      </c>
      <c r="L51" s="3">
        <v>10</v>
      </c>
      <c r="M51">
        <f t="shared" si="20"/>
        <v>14.532826</v>
      </c>
      <c r="N51">
        <f t="shared" si="21"/>
        <v>52.514319</v>
      </c>
      <c r="O51">
        <f t="shared" si="22"/>
        <v>93.812325000000001</v>
      </c>
      <c r="P51">
        <f t="shared" si="23"/>
        <v>154.270522</v>
      </c>
      <c r="Q51">
        <f t="shared" si="24"/>
        <v>226.61151699999999</v>
      </c>
      <c r="R51">
        <f t="shared" si="25"/>
        <v>335.80792300000002</v>
      </c>
      <c r="S51">
        <f t="shared" si="26"/>
        <v>473.26326599999999</v>
      </c>
      <c r="T51">
        <f t="shared" si="27"/>
        <v>736.11152800000002</v>
      </c>
      <c r="U51">
        <f t="shared" si="28"/>
        <v>754.95543899999996</v>
      </c>
      <c r="V51">
        <f t="shared" si="29"/>
        <v>922.09392800000001</v>
      </c>
    </row>
    <row r="54" spans="2:22" ht="20">
      <c r="B54" s="9" t="s">
        <v>23</v>
      </c>
      <c r="C54" s="9"/>
    </row>
    <row r="55" spans="2:22">
      <c r="B55" s="2"/>
      <c r="C55" s="11" t="s">
        <v>0</v>
      </c>
      <c r="D55" s="11"/>
      <c r="E55" s="11" t="s">
        <v>1</v>
      </c>
      <c r="F55" s="11"/>
      <c r="G55" s="11" t="s">
        <v>2</v>
      </c>
      <c r="H55" s="11"/>
      <c r="I55" s="5" t="s">
        <v>17</v>
      </c>
      <c r="J55" s="1" t="s">
        <v>18</v>
      </c>
    </row>
    <row r="56" spans="2:22">
      <c r="B56" s="3">
        <v>2</v>
      </c>
      <c r="C56">
        <v>635773000</v>
      </c>
      <c r="D56" s="6">
        <f t="shared" ref="D56:D64" si="30">C56/1000000000</f>
        <v>0.63577300000000003</v>
      </c>
      <c r="E56">
        <v>39801424000</v>
      </c>
      <c r="F56" s="6">
        <f>E56/1000000000</f>
        <v>39.801423999999997</v>
      </c>
      <c r="G56">
        <v>40548307000</v>
      </c>
      <c r="H56" s="6">
        <f>G56/1000000000</f>
        <v>40.548307000000001</v>
      </c>
      <c r="I56" s="7">
        <f>H56*10</f>
        <v>405.48307</v>
      </c>
      <c r="J56" s="6">
        <f>I56/60</f>
        <v>6.7580511666666663</v>
      </c>
    </row>
    <row r="57" spans="2:22">
      <c r="B57" s="3">
        <v>3</v>
      </c>
      <c r="C57">
        <v>704914000</v>
      </c>
      <c r="D57" s="6">
        <f t="shared" si="30"/>
        <v>0.70491400000000004</v>
      </c>
      <c r="E57">
        <v>65238753000</v>
      </c>
      <c r="F57" s="6">
        <f t="shared" ref="F57:F64" si="31">E57/1000000000</f>
        <v>65.238753000000003</v>
      </c>
      <c r="G57">
        <v>66068609000</v>
      </c>
      <c r="H57" s="6">
        <f t="shared" ref="H57:H64" si="32">G57/1000000000</f>
        <v>66.068608999999995</v>
      </c>
      <c r="I57" s="7">
        <f t="shared" ref="I57:I63" si="33">H57*10</f>
        <v>660.68608999999992</v>
      </c>
      <c r="J57" s="6">
        <f t="shared" ref="J57:J63" si="34">I57/60</f>
        <v>11.011434833333333</v>
      </c>
    </row>
    <row r="58" spans="2:22">
      <c r="B58" s="3">
        <v>4</v>
      </c>
      <c r="C58">
        <v>717293000</v>
      </c>
      <c r="D58" s="6">
        <f t="shared" si="30"/>
        <v>0.71729299999999996</v>
      </c>
      <c r="E58">
        <v>87662676000</v>
      </c>
      <c r="F58" s="6">
        <f t="shared" si="31"/>
        <v>87.662676000000005</v>
      </c>
      <c r="G58">
        <v>88507327000</v>
      </c>
      <c r="H58" s="6">
        <f t="shared" si="32"/>
        <v>88.507327000000004</v>
      </c>
      <c r="I58" s="7">
        <f t="shared" si="33"/>
        <v>885.07327000000009</v>
      </c>
      <c r="J58" s="6">
        <f t="shared" si="34"/>
        <v>14.751221166666669</v>
      </c>
    </row>
    <row r="59" spans="2:22">
      <c r="B59" s="3">
        <v>5</v>
      </c>
      <c r="C59">
        <v>723568000</v>
      </c>
      <c r="D59" s="6">
        <f t="shared" si="30"/>
        <v>0.72356799999999999</v>
      </c>
      <c r="E59">
        <v>110115689000</v>
      </c>
      <c r="F59" s="6">
        <f t="shared" si="31"/>
        <v>110.115689</v>
      </c>
      <c r="G59">
        <v>110967786000</v>
      </c>
      <c r="H59" s="6">
        <f t="shared" si="32"/>
        <v>110.967786</v>
      </c>
      <c r="I59" s="7">
        <f t="shared" si="33"/>
        <v>1109.67786</v>
      </c>
      <c r="J59" s="6">
        <f t="shared" si="34"/>
        <v>18.494631000000002</v>
      </c>
    </row>
    <row r="60" spans="2:22">
      <c r="B60" s="3">
        <v>6</v>
      </c>
      <c r="C60">
        <v>724940000</v>
      </c>
      <c r="D60" s="6">
        <f t="shared" si="30"/>
        <v>0.72494000000000003</v>
      </c>
      <c r="E60">
        <v>132426549000</v>
      </c>
      <c r="F60" s="6">
        <f t="shared" si="31"/>
        <v>132.42654899999999</v>
      </c>
      <c r="G60">
        <v>133280409000</v>
      </c>
      <c r="H60" s="6">
        <f t="shared" si="32"/>
        <v>133.28040899999999</v>
      </c>
      <c r="I60" s="7">
        <f t="shared" si="33"/>
        <v>1332.8040899999999</v>
      </c>
      <c r="J60" s="6">
        <f t="shared" si="34"/>
        <v>22.213401499999996</v>
      </c>
    </row>
    <row r="61" spans="2:22">
      <c r="B61" s="3">
        <v>7</v>
      </c>
      <c r="C61">
        <v>726428000</v>
      </c>
      <c r="D61" s="6">
        <f t="shared" si="30"/>
        <v>0.72642799999999996</v>
      </c>
      <c r="E61">
        <v>155557759000</v>
      </c>
      <c r="F61" s="6">
        <f t="shared" si="31"/>
        <v>155.557759</v>
      </c>
      <c r="G61">
        <v>156413498000</v>
      </c>
      <c r="H61" s="6">
        <f t="shared" si="32"/>
        <v>156.413498</v>
      </c>
      <c r="I61" s="7">
        <f t="shared" si="33"/>
        <v>1564.13498</v>
      </c>
      <c r="J61" s="6">
        <f t="shared" si="34"/>
        <v>26.068916333333334</v>
      </c>
    </row>
    <row r="62" spans="2:22">
      <c r="B62" s="3">
        <v>8</v>
      </c>
      <c r="C62">
        <v>727396000</v>
      </c>
      <c r="D62" s="6">
        <f t="shared" si="30"/>
        <v>0.72739600000000004</v>
      </c>
      <c r="E62">
        <v>178991178000</v>
      </c>
      <c r="F62" s="6">
        <f t="shared" si="31"/>
        <v>178.99117799999999</v>
      </c>
      <c r="G62">
        <v>179848230000</v>
      </c>
      <c r="H62" s="6">
        <f t="shared" si="32"/>
        <v>179.84823</v>
      </c>
      <c r="I62" s="7">
        <f t="shared" si="33"/>
        <v>1798.4823000000001</v>
      </c>
      <c r="J62" s="6">
        <f t="shared" si="34"/>
        <v>29.974705000000004</v>
      </c>
    </row>
    <row r="63" spans="2:22">
      <c r="B63" s="3">
        <v>9</v>
      </c>
      <c r="C63">
        <v>727816000</v>
      </c>
      <c r="D63" s="6">
        <f t="shared" si="30"/>
        <v>0.72781600000000002</v>
      </c>
      <c r="E63">
        <v>202526304000</v>
      </c>
      <c r="F63" s="6">
        <f t="shared" si="31"/>
        <v>202.52630400000001</v>
      </c>
      <c r="G63">
        <v>203383989000</v>
      </c>
      <c r="H63" s="6">
        <f t="shared" si="32"/>
        <v>203.38398900000001</v>
      </c>
      <c r="I63" s="7">
        <f t="shared" si="33"/>
        <v>2033.8398900000002</v>
      </c>
      <c r="J63" s="6">
        <f t="shared" si="34"/>
        <v>33.8973315</v>
      </c>
    </row>
    <row r="64" spans="2:22">
      <c r="B64" s="3">
        <v>10</v>
      </c>
      <c r="C64">
        <v>728240000</v>
      </c>
      <c r="D64" s="6">
        <f t="shared" si="30"/>
        <v>0.72824</v>
      </c>
      <c r="E64">
        <v>226611517000</v>
      </c>
      <c r="F64" s="6">
        <f t="shared" si="31"/>
        <v>226.61151699999999</v>
      </c>
      <c r="G64">
        <v>227469820000</v>
      </c>
      <c r="H64" s="6">
        <f t="shared" si="32"/>
        <v>227.46982</v>
      </c>
      <c r="I64" s="7">
        <f>H64*10</f>
        <v>2274.6981999999998</v>
      </c>
      <c r="J64" s="6">
        <f>I64/60</f>
        <v>37.911636666666666</v>
      </c>
    </row>
    <row r="67" spans="2:10" ht="20">
      <c r="B67" s="9" t="s">
        <v>24</v>
      </c>
      <c r="C67" s="9"/>
    </row>
    <row r="68" spans="2:10">
      <c r="B68" s="2"/>
      <c r="C68" s="11" t="s">
        <v>0</v>
      </c>
      <c r="D68" s="11"/>
      <c r="E68" s="11" t="s">
        <v>1</v>
      </c>
      <c r="F68" s="11"/>
      <c r="G68" s="11" t="s">
        <v>2</v>
      </c>
      <c r="H68" s="11"/>
      <c r="I68" s="5" t="s">
        <v>17</v>
      </c>
      <c r="J68" s="1" t="s">
        <v>18</v>
      </c>
    </row>
    <row r="69" spans="2:10">
      <c r="B69" s="3">
        <v>2</v>
      </c>
      <c r="C69">
        <v>655840000</v>
      </c>
      <c r="D69" s="6">
        <f t="shared" ref="D69:D77" si="35">C69/1000000000</f>
        <v>0.65583999999999998</v>
      </c>
      <c r="E69">
        <v>16239353000</v>
      </c>
      <c r="F69" s="6">
        <f>E69/1000000000</f>
        <v>16.239353000000001</v>
      </c>
      <c r="G69">
        <v>16959980000</v>
      </c>
      <c r="H69" s="6">
        <f>G69/1000000000</f>
        <v>16.959980000000002</v>
      </c>
      <c r="I69" s="7">
        <f>H69*10</f>
        <v>169.59980000000002</v>
      </c>
      <c r="J69" s="6">
        <f>I69/60</f>
        <v>2.8266633333333337</v>
      </c>
    </row>
    <row r="70" spans="2:10">
      <c r="B70" s="3">
        <v>3</v>
      </c>
      <c r="C70">
        <v>706634000</v>
      </c>
      <c r="D70" s="6">
        <f t="shared" si="35"/>
        <v>0.70663399999999998</v>
      </c>
      <c r="E70">
        <v>26562625000</v>
      </c>
      <c r="F70" s="6">
        <f t="shared" ref="F70:F77" si="36">E70/1000000000</f>
        <v>26.562625000000001</v>
      </c>
      <c r="G70">
        <v>27343820000</v>
      </c>
      <c r="H70" s="6">
        <f t="shared" ref="H70:H77" si="37">G70/1000000000</f>
        <v>27.343820000000001</v>
      </c>
      <c r="I70" s="7">
        <f t="shared" ref="I70:I76" si="38">H70*10</f>
        <v>273.43819999999999</v>
      </c>
      <c r="J70" s="6">
        <f t="shared" ref="J70:J76" si="39">I70/60</f>
        <v>4.5573033333333335</v>
      </c>
    </row>
    <row r="71" spans="2:10">
      <c r="B71" s="3">
        <v>4</v>
      </c>
      <c r="C71">
        <v>719512000</v>
      </c>
      <c r="D71" s="6">
        <f t="shared" si="35"/>
        <v>0.71951200000000004</v>
      </c>
      <c r="E71">
        <v>36112710000</v>
      </c>
      <c r="F71" s="6">
        <f t="shared" si="36"/>
        <v>36.11271</v>
      </c>
      <c r="G71">
        <v>36909568000</v>
      </c>
      <c r="H71" s="6">
        <f t="shared" si="37"/>
        <v>36.909568</v>
      </c>
      <c r="I71" s="7">
        <f t="shared" si="38"/>
        <v>369.09568000000002</v>
      </c>
      <c r="J71" s="6">
        <f t="shared" si="39"/>
        <v>6.151594666666667</v>
      </c>
    </row>
    <row r="72" spans="2:10">
      <c r="B72" s="3">
        <v>5</v>
      </c>
      <c r="C72">
        <v>725605000</v>
      </c>
      <c r="D72" s="6">
        <f t="shared" si="35"/>
        <v>0.72560500000000006</v>
      </c>
      <c r="E72">
        <v>45837364000</v>
      </c>
      <c r="F72" s="6">
        <f t="shared" si="36"/>
        <v>45.837364000000001</v>
      </c>
      <c r="G72">
        <v>46641759000</v>
      </c>
      <c r="H72" s="6">
        <f t="shared" si="37"/>
        <v>46.641759</v>
      </c>
      <c r="I72" s="7">
        <f t="shared" si="38"/>
        <v>466.41759000000002</v>
      </c>
      <c r="J72" s="6">
        <f t="shared" si="39"/>
        <v>7.7736265000000007</v>
      </c>
    </row>
    <row r="73" spans="2:10">
      <c r="B73" s="3">
        <v>6</v>
      </c>
      <c r="C73">
        <v>726911000</v>
      </c>
      <c r="D73" s="6">
        <f t="shared" si="35"/>
        <v>0.72691099999999997</v>
      </c>
      <c r="E73">
        <v>54966617000</v>
      </c>
      <c r="F73" s="6">
        <f t="shared" si="36"/>
        <v>54.966616999999999</v>
      </c>
      <c r="G73">
        <v>55772765000</v>
      </c>
      <c r="H73" s="6">
        <f t="shared" si="37"/>
        <v>55.772765</v>
      </c>
      <c r="I73" s="7">
        <f t="shared" si="38"/>
        <v>557.72765000000004</v>
      </c>
      <c r="J73" s="6">
        <f t="shared" si="39"/>
        <v>9.2954608333333333</v>
      </c>
    </row>
    <row r="74" spans="2:10">
      <c r="B74" s="3">
        <v>7</v>
      </c>
      <c r="C74">
        <v>728335000</v>
      </c>
      <c r="D74" s="6">
        <f t="shared" si="35"/>
        <v>0.72833499999999995</v>
      </c>
      <c r="E74">
        <v>64264132000</v>
      </c>
      <c r="F74" s="6">
        <f t="shared" si="36"/>
        <v>64.264132000000004</v>
      </c>
      <c r="G74">
        <v>65072198000</v>
      </c>
      <c r="H74" s="6">
        <f t="shared" si="37"/>
        <v>65.072198</v>
      </c>
      <c r="I74" s="7">
        <f t="shared" si="38"/>
        <v>650.72198000000003</v>
      </c>
      <c r="J74" s="6">
        <f t="shared" si="39"/>
        <v>10.845366333333335</v>
      </c>
    </row>
    <row r="75" spans="2:10">
      <c r="B75" s="3">
        <v>8</v>
      </c>
      <c r="C75">
        <v>729047000</v>
      </c>
      <c r="D75" s="6">
        <f t="shared" si="35"/>
        <v>0.729047</v>
      </c>
      <c r="E75">
        <v>73962236000</v>
      </c>
      <c r="F75" s="6">
        <f t="shared" si="36"/>
        <v>73.962236000000004</v>
      </c>
      <c r="G75">
        <v>74771295000</v>
      </c>
      <c r="H75" s="6">
        <f t="shared" si="37"/>
        <v>74.771294999999995</v>
      </c>
      <c r="I75" s="7">
        <f t="shared" si="38"/>
        <v>747.71294999999998</v>
      </c>
      <c r="J75" s="6">
        <f t="shared" si="39"/>
        <v>12.4618825</v>
      </c>
    </row>
    <row r="76" spans="2:10">
      <c r="B76" s="3">
        <v>9</v>
      </c>
      <c r="C76">
        <v>729607000</v>
      </c>
      <c r="D76" s="6">
        <f t="shared" si="35"/>
        <v>0.72960700000000001</v>
      </c>
      <c r="E76">
        <v>83715036000</v>
      </c>
      <c r="F76" s="6">
        <f t="shared" si="36"/>
        <v>83.715035999999998</v>
      </c>
      <c r="G76">
        <v>84524923000</v>
      </c>
      <c r="H76" s="6">
        <f t="shared" si="37"/>
        <v>84.524923000000001</v>
      </c>
      <c r="I76" s="7">
        <f t="shared" si="38"/>
        <v>845.24923000000001</v>
      </c>
      <c r="J76" s="6">
        <f t="shared" si="39"/>
        <v>14.087487166666667</v>
      </c>
    </row>
    <row r="77" spans="2:10">
      <c r="B77" s="3">
        <v>10</v>
      </c>
      <c r="C77">
        <v>730178000</v>
      </c>
      <c r="D77" s="6">
        <f t="shared" si="35"/>
        <v>0.73017799999999999</v>
      </c>
      <c r="E77">
        <v>93812325000</v>
      </c>
      <c r="F77" s="6">
        <f t="shared" si="36"/>
        <v>93.812325000000001</v>
      </c>
      <c r="G77">
        <v>94623047000</v>
      </c>
      <c r="H77" s="6">
        <f t="shared" si="37"/>
        <v>94.623047</v>
      </c>
      <c r="I77" s="7">
        <f>H77*10</f>
        <v>946.23046999999997</v>
      </c>
      <c r="J77" s="6">
        <f>I77/60</f>
        <v>15.770507833333333</v>
      </c>
    </row>
    <row r="80" spans="2:10" ht="20">
      <c r="B80" s="9" t="s">
        <v>25</v>
      </c>
      <c r="C80" s="9"/>
    </row>
    <row r="81" spans="2:10">
      <c r="B81" s="2"/>
      <c r="C81" s="11" t="s">
        <v>0</v>
      </c>
      <c r="D81" s="11"/>
      <c r="E81" s="11" t="s">
        <v>1</v>
      </c>
      <c r="F81" s="11"/>
      <c r="G81" s="11" t="s">
        <v>2</v>
      </c>
      <c r="H81" s="11"/>
      <c r="I81" s="5" t="s">
        <v>17</v>
      </c>
      <c r="J81" s="1" t="s">
        <v>18</v>
      </c>
    </row>
    <row r="82" spans="2:10">
      <c r="B82" s="3">
        <v>2</v>
      </c>
      <c r="C82">
        <v>1027326000</v>
      </c>
      <c r="D82" s="6">
        <f t="shared" ref="D82:D90" si="40">C82/1000000000</f>
        <v>1.027326</v>
      </c>
      <c r="E82">
        <v>128795065000</v>
      </c>
      <c r="F82" s="6">
        <f>E82/1000000000</f>
        <v>128.79506499999999</v>
      </c>
      <c r="G82">
        <v>129982493000</v>
      </c>
      <c r="H82" s="6">
        <f>G82/1000000000</f>
        <v>129.98249300000001</v>
      </c>
      <c r="I82" s="7">
        <f>H82*10</f>
        <v>1299.82493</v>
      </c>
      <c r="J82" s="6">
        <f>I82/60</f>
        <v>21.663748833333333</v>
      </c>
    </row>
    <row r="83" spans="2:10">
      <c r="B83" s="3">
        <v>3</v>
      </c>
      <c r="C83">
        <v>1148195000</v>
      </c>
      <c r="D83" s="6">
        <f t="shared" si="40"/>
        <v>1.1481950000000001</v>
      </c>
      <c r="E83">
        <v>214525369000</v>
      </c>
      <c r="F83" s="6">
        <f t="shared" ref="F83:F90" si="41">E83/1000000000</f>
        <v>214.52536900000001</v>
      </c>
      <c r="G83">
        <v>215841150000</v>
      </c>
      <c r="H83" s="6">
        <f t="shared" ref="H83:H90" si="42">G83/1000000000</f>
        <v>215.84115</v>
      </c>
      <c r="I83" s="7">
        <f t="shared" ref="I83:I89" si="43">H83*10</f>
        <v>2158.4115000000002</v>
      </c>
      <c r="J83" s="6">
        <f t="shared" ref="J83:J89" si="44">I83/60</f>
        <v>35.973525000000002</v>
      </c>
    </row>
    <row r="84" spans="2:10">
      <c r="B84" s="3">
        <v>4</v>
      </c>
      <c r="C84">
        <v>1161164000</v>
      </c>
      <c r="D84" s="6">
        <f t="shared" si="40"/>
        <v>1.1611640000000001</v>
      </c>
      <c r="E84">
        <v>287156021000</v>
      </c>
      <c r="F84" s="6">
        <f t="shared" si="41"/>
        <v>287.15602100000001</v>
      </c>
      <c r="G84">
        <v>288485592000</v>
      </c>
      <c r="H84" s="6">
        <f t="shared" si="42"/>
        <v>288.485592</v>
      </c>
      <c r="I84" s="7">
        <f t="shared" si="43"/>
        <v>2884.85592</v>
      </c>
      <c r="J84" s="6">
        <f t="shared" si="44"/>
        <v>48.080931999999997</v>
      </c>
    </row>
    <row r="85" spans="2:10">
      <c r="B85" s="3">
        <v>5</v>
      </c>
      <c r="C85">
        <v>1169843000</v>
      </c>
      <c r="D85" s="6">
        <f t="shared" si="40"/>
        <v>1.169843</v>
      </c>
      <c r="E85">
        <v>360313856000</v>
      </c>
      <c r="F85" s="6">
        <f t="shared" si="41"/>
        <v>360.31385599999999</v>
      </c>
      <c r="G85">
        <v>361652448000</v>
      </c>
      <c r="H85" s="6">
        <f t="shared" si="42"/>
        <v>361.65244799999999</v>
      </c>
      <c r="I85" s="7">
        <f t="shared" si="43"/>
        <v>3616.52448</v>
      </c>
      <c r="J85" s="6">
        <f t="shared" si="44"/>
        <v>60.275407999999999</v>
      </c>
    </row>
    <row r="86" spans="2:10">
      <c r="B86" s="3">
        <v>6</v>
      </c>
      <c r="C86">
        <v>1171437000</v>
      </c>
      <c r="D86" s="6">
        <f t="shared" si="40"/>
        <v>1.1714370000000001</v>
      </c>
      <c r="E86">
        <v>433400519000</v>
      </c>
      <c r="F86" s="6">
        <f t="shared" si="41"/>
        <v>433.40051899999997</v>
      </c>
      <c r="G86">
        <v>434740889000</v>
      </c>
      <c r="H86" s="6">
        <f t="shared" si="42"/>
        <v>434.74088899999998</v>
      </c>
      <c r="I86" s="7">
        <f t="shared" si="43"/>
        <v>4347.4088899999997</v>
      </c>
      <c r="J86" s="6">
        <f t="shared" si="44"/>
        <v>72.456814833333326</v>
      </c>
    </row>
    <row r="87" spans="2:10">
      <c r="B87" s="3">
        <v>7</v>
      </c>
      <c r="C87">
        <v>1173088000</v>
      </c>
      <c r="D87" s="6">
        <f t="shared" si="40"/>
        <v>1.1730879999999999</v>
      </c>
      <c r="E87">
        <v>506993353000</v>
      </c>
      <c r="F87" s="6">
        <f t="shared" si="41"/>
        <v>506.99335300000001</v>
      </c>
      <c r="G87">
        <v>508335536000</v>
      </c>
      <c r="H87" s="6">
        <f t="shared" si="42"/>
        <v>508.33553599999999</v>
      </c>
      <c r="I87" s="7">
        <f t="shared" si="43"/>
        <v>5083.3553599999996</v>
      </c>
      <c r="J87" s="6">
        <f t="shared" si="44"/>
        <v>84.722589333333332</v>
      </c>
    </row>
    <row r="88" spans="2:10">
      <c r="B88" s="3">
        <v>8</v>
      </c>
      <c r="C88">
        <v>1173826000</v>
      </c>
      <c r="D88" s="6">
        <f t="shared" si="40"/>
        <v>1.173826</v>
      </c>
      <c r="E88">
        <v>583353779000</v>
      </c>
      <c r="F88" s="6">
        <f t="shared" si="41"/>
        <v>583.35377900000003</v>
      </c>
      <c r="G88">
        <v>584696815000</v>
      </c>
      <c r="H88" s="6">
        <f t="shared" si="42"/>
        <v>584.69681500000002</v>
      </c>
      <c r="I88" s="7">
        <f t="shared" si="43"/>
        <v>5846.9681500000006</v>
      </c>
      <c r="J88" s="6">
        <f t="shared" si="44"/>
        <v>97.449469166666674</v>
      </c>
    </row>
    <row r="89" spans="2:10">
      <c r="B89" s="3">
        <v>9</v>
      </c>
      <c r="C89">
        <v>1174324000</v>
      </c>
      <c r="D89" s="6">
        <f t="shared" si="40"/>
        <v>1.1743239999999999</v>
      </c>
      <c r="E89">
        <v>659627179000</v>
      </c>
      <c r="F89" s="6">
        <f t="shared" si="41"/>
        <v>659.62717899999996</v>
      </c>
      <c r="G89">
        <v>660970812000</v>
      </c>
      <c r="H89" s="6">
        <f t="shared" si="42"/>
        <v>660.97081200000002</v>
      </c>
      <c r="I89" s="7">
        <f t="shared" si="43"/>
        <v>6609.7081200000002</v>
      </c>
      <c r="J89" s="6">
        <f t="shared" si="44"/>
        <v>110.16180200000001</v>
      </c>
    </row>
    <row r="90" spans="2:10">
      <c r="B90" s="3">
        <v>10</v>
      </c>
      <c r="C90">
        <v>1174755000</v>
      </c>
      <c r="D90" s="6">
        <f t="shared" si="40"/>
        <v>1.174755</v>
      </c>
      <c r="E90">
        <v>736111528000</v>
      </c>
      <c r="F90" s="6">
        <f t="shared" si="41"/>
        <v>736.11152800000002</v>
      </c>
      <c r="G90">
        <v>737455702000</v>
      </c>
      <c r="H90" s="6">
        <f t="shared" si="42"/>
        <v>737.45570199999997</v>
      </c>
      <c r="I90" s="7">
        <f>H90*10</f>
        <v>7374.5570200000002</v>
      </c>
      <c r="J90" s="6">
        <f>I90/60</f>
        <v>122.90928366666667</v>
      </c>
    </row>
    <row r="93" spans="2:10" ht="20">
      <c r="B93" s="9" t="s">
        <v>27</v>
      </c>
      <c r="C93" s="9"/>
    </row>
    <row r="94" spans="2:10">
      <c r="B94" s="2"/>
      <c r="C94" s="11" t="s">
        <v>0</v>
      </c>
      <c r="D94" s="11"/>
      <c r="E94" s="11" t="s">
        <v>1</v>
      </c>
      <c r="F94" s="11"/>
      <c r="G94" s="11" t="s">
        <v>2</v>
      </c>
      <c r="H94" s="11"/>
      <c r="I94" s="5" t="s">
        <v>17</v>
      </c>
      <c r="J94" s="1" t="s">
        <v>18</v>
      </c>
    </row>
    <row r="95" spans="2:10">
      <c r="B95" s="3">
        <v>2</v>
      </c>
      <c r="C95">
        <v>756785000</v>
      </c>
      <c r="D95" s="6">
        <f t="shared" ref="D95:D103" si="45">C95/1000000000</f>
        <v>0.75678500000000004</v>
      </c>
      <c r="E95">
        <v>81425745000</v>
      </c>
      <c r="F95" s="6">
        <f>E95/1000000000</f>
        <v>81.425745000000006</v>
      </c>
      <c r="G95">
        <v>82335572000</v>
      </c>
      <c r="H95" s="6">
        <f>G95/1000000000</f>
        <v>82.335571999999999</v>
      </c>
      <c r="I95" s="7">
        <f>H95*10</f>
        <v>823.35572000000002</v>
      </c>
      <c r="J95" s="6">
        <f>I95/60</f>
        <v>13.722595333333334</v>
      </c>
    </row>
    <row r="96" spans="2:10">
      <c r="B96" s="3">
        <v>3</v>
      </c>
      <c r="C96">
        <v>865971000</v>
      </c>
      <c r="D96" s="6">
        <f t="shared" si="45"/>
        <v>0.86597100000000005</v>
      </c>
      <c r="E96">
        <v>134041518000</v>
      </c>
      <c r="F96" s="6">
        <f t="shared" ref="F96:F103" si="46">E96/1000000000</f>
        <v>134.041518</v>
      </c>
      <c r="G96">
        <v>135077287000</v>
      </c>
      <c r="H96" s="6">
        <f t="shared" ref="H96:H103" si="47">G96/1000000000</f>
        <v>135.07728700000001</v>
      </c>
      <c r="I96" s="7">
        <f t="shared" ref="I96:I102" si="48">H96*10</f>
        <v>1350.7728700000002</v>
      </c>
      <c r="J96" s="6">
        <f t="shared" ref="J96:J102" si="49">I96/60</f>
        <v>22.51288116666667</v>
      </c>
    </row>
    <row r="97" spans="2:10">
      <c r="B97" s="3">
        <v>4</v>
      </c>
      <c r="C97">
        <v>880559000</v>
      </c>
      <c r="D97" s="6">
        <f t="shared" si="45"/>
        <v>0.88055899999999998</v>
      </c>
      <c r="E97">
        <v>178289314000</v>
      </c>
      <c r="F97" s="6">
        <f t="shared" si="46"/>
        <v>178.28931399999999</v>
      </c>
      <c r="G97">
        <v>179341047000</v>
      </c>
      <c r="H97" s="6">
        <f t="shared" si="47"/>
        <v>179.341047</v>
      </c>
      <c r="I97" s="7">
        <f t="shared" si="48"/>
        <v>1793.41047</v>
      </c>
      <c r="J97" s="6">
        <f t="shared" si="49"/>
        <v>29.890174500000001</v>
      </c>
    </row>
    <row r="98" spans="2:10">
      <c r="B98" s="3">
        <v>5</v>
      </c>
      <c r="C98">
        <v>886489000</v>
      </c>
      <c r="D98" s="6">
        <f t="shared" si="45"/>
        <v>0.88648899999999997</v>
      </c>
      <c r="E98">
        <v>223704282000</v>
      </c>
      <c r="F98" s="6">
        <f t="shared" si="46"/>
        <v>223.70428200000001</v>
      </c>
      <c r="G98">
        <v>224762454000</v>
      </c>
      <c r="H98" s="6">
        <f t="shared" si="47"/>
        <v>224.76245399999999</v>
      </c>
      <c r="I98" s="7">
        <f t="shared" si="48"/>
        <v>2247.6245399999998</v>
      </c>
      <c r="J98" s="6">
        <f t="shared" si="49"/>
        <v>37.460408999999999</v>
      </c>
    </row>
    <row r="99" spans="2:10">
      <c r="B99" s="3">
        <v>6</v>
      </c>
      <c r="C99">
        <v>888006000</v>
      </c>
      <c r="D99" s="6">
        <f t="shared" si="45"/>
        <v>0.88800599999999996</v>
      </c>
      <c r="E99">
        <v>272750863000</v>
      </c>
      <c r="F99" s="6">
        <f t="shared" si="46"/>
        <v>272.75086299999998</v>
      </c>
      <c r="G99">
        <v>273810788000</v>
      </c>
      <c r="H99" s="6">
        <f t="shared" si="47"/>
        <v>273.810788</v>
      </c>
      <c r="I99" s="7">
        <f t="shared" si="48"/>
        <v>2738.10788</v>
      </c>
      <c r="J99" s="6">
        <f t="shared" si="49"/>
        <v>45.635131333333334</v>
      </c>
    </row>
    <row r="100" spans="2:10">
      <c r="B100" s="3">
        <v>7</v>
      </c>
      <c r="C100">
        <v>889308000</v>
      </c>
      <c r="D100" s="6">
        <f t="shared" si="45"/>
        <v>0.88930799999999999</v>
      </c>
      <c r="E100">
        <v>322601749000</v>
      </c>
      <c r="F100" s="6">
        <f t="shared" si="46"/>
        <v>322.60174899999998</v>
      </c>
      <c r="G100">
        <v>323663140000</v>
      </c>
      <c r="H100" s="6">
        <f t="shared" si="47"/>
        <v>323.66314</v>
      </c>
      <c r="I100" s="7">
        <f t="shared" si="48"/>
        <v>3236.6314000000002</v>
      </c>
      <c r="J100" s="6">
        <f t="shared" si="49"/>
        <v>53.943856666666669</v>
      </c>
    </row>
    <row r="101" spans="2:10">
      <c r="B101" s="3">
        <v>8</v>
      </c>
      <c r="C101">
        <v>890286000</v>
      </c>
      <c r="D101" s="6">
        <f t="shared" si="45"/>
        <v>0.89028600000000002</v>
      </c>
      <c r="E101">
        <v>374787582000</v>
      </c>
      <c r="F101" s="6">
        <f t="shared" si="46"/>
        <v>374.78758199999999</v>
      </c>
      <c r="G101">
        <v>375850098000</v>
      </c>
      <c r="H101" s="6">
        <f t="shared" si="47"/>
        <v>375.850098</v>
      </c>
      <c r="I101" s="7">
        <f t="shared" si="48"/>
        <v>3758.5009799999998</v>
      </c>
      <c r="J101" s="6">
        <f t="shared" si="49"/>
        <v>62.641682999999993</v>
      </c>
    </row>
    <row r="102" spans="2:10">
      <c r="B102" s="3">
        <v>9</v>
      </c>
      <c r="C102">
        <v>890704000</v>
      </c>
      <c r="D102" s="6">
        <f t="shared" si="45"/>
        <v>0.89070400000000005</v>
      </c>
      <c r="E102">
        <v>426052611000</v>
      </c>
      <c r="F102" s="6">
        <f t="shared" si="46"/>
        <v>426.05261100000001</v>
      </c>
      <c r="G102">
        <v>427115665000</v>
      </c>
      <c r="H102" s="6">
        <f t="shared" si="47"/>
        <v>427.11566499999998</v>
      </c>
      <c r="I102" s="7">
        <f t="shared" si="48"/>
        <v>4271.1566499999999</v>
      </c>
      <c r="J102" s="6">
        <f t="shared" si="49"/>
        <v>71.185944166666658</v>
      </c>
    </row>
    <row r="103" spans="2:10">
      <c r="B103" s="3">
        <v>10</v>
      </c>
      <c r="C103">
        <v>891108000</v>
      </c>
      <c r="D103" s="6">
        <f t="shared" si="45"/>
        <v>0.89110800000000001</v>
      </c>
      <c r="E103">
        <v>473263266000</v>
      </c>
      <c r="F103" s="6">
        <f t="shared" si="46"/>
        <v>473.26326599999999</v>
      </c>
      <c r="G103">
        <v>474326829000</v>
      </c>
      <c r="H103" s="6">
        <f t="shared" si="47"/>
        <v>474.32682899999998</v>
      </c>
      <c r="I103" s="7">
        <f>H103*10</f>
        <v>4743.26829</v>
      </c>
      <c r="J103" s="6">
        <f>I103/60</f>
        <v>79.054471500000005</v>
      </c>
    </row>
    <row r="106" spans="2:10" ht="20">
      <c r="B106" s="9" t="s">
        <v>28</v>
      </c>
      <c r="C106" s="9"/>
    </row>
    <row r="107" spans="2:10">
      <c r="B107" s="2"/>
      <c r="C107" s="11" t="s">
        <v>0</v>
      </c>
      <c r="D107" s="11"/>
      <c r="E107" s="11" t="s">
        <v>1</v>
      </c>
      <c r="F107" s="11"/>
      <c r="G107" s="11" t="s">
        <v>2</v>
      </c>
      <c r="H107" s="11"/>
      <c r="I107" s="5" t="s">
        <v>17</v>
      </c>
      <c r="J107" s="1" t="s">
        <v>18</v>
      </c>
    </row>
    <row r="108" spans="2:10">
      <c r="B108" s="3">
        <v>2</v>
      </c>
      <c r="C108">
        <v>982019000</v>
      </c>
      <c r="D108" s="6">
        <f t="shared" ref="D108:D116" si="50">C108/1000000000</f>
        <v>0.98201899999999998</v>
      </c>
      <c r="E108">
        <v>131234219000</v>
      </c>
      <c r="F108" s="6">
        <f>E108/1000000000</f>
        <v>131.234219</v>
      </c>
      <c r="G108">
        <v>132430345000</v>
      </c>
      <c r="H108" s="6">
        <f>G108/1000000000</f>
        <v>132.43034499999999</v>
      </c>
      <c r="I108" s="7">
        <f>H108*10</f>
        <v>1324.3034499999999</v>
      </c>
      <c r="J108" s="6">
        <f>I108/60</f>
        <v>22.071724166666666</v>
      </c>
    </row>
    <row r="109" spans="2:10">
      <c r="B109" s="3">
        <v>3</v>
      </c>
      <c r="C109">
        <v>1098867000</v>
      </c>
      <c r="D109" s="6">
        <f t="shared" si="50"/>
        <v>1.098867</v>
      </c>
      <c r="E109">
        <v>218350015000</v>
      </c>
      <c r="F109" s="6">
        <f t="shared" ref="F109:F116" si="51">E109/1000000000</f>
        <v>218.35001500000001</v>
      </c>
      <c r="G109">
        <v>219671728000</v>
      </c>
      <c r="H109" s="6">
        <f t="shared" ref="H109:H116" si="52">G109/1000000000</f>
        <v>219.671728</v>
      </c>
      <c r="I109" s="7">
        <f t="shared" ref="I109:I115" si="53">H109*10</f>
        <v>2196.7172799999998</v>
      </c>
      <c r="J109" s="6">
        <f t="shared" ref="J109:J115" si="54">I109/60</f>
        <v>36.611954666666662</v>
      </c>
    </row>
    <row r="110" spans="2:10">
      <c r="B110" s="3">
        <v>4</v>
      </c>
      <c r="C110">
        <v>1110629000</v>
      </c>
      <c r="D110" s="6">
        <f t="shared" si="50"/>
        <v>1.1106290000000001</v>
      </c>
      <c r="E110">
        <v>290429701000</v>
      </c>
      <c r="F110" s="6">
        <f t="shared" si="51"/>
        <v>290.42970100000002</v>
      </c>
      <c r="G110">
        <v>291763946000</v>
      </c>
      <c r="H110" s="6">
        <f t="shared" si="52"/>
        <v>291.76394599999998</v>
      </c>
      <c r="I110" s="7">
        <f t="shared" si="53"/>
        <v>2917.6394599999999</v>
      </c>
      <c r="J110" s="6">
        <f t="shared" si="54"/>
        <v>48.627324333333334</v>
      </c>
    </row>
    <row r="111" spans="2:10">
      <c r="B111" s="3">
        <v>5</v>
      </c>
      <c r="C111">
        <v>1120309000</v>
      </c>
      <c r="D111" s="6">
        <f t="shared" si="50"/>
        <v>1.120309</v>
      </c>
      <c r="E111">
        <v>362077140000</v>
      </c>
      <c r="F111" s="6">
        <f t="shared" si="51"/>
        <v>362.07713999999999</v>
      </c>
      <c r="G111">
        <v>363421594000</v>
      </c>
      <c r="H111" s="6">
        <f t="shared" si="52"/>
        <v>363.42159400000003</v>
      </c>
      <c r="I111" s="7">
        <f t="shared" si="53"/>
        <v>3634.21594</v>
      </c>
      <c r="J111" s="6">
        <f t="shared" si="54"/>
        <v>60.570265666666664</v>
      </c>
    </row>
    <row r="112" spans="2:10">
      <c r="B112" s="3">
        <v>6</v>
      </c>
      <c r="C112">
        <v>1121700000</v>
      </c>
      <c r="D112" s="6">
        <f t="shared" si="50"/>
        <v>1.1216999999999999</v>
      </c>
      <c r="E112">
        <v>436574525000</v>
      </c>
      <c r="F112" s="6">
        <f t="shared" si="51"/>
        <v>436.57452499999999</v>
      </c>
      <c r="G112">
        <v>437920540000</v>
      </c>
      <c r="H112" s="6">
        <f t="shared" si="52"/>
        <v>437.92054000000002</v>
      </c>
      <c r="I112" s="7">
        <f t="shared" si="53"/>
        <v>4379.2053999999998</v>
      </c>
      <c r="J112" s="6">
        <f t="shared" si="54"/>
        <v>72.986756666666665</v>
      </c>
    </row>
    <row r="113" spans="2:10">
      <c r="B113" s="3">
        <v>7</v>
      </c>
      <c r="C113">
        <v>1123017000</v>
      </c>
      <c r="D113" s="6">
        <f t="shared" si="50"/>
        <v>1.1230169999999999</v>
      </c>
      <c r="E113">
        <v>516515686000</v>
      </c>
      <c r="F113" s="6">
        <f t="shared" si="51"/>
        <v>516.51568599999996</v>
      </c>
      <c r="G113">
        <v>517863162000</v>
      </c>
      <c r="H113" s="6">
        <f t="shared" si="52"/>
        <v>517.86316199999999</v>
      </c>
      <c r="I113" s="7">
        <f t="shared" si="53"/>
        <v>5178.6316200000001</v>
      </c>
      <c r="J113" s="6">
        <f t="shared" si="54"/>
        <v>86.310527000000008</v>
      </c>
    </row>
    <row r="114" spans="2:10">
      <c r="B114" s="3">
        <v>8</v>
      </c>
      <c r="C114">
        <v>1123717000</v>
      </c>
      <c r="D114" s="6">
        <f t="shared" si="50"/>
        <v>1.1237170000000001</v>
      </c>
      <c r="E114">
        <v>589709375000</v>
      </c>
      <c r="F114" s="6">
        <f t="shared" si="51"/>
        <v>589.70937500000002</v>
      </c>
      <c r="G114">
        <v>591057674000</v>
      </c>
      <c r="H114" s="6">
        <f t="shared" si="52"/>
        <v>591.05767400000002</v>
      </c>
      <c r="I114" s="7">
        <f t="shared" si="53"/>
        <v>5910.5767400000004</v>
      </c>
      <c r="J114" s="6">
        <f t="shared" si="54"/>
        <v>98.509612333333337</v>
      </c>
    </row>
    <row r="115" spans="2:10">
      <c r="B115" s="3">
        <v>9</v>
      </c>
      <c r="C115">
        <v>1124156000</v>
      </c>
      <c r="D115" s="6">
        <f t="shared" si="50"/>
        <v>1.1241559999999999</v>
      </c>
      <c r="E115">
        <v>666661824000</v>
      </c>
      <c r="F115" s="6">
        <f t="shared" si="51"/>
        <v>666.66182400000002</v>
      </c>
      <c r="G115">
        <v>668010674000</v>
      </c>
      <c r="H115" s="6">
        <f t="shared" si="52"/>
        <v>668.01067399999999</v>
      </c>
      <c r="I115" s="7">
        <f t="shared" si="53"/>
        <v>6680.1067400000002</v>
      </c>
      <c r="J115" s="6">
        <f t="shared" si="54"/>
        <v>111.33511233333334</v>
      </c>
    </row>
    <row r="116" spans="2:10">
      <c r="B116" s="3">
        <v>10</v>
      </c>
      <c r="C116">
        <v>1124558000</v>
      </c>
      <c r="D116" s="6">
        <f t="shared" si="50"/>
        <v>1.1245579999999999</v>
      </c>
      <c r="E116">
        <v>754955439000</v>
      </c>
      <c r="F116" s="6">
        <f t="shared" si="51"/>
        <v>754.95543899999996</v>
      </c>
      <c r="G116">
        <v>756304798000</v>
      </c>
      <c r="H116" s="6">
        <f t="shared" si="52"/>
        <v>756.30479800000001</v>
      </c>
      <c r="I116" s="7">
        <f>H116*10</f>
        <v>7563.0479800000003</v>
      </c>
      <c r="J116" s="6">
        <f>I116/60</f>
        <v>126.05079966666668</v>
      </c>
    </row>
    <row r="119" spans="2:10" ht="20">
      <c r="B119" s="9" t="s">
        <v>31</v>
      </c>
      <c r="C119" s="9"/>
    </row>
    <row r="120" spans="2:10">
      <c r="B120" s="2"/>
      <c r="C120" s="11" t="s">
        <v>0</v>
      </c>
      <c r="D120" s="11"/>
      <c r="E120" s="11" t="s">
        <v>1</v>
      </c>
      <c r="F120" s="11"/>
      <c r="G120" s="11" t="s">
        <v>2</v>
      </c>
      <c r="H120" s="11"/>
      <c r="I120" s="5" t="s">
        <v>17</v>
      </c>
      <c r="J120" s="1" t="s">
        <v>18</v>
      </c>
    </row>
    <row r="121" spans="2:10">
      <c r="B121" s="3">
        <v>2</v>
      </c>
      <c r="C121">
        <v>737111000</v>
      </c>
      <c r="D121" s="6">
        <f t="shared" ref="D121:D129" si="55">C121/1000000000</f>
        <v>0.73711099999999996</v>
      </c>
      <c r="E121">
        <v>59915318000</v>
      </c>
      <c r="F121" s="6">
        <f>E121/1000000000</f>
        <v>59.915317999999999</v>
      </c>
      <c r="G121">
        <v>60781251000</v>
      </c>
      <c r="H121" s="6">
        <f>G121/1000000000</f>
        <v>60.781250999999997</v>
      </c>
      <c r="I121" s="7">
        <f>H121*10</f>
        <v>607.81250999999997</v>
      </c>
      <c r="J121" s="6">
        <f>I121/60</f>
        <v>10.1302085</v>
      </c>
    </row>
    <row r="122" spans="2:10">
      <c r="B122" s="3">
        <v>3</v>
      </c>
      <c r="C122">
        <v>819956000</v>
      </c>
      <c r="D122" s="6">
        <f t="shared" si="55"/>
        <v>0.81995600000000002</v>
      </c>
      <c r="E122">
        <v>97649317000</v>
      </c>
      <c r="F122" s="6">
        <f t="shared" ref="F122:F129" si="56">E122/1000000000</f>
        <v>97.649316999999996</v>
      </c>
      <c r="G122">
        <v>98612268000</v>
      </c>
      <c r="H122" s="6">
        <f t="shared" ref="H122:H129" si="57">G122/1000000000</f>
        <v>98.612268</v>
      </c>
      <c r="I122" s="7">
        <f t="shared" ref="I122:I128" si="58">H122*10</f>
        <v>986.12267999999995</v>
      </c>
      <c r="J122" s="6">
        <f t="shared" ref="J122:J128" si="59">I122/60</f>
        <v>16.435378</v>
      </c>
    </row>
    <row r="123" spans="2:10">
      <c r="B123" s="3">
        <v>4</v>
      </c>
      <c r="C123">
        <v>835100000</v>
      </c>
      <c r="D123" s="6">
        <f t="shared" si="55"/>
        <v>0.83509999999999995</v>
      </c>
      <c r="E123">
        <v>130282010000</v>
      </c>
      <c r="F123" s="6">
        <f t="shared" si="56"/>
        <v>130.28201000000001</v>
      </c>
      <c r="G123">
        <v>131263544000</v>
      </c>
      <c r="H123" s="6">
        <f t="shared" si="57"/>
        <v>131.263544</v>
      </c>
      <c r="I123" s="7">
        <f t="shared" si="58"/>
        <v>1312.63544</v>
      </c>
      <c r="J123" s="6">
        <f t="shared" si="59"/>
        <v>21.877257333333333</v>
      </c>
    </row>
    <row r="124" spans="2:10">
      <c r="B124" s="3">
        <v>5</v>
      </c>
      <c r="C124">
        <v>841373000</v>
      </c>
      <c r="D124" s="6">
        <f t="shared" si="55"/>
        <v>0.84137300000000004</v>
      </c>
      <c r="E124">
        <v>163935278000</v>
      </c>
      <c r="F124" s="6">
        <f t="shared" si="56"/>
        <v>163.93527800000001</v>
      </c>
      <c r="G124">
        <v>164924183000</v>
      </c>
      <c r="H124" s="6">
        <f t="shared" si="57"/>
        <v>164.924183</v>
      </c>
      <c r="I124" s="7">
        <f t="shared" si="58"/>
        <v>1649.2418299999999</v>
      </c>
      <c r="J124" s="6">
        <f t="shared" si="59"/>
        <v>27.487363833333333</v>
      </c>
    </row>
    <row r="125" spans="2:10">
      <c r="B125" s="3">
        <v>6</v>
      </c>
      <c r="C125">
        <v>843238000</v>
      </c>
      <c r="D125" s="6">
        <f t="shared" si="55"/>
        <v>0.84323800000000004</v>
      </c>
      <c r="E125">
        <v>196772066000</v>
      </c>
      <c r="F125" s="6">
        <f t="shared" si="56"/>
        <v>196.772066</v>
      </c>
      <c r="G125">
        <v>197763312000</v>
      </c>
      <c r="H125" s="6">
        <f t="shared" si="57"/>
        <v>197.76331200000001</v>
      </c>
      <c r="I125" s="7">
        <f t="shared" si="58"/>
        <v>1977.6331200000002</v>
      </c>
      <c r="J125" s="6">
        <f t="shared" si="59"/>
        <v>32.960552</v>
      </c>
    </row>
    <row r="126" spans="2:10">
      <c r="B126" s="3">
        <v>7</v>
      </c>
      <c r="C126">
        <v>845153000</v>
      </c>
      <c r="D126" s="6">
        <f t="shared" si="55"/>
        <v>0.84515300000000004</v>
      </c>
      <c r="E126">
        <v>230755634000</v>
      </c>
      <c r="F126" s="6">
        <f t="shared" si="56"/>
        <v>230.75563399999999</v>
      </c>
      <c r="G126">
        <v>231749296000</v>
      </c>
      <c r="H126" s="6">
        <f t="shared" si="57"/>
        <v>231.74929599999999</v>
      </c>
      <c r="I126" s="7">
        <f t="shared" si="58"/>
        <v>2317.49296</v>
      </c>
      <c r="J126" s="6">
        <f t="shared" si="59"/>
        <v>38.624882666666664</v>
      </c>
    </row>
    <row r="127" spans="2:10">
      <c r="B127" s="3">
        <v>8</v>
      </c>
      <c r="C127">
        <v>845901000</v>
      </c>
      <c r="D127" s="6">
        <f t="shared" si="55"/>
        <v>0.84590100000000001</v>
      </c>
      <c r="E127">
        <v>264109345000</v>
      </c>
      <c r="F127" s="6">
        <f t="shared" si="56"/>
        <v>264.10934500000002</v>
      </c>
      <c r="G127">
        <v>265104005000</v>
      </c>
      <c r="H127" s="6">
        <f t="shared" si="57"/>
        <v>265.10400499999997</v>
      </c>
      <c r="I127" s="7">
        <f t="shared" si="58"/>
        <v>2651.0400499999996</v>
      </c>
      <c r="J127" s="6">
        <f t="shared" si="59"/>
        <v>44.184000833333329</v>
      </c>
    </row>
    <row r="128" spans="2:10">
      <c r="B128" s="3">
        <v>9</v>
      </c>
      <c r="C128">
        <v>846316000</v>
      </c>
      <c r="D128" s="6">
        <f t="shared" si="55"/>
        <v>0.84631599999999996</v>
      </c>
      <c r="E128">
        <v>298199970000</v>
      </c>
      <c r="F128" s="6">
        <f t="shared" si="56"/>
        <v>298.19997000000001</v>
      </c>
      <c r="G128">
        <v>299195249000</v>
      </c>
      <c r="H128" s="6">
        <f t="shared" si="57"/>
        <v>299.19524899999999</v>
      </c>
      <c r="I128" s="7">
        <f t="shared" si="58"/>
        <v>2991.9524899999997</v>
      </c>
      <c r="J128" s="6">
        <f t="shared" si="59"/>
        <v>49.865874833333329</v>
      </c>
    </row>
    <row r="129" spans="2:10">
      <c r="B129" s="3">
        <v>10</v>
      </c>
      <c r="C129">
        <v>846879000</v>
      </c>
      <c r="D129" s="6">
        <f t="shared" si="55"/>
        <v>0.84687900000000005</v>
      </c>
      <c r="E129">
        <v>335807923000</v>
      </c>
      <c r="F129" s="6">
        <f t="shared" si="56"/>
        <v>335.80792300000002</v>
      </c>
      <c r="G129">
        <v>336804079000</v>
      </c>
      <c r="H129" s="6">
        <f t="shared" si="57"/>
        <v>336.804079</v>
      </c>
      <c r="I129" s="7">
        <f>H129*10</f>
        <v>3368.04079</v>
      </c>
      <c r="J129" s="6">
        <f>I129/60</f>
        <v>56.134013166666669</v>
      </c>
    </row>
    <row r="132" spans="2:10" ht="20">
      <c r="B132" s="9" t="s">
        <v>30</v>
      </c>
      <c r="C132" s="9"/>
    </row>
    <row r="133" spans="2:10">
      <c r="B133" s="2"/>
      <c r="C133" s="11" t="s">
        <v>0</v>
      </c>
      <c r="D133" s="11"/>
      <c r="E133" s="11" t="s">
        <v>1</v>
      </c>
      <c r="F133" s="11"/>
      <c r="G133" s="11" t="s">
        <v>2</v>
      </c>
      <c r="H133" s="11"/>
      <c r="I133" s="5" t="s">
        <v>17</v>
      </c>
      <c r="J133" s="1" t="s">
        <v>18</v>
      </c>
    </row>
    <row r="134" spans="2:10">
      <c r="B134" s="3">
        <v>2</v>
      </c>
      <c r="C134">
        <v>636961000</v>
      </c>
      <c r="D134" s="6">
        <f t="shared" ref="D134:D142" si="60">C134/1000000000</f>
        <v>0.636961</v>
      </c>
      <c r="E134">
        <v>27473542000</v>
      </c>
      <c r="F134" s="6">
        <f>E134/1000000000</f>
        <v>27.473541999999998</v>
      </c>
      <c r="G134">
        <v>28210335000</v>
      </c>
      <c r="H134" s="6">
        <f>G134/1000000000</f>
        <v>28.210335000000001</v>
      </c>
      <c r="I134" s="7">
        <f>H134*10</f>
        <v>282.10334999999998</v>
      </c>
      <c r="J134" s="6">
        <f>I134/60</f>
        <v>4.7017224999999998</v>
      </c>
    </row>
    <row r="135" spans="2:10">
      <c r="B135" s="3">
        <v>3</v>
      </c>
      <c r="C135">
        <v>690455000</v>
      </c>
      <c r="D135" s="6">
        <f t="shared" si="60"/>
        <v>0.69045500000000004</v>
      </c>
      <c r="E135">
        <v>45647821000</v>
      </c>
      <c r="F135" s="6">
        <f t="shared" ref="F135:F142" si="61">E135/1000000000</f>
        <v>45.647821</v>
      </c>
      <c r="G135">
        <v>46452478000</v>
      </c>
      <c r="H135" s="6">
        <f t="shared" ref="H135:H142" si="62">G135/1000000000</f>
        <v>46.452477999999999</v>
      </c>
      <c r="I135" s="7">
        <f t="shared" ref="I135:I141" si="63">H135*10</f>
        <v>464.52477999999996</v>
      </c>
      <c r="J135" s="6">
        <f t="shared" ref="J135:J141" si="64">I135/60</f>
        <v>7.7420796666666662</v>
      </c>
    </row>
    <row r="136" spans="2:10">
      <c r="B136" s="3">
        <v>4</v>
      </c>
      <c r="C136">
        <v>709346000</v>
      </c>
      <c r="D136" s="6">
        <f t="shared" si="60"/>
        <v>0.70934600000000003</v>
      </c>
      <c r="E136">
        <v>60911244000</v>
      </c>
      <c r="F136" s="6">
        <f t="shared" si="61"/>
        <v>60.911244000000003</v>
      </c>
      <c r="G136">
        <v>61739114000</v>
      </c>
      <c r="H136" s="6">
        <f t="shared" si="62"/>
        <v>61.739114000000001</v>
      </c>
      <c r="I136" s="7">
        <f t="shared" si="63"/>
        <v>617.39113999999995</v>
      </c>
      <c r="J136" s="6">
        <f t="shared" si="64"/>
        <v>10.289852333333332</v>
      </c>
    </row>
    <row r="137" spans="2:10">
      <c r="B137" s="3">
        <v>5</v>
      </c>
      <c r="C137">
        <v>715589000</v>
      </c>
      <c r="D137" s="6">
        <f t="shared" si="60"/>
        <v>0.71558900000000003</v>
      </c>
      <c r="E137">
        <v>76338779000</v>
      </c>
      <c r="F137" s="6">
        <f t="shared" si="61"/>
        <v>76.338779000000002</v>
      </c>
      <c r="G137">
        <v>77174151000</v>
      </c>
      <c r="H137" s="6">
        <f t="shared" si="62"/>
        <v>77.174150999999995</v>
      </c>
      <c r="I137" s="7">
        <f t="shared" si="63"/>
        <v>771.74150999999995</v>
      </c>
      <c r="J137" s="6">
        <f t="shared" si="64"/>
        <v>12.862358499999999</v>
      </c>
    </row>
    <row r="138" spans="2:10">
      <c r="B138" s="3">
        <v>6</v>
      </c>
      <c r="C138">
        <v>717376000</v>
      </c>
      <c r="D138" s="6">
        <f t="shared" si="60"/>
        <v>0.71737600000000001</v>
      </c>
      <c r="E138">
        <v>91649037000</v>
      </c>
      <c r="F138" s="6">
        <f t="shared" si="61"/>
        <v>91.649037000000007</v>
      </c>
      <c r="G138">
        <v>92486698000</v>
      </c>
      <c r="H138" s="6">
        <f t="shared" si="62"/>
        <v>92.486698000000004</v>
      </c>
      <c r="I138" s="7">
        <f t="shared" si="63"/>
        <v>924.86698000000001</v>
      </c>
      <c r="J138" s="6">
        <f t="shared" si="64"/>
        <v>15.414449666666666</v>
      </c>
    </row>
    <row r="139" spans="2:10">
      <c r="B139" s="3">
        <v>7</v>
      </c>
      <c r="C139">
        <v>718785000</v>
      </c>
      <c r="D139" s="6">
        <f t="shared" si="60"/>
        <v>0.71878500000000001</v>
      </c>
      <c r="E139">
        <v>107617035000</v>
      </c>
      <c r="F139" s="6">
        <f t="shared" si="61"/>
        <v>107.617035</v>
      </c>
      <c r="G139">
        <v>108456581000</v>
      </c>
      <c r="H139" s="6">
        <f t="shared" si="62"/>
        <v>108.456581</v>
      </c>
      <c r="I139" s="7">
        <f t="shared" si="63"/>
        <v>1084.5658100000001</v>
      </c>
      <c r="J139" s="6">
        <f t="shared" si="64"/>
        <v>18.076096833333335</v>
      </c>
    </row>
    <row r="140" spans="2:10">
      <c r="B140" s="3">
        <v>8</v>
      </c>
      <c r="C140">
        <v>719495000</v>
      </c>
      <c r="D140" s="6">
        <f t="shared" si="60"/>
        <v>0.719495</v>
      </c>
      <c r="E140">
        <v>122890783000</v>
      </c>
      <c r="F140" s="6">
        <f t="shared" si="61"/>
        <v>122.890783</v>
      </c>
      <c r="G140">
        <v>123731303000</v>
      </c>
      <c r="H140" s="6">
        <f t="shared" si="62"/>
        <v>123.731303</v>
      </c>
      <c r="I140" s="7">
        <f t="shared" si="63"/>
        <v>1237.31303</v>
      </c>
      <c r="J140" s="6">
        <f t="shared" si="64"/>
        <v>20.621883833333335</v>
      </c>
    </row>
    <row r="141" spans="2:10">
      <c r="B141" s="3">
        <v>9</v>
      </c>
      <c r="C141">
        <v>719934000</v>
      </c>
      <c r="D141" s="6">
        <f t="shared" si="60"/>
        <v>0.71993399999999996</v>
      </c>
      <c r="E141">
        <v>138039407000</v>
      </c>
      <c r="F141" s="6">
        <f t="shared" si="61"/>
        <v>138.03940700000001</v>
      </c>
      <c r="G141">
        <v>138880569000</v>
      </c>
      <c r="H141" s="6">
        <f t="shared" si="62"/>
        <v>138.88056900000001</v>
      </c>
      <c r="I141" s="7">
        <f t="shared" si="63"/>
        <v>1388.8056900000001</v>
      </c>
      <c r="J141" s="6">
        <f t="shared" si="64"/>
        <v>23.146761500000004</v>
      </c>
    </row>
    <row r="142" spans="2:10">
      <c r="B142" s="3">
        <v>10</v>
      </c>
      <c r="C142">
        <v>720348000</v>
      </c>
      <c r="D142" s="6">
        <f t="shared" si="60"/>
        <v>0.72034799999999999</v>
      </c>
      <c r="E142">
        <v>154270522000</v>
      </c>
      <c r="F142" s="6">
        <f t="shared" si="61"/>
        <v>154.270522</v>
      </c>
      <c r="G142">
        <v>155112314000</v>
      </c>
      <c r="H142" s="6">
        <f t="shared" si="62"/>
        <v>155.112314</v>
      </c>
      <c r="I142" s="7">
        <f>H142*10</f>
        <v>1551.1231399999999</v>
      </c>
      <c r="J142" s="6">
        <f>I142/60</f>
        <v>25.852052333333333</v>
      </c>
    </row>
    <row r="145" spans="2:10" ht="20">
      <c r="B145" s="9" t="s">
        <v>29</v>
      </c>
      <c r="C145" s="9"/>
    </row>
    <row r="146" spans="2:10">
      <c r="B146" s="2"/>
      <c r="C146" s="11" t="s">
        <v>0</v>
      </c>
      <c r="D146" s="11"/>
      <c r="E146" s="11" t="s">
        <v>1</v>
      </c>
      <c r="F146" s="11"/>
      <c r="G146" s="11" t="s">
        <v>2</v>
      </c>
      <c r="H146" s="11"/>
      <c r="I146" s="5" t="s">
        <v>17</v>
      </c>
      <c r="J146" s="1" t="s">
        <v>18</v>
      </c>
    </row>
    <row r="147" spans="2:10">
      <c r="B147" s="3">
        <v>2</v>
      </c>
      <c r="C147">
        <v>480096000</v>
      </c>
      <c r="D147" s="6">
        <f t="shared" ref="D147:D155" si="65">C147/1000000000</f>
        <v>0.48009600000000002</v>
      </c>
      <c r="E147">
        <v>9583989000</v>
      </c>
      <c r="F147" s="6">
        <f>E147/1000000000</f>
        <v>9.5839890000000008</v>
      </c>
      <c r="G147">
        <v>10121568000</v>
      </c>
      <c r="H147" s="6">
        <f>G147/1000000000</f>
        <v>10.121568</v>
      </c>
      <c r="I147" s="7">
        <f>H147*10</f>
        <v>101.21567999999999</v>
      </c>
      <c r="J147" s="6">
        <f>I147/60</f>
        <v>1.6869279999999998</v>
      </c>
    </row>
    <row r="148" spans="2:10">
      <c r="B148" s="3">
        <v>3</v>
      </c>
      <c r="C148">
        <v>512675000</v>
      </c>
      <c r="D148" s="6">
        <f t="shared" si="65"/>
        <v>0.51267499999999999</v>
      </c>
      <c r="E148">
        <v>14948390000</v>
      </c>
      <c r="F148" s="6">
        <f t="shared" ref="F148:F155" si="66">E148/1000000000</f>
        <v>14.94839</v>
      </c>
      <c r="G148">
        <v>15525004000</v>
      </c>
      <c r="H148" s="6">
        <f t="shared" ref="H148:H155" si="67">G148/1000000000</f>
        <v>15.525003999999999</v>
      </c>
      <c r="I148" s="7">
        <f t="shared" ref="I148:I154" si="68">H148*10</f>
        <v>155.25003999999998</v>
      </c>
      <c r="J148" s="6">
        <f t="shared" ref="J148:J154" si="69">I148/60</f>
        <v>2.5875006666666662</v>
      </c>
    </row>
    <row r="149" spans="2:10">
      <c r="B149" s="3">
        <v>4</v>
      </c>
      <c r="C149">
        <v>530128000</v>
      </c>
      <c r="D149" s="6">
        <f t="shared" si="65"/>
        <v>0.53012800000000004</v>
      </c>
      <c r="E149">
        <v>19888941000</v>
      </c>
      <c r="F149" s="6">
        <f t="shared" si="66"/>
        <v>19.888940999999999</v>
      </c>
      <c r="G149">
        <v>20486308000</v>
      </c>
      <c r="H149" s="6">
        <f t="shared" si="67"/>
        <v>20.486308000000001</v>
      </c>
      <c r="I149" s="7">
        <f t="shared" si="68"/>
        <v>204.86308000000002</v>
      </c>
      <c r="J149" s="6">
        <f t="shared" si="69"/>
        <v>3.4143846666666673</v>
      </c>
    </row>
    <row r="150" spans="2:10">
      <c r="B150" s="3">
        <v>5</v>
      </c>
      <c r="C150">
        <v>540534000</v>
      </c>
      <c r="D150" s="6">
        <f t="shared" si="65"/>
        <v>0.54053399999999996</v>
      </c>
      <c r="E150">
        <v>24910939000</v>
      </c>
      <c r="F150" s="6">
        <f t="shared" si="66"/>
        <v>24.910938999999999</v>
      </c>
      <c r="G150">
        <v>25520243000</v>
      </c>
      <c r="H150" s="6">
        <f t="shared" si="67"/>
        <v>25.520243000000001</v>
      </c>
      <c r="I150" s="7">
        <f t="shared" si="68"/>
        <v>255.20242999999999</v>
      </c>
      <c r="J150" s="6">
        <f t="shared" si="69"/>
        <v>4.2533738333333329</v>
      </c>
    </row>
    <row r="151" spans="2:10">
      <c r="B151" s="3">
        <v>6</v>
      </c>
      <c r="C151">
        <v>542143000</v>
      </c>
      <c r="D151" s="6">
        <f t="shared" si="65"/>
        <v>0.54214300000000004</v>
      </c>
      <c r="E151">
        <v>29714800000</v>
      </c>
      <c r="F151" s="6">
        <f t="shared" si="66"/>
        <v>29.7148</v>
      </c>
      <c r="G151">
        <v>30326292000</v>
      </c>
      <c r="H151" s="6">
        <f t="shared" si="67"/>
        <v>30.326291999999999</v>
      </c>
      <c r="I151" s="7">
        <f t="shared" si="68"/>
        <v>303.26292000000001</v>
      </c>
      <c r="J151" s="6">
        <f t="shared" si="69"/>
        <v>5.0543820000000004</v>
      </c>
    </row>
    <row r="152" spans="2:10">
      <c r="B152" s="3">
        <v>7</v>
      </c>
      <c r="C152">
        <v>543944000</v>
      </c>
      <c r="D152" s="6">
        <f t="shared" si="65"/>
        <v>0.54394399999999998</v>
      </c>
      <c r="E152">
        <v>35116775000</v>
      </c>
      <c r="F152" s="6">
        <f t="shared" si="66"/>
        <v>35.116774999999997</v>
      </c>
      <c r="G152">
        <v>35730572000</v>
      </c>
      <c r="H152" s="6">
        <f t="shared" si="67"/>
        <v>35.730572000000002</v>
      </c>
      <c r="I152" s="7">
        <f t="shared" si="68"/>
        <v>357.30572000000001</v>
      </c>
      <c r="J152" s="6">
        <f t="shared" si="69"/>
        <v>5.9550953333333334</v>
      </c>
    </row>
    <row r="153" spans="2:10">
      <c r="B153" s="3">
        <v>8</v>
      </c>
      <c r="C153">
        <v>544811000</v>
      </c>
      <c r="D153" s="6">
        <f t="shared" si="65"/>
        <v>0.54481100000000005</v>
      </c>
      <c r="E153">
        <v>40566028000</v>
      </c>
      <c r="F153" s="6">
        <f t="shared" si="66"/>
        <v>40.566028000000003</v>
      </c>
      <c r="G153">
        <v>41181039000</v>
      </c>
      <c r="H153" s="6">
        <f t="shared" si="67"/>
        <v>41.181038999999998</v>
      </c>
      <c r="I153" s="7">
        <f t="shared" si="68"/>
        <v>411.81038999999998</v>
      </c>
      <c r="J153" s="6">
        <f t="shared" si="69"/>
        <v>6.8635064999999997</v>
      </c>
    </row>
    <row r="154" spans="2:10">
      <c r="B154" s="3">
        <v>9</v>
      </c>
      <c r="C154">
        <v>545490000</v>
      </c>
      <c r="D154" s="6">
        <f t="shared" si="65"/>
        <v>0.54549000000000003</v>
      </c>
      <c r="E154">
        <v>46546492000</v>
      </c>
      <c r="F154" s="6">
        <f t="shared" si="66"/>
        <v>46.546492000000001</v>
      </c>
      <c r="G154">
        <v>47162468000</v>
      </c>
      <c r="H154" s="6">
        <f t="shared" si="67"/>
        <v>47.162467999999997</v>
      </c>
      <c r="I154" s="7">
        <f t="shared" si="68"/>
        <v>471.62467999999996</v>
      </c>
      <c r="J154" s="6">
        <f t="shared" si="69"/>
        <v>7.8604113333333325</v>
      </c>
    </row>
    <row r="155" spans="2:10">
      <c r="B155" s="3">
        <v>10</v>
      </c>
      <c r="C155">
        <v>546216000</v>
      </c>
      <c r="D155" s="6">
        <f t="shared" si="65"/>
        <v>0.54621600000000003</v>
      </c>
      <c r="E155">
        <v>52514319000</v>
      </c>
      <c r="F155" s="6">
        <f t="shared" si="66"/>
        <v>52.514319</v>
      </c>
      <c r="G155">
        <v>53131250000</v>
      </c>
      <c r="H155" s="6">
        <f t="shared" si="67"/>
        <v>53.131250000000001</v>
      </c>
      <c r="I155" s="7">
        <f>H155*10</f>
        <v>531.3125</v>
      </c>
      <c r="J155" s="6">
        <f>I155/60</f>
        <v>8.8552083333333336</v>
      </c>
    </row>
  </sheetData>
  <mergeCells count="36">
    <mergeCell ref="C107:D107"/>
    <mergeCell ref="E107:F107"/>
    <mergeCell ref="G107:H107"/>
    <mergeCell ref="C146:D146"/>
    <mergeCell ref="E146:F146"/>
    <mergeCell ref="G146:H146"/>
    <mergeCell ref="C120:D120"/>
    <mergeCell ref="E120:F120"/>
    <mergeCell ref="G120:H120"/>
    <mergeCell ref="C133:D133"/>
    <mergeCell ref="E133:F133"/>
    <mergeCell ref="G133:H133"/>
    <mergeCell ref="C81:D81"/>
    <mergeCell ref="E81:F81"/>
    <mergeCell ref="G81:H81"/>
    <mergeCell ref="C94:D94"/>
    <mergeCell ref="E94:F94"/>
    <mergeCell ref="G94:H94"/>
    <mergeCell ref="C55:D55"/>
    <mergeCell ref="E55:F55"/>
    <mergeCell ref="G55:H55"/>
    <mergeCell ref="C68:D68"/>
    <mergeCell ref="E68:F68"/>
    <mergeCell ref="G68:H68"/>
    <mergeCell ref="C29:D29"/>
    <mergeCell ref="E29:F29"/>
    <mergeCell ref="G29:H29"/>
    <mergeCell ref="C42:D42"/>
    <mergeCell ref="E42:F42"/>
    <mergeCell ref="G42:H42"/>
    <mergeCell ref="C3:D3"/>
    <mergeCell ref="E3:F3"/>
    <mergeCell ref="G3:H3"/>
    <mergeCell ref="C16:D16"/>
    <mergeCell ref="E16:F16"/>
    <mergeCell ref="G16:H16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41"/>
  <sheetViews>
    <sheetView tabSelected="1" topLeftCell="D64" zoomScale="85" zoomScaleNormal="85" zoomScalePageLayoutView="85" workbookViewId="0">
      <selection activeCell="V83" sqref="V83"/>
    </sheetView>
  </sheetViews>
  <sheetFormatPr baseColWidth="10" defaultColWidth="11" defaultRowHeight="15" x14ac:dyDescent="0"/>
  <cols>
    <col min="2" max="2" width="14" customWidth="1"/>
    <col min="3" max="3" width="15.33203125" customWidth="1"/>
    <col min="4" max="4" width="14" customWidth="1"/>
    <col min="5" max="5" width="16.5" customWidth="1"/>
    <col min="6" max="6" width="13" customWidth="1"/>
    <col min="7" max="7" width="20.83203125" customWidth="1"/>
    <col min="21" max="21" width="24.5" customWidth="1"/>
  </cols>
  <sheetData>
    <row r="3" spans="2:8">
      <c r="B3" s="3" t="s">
        <v>32</v>
      </c>
    </row>
    <row r="4" spans="2:8" ht="20">
      <c r="B4" s="9" t="s">
        <v>21</v>
      </c>
      <c r="C4" s="9"/>
    </row>
    <row r="5" spans="2:8">
      <c r="B5" s="2"/>
      <c r="C5" s="11" t="s">
        <v>0</v>
      </c>
      <c r="D5" s="11"/>
      <c r="E5" s="11" t="s">
        <v>1</v>
      </c>
      <c r="F5" s="11"/>
      <c r="G5" s="11" t="s">
        <v>2</v>
      </c>
      <c r="H5" s="11"/>
    </row>
    <row r="6" spans="2:8">
      <c r="B6" s="3">
        <v>1</v>
      </c>
      <c r="C6">
        <v>227966300</v>
      </c>
      <c r="D6" s="6">
        <f t="shared" ref="D6:D15" si="0">C6/1000000000</f>
        <v>0.22796630000000001</v>
      </c>
      <c r="E6">
        <v>2606440400</v>
      </c>
      <c r="F6" s="6">
        <f>E6/1000000000</f>
        <v>2.6064403999999999</v>
      </c>
      <c r="G6">
        <v>2874490300</v>
      </c>
      <c r="H6" s="6">
        <f>G6/1000000000</f>
        <v>2.8744903000000002</v>
      </c>
    </row>
    <row r="7" spans="2:8">
      <c r="B7" s="3">
        <v>2</v>
      </c>
      <c r="C7">
        <v>100562600</v>
      </c>
      <c r="D7" s="6">
        <f t="shared" si="0"/>
        <v>0.1005626</v>
      </c>
      <c r="E7">
        <v>1865283100</v>
      </c>
      <c r="F7" s="6">
        <f>E7/1000000000</f>
        <v>1.8652831000000001</v>
      </c>
      <c r="G7">
        <v>1985311400</v>
      </c>
      <c r="H7" s="6">
        <f>G7/1000000000</f>
        <v>1.9853114000000001</v>
      </c>
    </row>
    <row r="8" spans="2:8">
      <c r="B8" s="3">
        <v>3</v>
      </c>
      <c r="C8">
        <v>24879860</v>
      </c>
      <c r="D8" s="6">
        <f t="shared" si="0"/>
        <v>2.487986E-2</v>
      </c>
      <c r="E8">
        <v>1251659610</v>
      </c>
      <c r="F8" s="6">
        <f t="shared" ref="F8:F15" si="1">E8/1000000000</f>
        <v>1.2516596099999999</v>
      </c>
      <c r="G8">
        <v>1279154540</v>
      </c>
      <c r="H8" s="6">
        <f t="shared" ref="H8:H15" si="2">G8/1000000000</f>
        <v>1.27915454</v>
      </c>
    </row>
    <row r="9" spans="2:8">
      <c r="B9" s="3">
        <v>4</v>
      </c>
      <c r="C9">
        <v>17164286</v>
      </c>
      <c r="D9" s="6">
        <f t="shared" si="0"/>
        <v>1.7164286000000001E-2</v>
      </c>
      <c r="E9">
        <v>1410241961</v>
      </c>
      <c r="F9" s="6">
        <f t="shared" si="1"/>
        <v>1.4102419610000001</v>
      </c>
      <c r="G9">
        <v>1428322854</v>
      </c>
      <c r="H9" s="6">
        <f t="shared" si="2"/>
        <v>1.4283228539999999</v>
      </c>
    </row>
    <row r="10" spans="2:8">
      <c r="B10" s="3">
        <v>5</v>
      </c>
      <c r="C10">
        <v>9365128</v>
      </c>
      <c r="D10" s="6">
        <f t="shared" si="0"/>
        <v>9.3651280000000003E-3</v>
      </c>
      <c r="E10">
        <v>1386067596</v>
      </c>
      <c r="F10" s="6">
        <f t="shared" si="1"/>
        <v>1.386067596</v>
      </c>
      <c r="G10">
        <v>1395917185</v>
      </c>
      <c r="H10" s="6">
        <f t="shared" si="2"/>
        <v>1.3959171850000001</v>
      </c>
    </row>
    <row r="11" spans="2:8">
      <c r="B11" s="3">
        <v>6</v>
      </c>
      <c r="C11">
        <v>2388512</v>
      </c>
      <c r="D11" s="6">
        <f t="shared" si="0"/>
        <v>2.3885120000000002E-3</v>
      </c>
      <c r="E11">
        <v>1443857159</v>
      </c>
      <c r="F11" s="6">
        <f t="shared" si="1"/>
        <v>1.443857159</v>
      </c>
      <c r="G11">
        <v>1446452918</v>
      </c>
      <c r="H11" s="6">
        <f t="shared" si="2"/>
        <v>1.4464529180000001</v>
      </c>
    </row>
    <row r="12" spans="2:8">
      <c r="B12" s="3">
        <v>7</v>
      </c>
      <c r="C12">
        <v>1615051</v>
      </c>
      <c r="D12" s="6">
        <f t="shared" si="0"/>
        <v>1.6150509999999999E-3</v>
      </c>
      <c r="E12">
        <v>1495016815</v>
      </c>
      <c r="F12" s="6">
        <f t="shared" si="1"/>
        <v>1.4950168150000001</v>
      </c>
      <c r="G12">
        <v>1496924491</v>
      </c>
      <c r="H12" s="6">
        <f t="shared" si="2"/>
        <v>1.4969244909999999</v>
      </c>
    </row>
    <row r="13" spans="2:8">
      <c r="B13" s="3">
        <v>8</v>
      </c>
      <c r="C13">
        <v>863805</v>
      </c>
      <c r="D13" s="6">
        <f t="shared" si="0"/>
        <v>8.6380500000000004E-4</v>
      </c>
      <c r="E13">
        <v>1575974381</v>
      </c>
      <c r="F13" s="6">
        <f t="shared" si="1"/>
        <v>1.575974381</v>
      </c>
      <c r="G13">
        <v>1576987649</v>
      </c>
      <c r="H13" s="6">
        <f t="shared" si="2"/>
        <v>1.5769876490000001</v>
      </c>
    </row>
    <row r="14" spans="2:8">
      <c r="B14" s="3">
        <v>9</v>
      </c>
      <c r="C14">
        <v>494880</v>
      </c>
      <c r="D14" s="6">
        <f t="shared" si="0"/>
        <v>4.9487999999999995E-4</v>
      </c>
      <c r="E14">
        <v>1643690038</v>
      </c>
      <c r="F14" s="6">
        <f t="shared" si="1"/>
        <v>1.6436900379999999</v>
      </c>
      <c r="G14">
        <v>1644315264</v>
      </c>
      <c r="H14" s="6">
        <f t="shared" si="2"/>
        <v>1.6443152640000001</v>
      </c>
    </row>
    <row r="15" spans="2:8">
      <c r="B15" s="3">
        <v>10</v>
      </c>
      <c r="C15">
        <v>430388</v>
      </c>
      <c r="D15" s="6">
        <f t="shared" si="0"/>
        <v>4.3038800000000003E-4</v>
      </c>
      <c r="E15">
        <v>1719292503</v>
      </c>
      <c r="F15" s="6">
        <f t="shared" si="1"/>
        <v>1.7192925029999999</v>
      </c>
      <c r="G15">
        <v>1719841326</v>
      </c>
      <c r="H15" s="6">
        <f t="shared" si="2"/>
        <v>1.7198413260000001</v>
      </c>
    </row>
    <row r="18" spans="2:20" ht="20">
      <c r="B18" s="9" t="s">
        <v>29</v>
      </c>
      <c r="C18" s="9"/>
    </row>
    <row r="19" spans="2:20">
      <c r="B19" s="2"/>
      <c r="C19" s="11" t="s">
        <v>0</v>
      </c>
      <c r="D19" s="11"/>
      <c r="E19" s="11" t="s">
        <v>1</v>
      </c>
      <c r="F19" s="11"/>
      <c r="G19" s="11" t="s">
        <v>2</v>
      </c>
      <c r="H19" s="11"/>
    </row>
    <row r="20" spans="2:20">
      <c r="B20" s="3">
        <v>1</v>
      </c>
      <c r="C20">
        <v>389806200</v>
      </c>
      <c r="D20" s="6">
        <f t="shared" ref="D20" si="3">C20/1000000000</f>
        <v>0.38980619999999999</v>
      </c>
      <c r="E20">
        <v>10121240000</v>
      </c>
      <c r="F20" s="6">
        <f>E20/1000000000</f>
        <v>10.12124</v>
      </c>
      <c r="G20">
        <v>10556637700</v>
      </c>
      <c r="H20" s="6">
        <f>G20/1000000000</f>
        <v>10.5566377</v>
      </c>
    </row>
    <row r="21" spans="2:20">
      <c r="B21" s="3">
        <v>2</v>
      </c>
      <c r="C21">
        <v>203986100</v>
      </c>
      <c r="D21" s="6">
        <f t="shared" ref="D21:D29" si="4">C21/1000000000</f>
        <v>0.2039861</v>
      </c>
      <c r="E21">
        <v>7946308300</v>
      </c>
      <c r="F21" s="6">
        <f>E21/1000000000</f>
        <v>7.9463083000000001</v>
      </c>
      <c r="G21">
        <v>8176442200</v>
      </c>
      <c r="H21" s="6">
        <f>G21/1000000000</f>
        <v>8.1764422000000003</v>
      </c>
    </row>
    <row r="22" spans="2:20">
      <c r="B22" s="3">
        <v>3</v>
      </c>
      <c r="C22">
        <v>51947510</v>
      </c>
      <c r="D22" s="6">
        <f t="shared" si="4"/>
        <v>5.1947510000000002E-2</v>
      </c>
      <c r="E22">
        <v>5218564730</v>
      </c>
      <c r="F22" s="6">
        <f t="shared" ref="F22:F29" si="5">E22/1000000000</f>
        <v>5.2185647299999998</v>
      </c>
      <c r="G22">
        <v>5274528120</v>
      </c>
      <c r="H22" s="6">
        <f t="shared" ref="H22:H29" si="6">G22/1000000000</f>
        <v>5.2745281200000003</v>
      </c>
    </row>
    <row r="23" spans="2:20">
      <c r="B23" s="3">
        <v>4</v>
      </c>
      <c r="C23">
        <v>22643651</v>
      </c>
      <c r="D23" s="6">
        <f t="shared" si="4"/>
        <v>2.2643651000000001E-2</v>
      </c>
      <c r="E23">
        <v>5105135673</v>
      </c>
      <c r="F23" s="6">
        <f t="shared" si="5"/>
        <v>5.1051356730000004</v>
      </c>
      <c r="G23">
        <v>5128948712</v>
      </c>
      <c r="H23" s="6">
        <f t="shared" si="6"/>
        <v>5.1289487119999997</v>
      </c>
    </row>
    <row r="24" spans="2:20">
      <c r="B24" s="3">
        <v>5</v>
      </c>
      <c r="C24">
        <v>10536065</v>
      </c>
      <c r="D24" s="6">
        <f t="shared" si="4"/>
        <v>1.0536065000000001E-2</v>
      </c>
      <c r="E24">
        <v>5125015967</v>
      </c>
      <c r="F24" s="6">
        <f t="shared" si="5"/>
        <v>5.1250159670000004</v>
      </c>
      <c r="G24">
        <v>5136145571</v>
      </c>
      <c r="H24" s="6">
        <f t="shared" si="6"/>
        <v>5.1361455710000001</v>
      </c>
    </row>
    <row r="25" spans="2:20">
      <c r="B25" s="3">
        <v>6</v>
      </c>
      <c r="C25">
        <v>2744106</v>
      </c>
      <c r="D25" s="6">
        <f t="shared" si="4"/>
        <v>2.7441060000000001E-3</v>
      </c>
      <c r="E25">
        <v>5082859996</v>
      </c>
      <c r="F25" s="6">
        <f t="shared" si="5"/>
        <v>5.0828599959999998</v>
      </c>
      <c r="G25">
        <v>5085833957</v>
      </c>
      <c r="H25" s="6">
        <f t="shared" si="6"/>
        <v>5.0858339570000002</v>
      </c>
    </row>
    <row r="26" spans="2:20">
      <c r="B26" s="3">
        <v>7</v>
      </c>
      <c r="C26">
        <v>2340610</v>
      </c>
      <c r="D26" s="6">
        <f t="shared" si="4"/>
        <v>2.3406099999999999E-3</v>
      </c>
      <c r="E26">
        <v>5298279499</v>
      </c>
      <c r="F26" s="6">
        <f t="shared" si="5"/>
        <v>5.2982794990000004</v>
      </c>
      <c r="G26">
        <v>5300818495</v>
      </c>
      <c r="H26" s="6">
        <f t="shared" si="6"/>
        <v>5.3008184949999997</v>
      </c>
    </row>
    <row r="27" spans="2:20">
      <c r="B27" s="3">
        <v>8</v>
      </c>
      <c r="C27">
        <v>1430961</v>
      </c>
      <c r="D27" s="6">
        <f t="shared" si="4"/>
        <v>1.4309609999999999E-3</v>
      </c>
      <c r="E27">
        <v>5617055349</v>
      </c>
      <c r="F27" s="6">
        <f t="shared" si="5"/>
        <v>5.6170553490000001</v>
      </c>
      <c r="G27">
        <v>5618631949</v>
      </c>
      <c r="H27" s="6">
        <f t="shared" si="6"/>
        <v>5.6186319490000001</v>
      </c>
    </row>
    <row r="28" spans="2:20">
      <c r="B28" s="3">
        <v>9</v>
      </c>
      <c r="C28">
        <v>654796</v>
      </c>
      <c r="D28" s="6">
        <f t="shared" si="4"/>
        <v>6.5479600000000002E-4</v>
      </c>
      <c r="E28">
        <v>5622935034</v>
      </c>
      <c r="F28" s="6">
        <f t="shared" si="5"/>
        <v>5.6229350340000002</v>
      </c>
      <c r="G28">
        <v>5623726094</v>
      </c>
      <c r="H28" s="6">
        <f t="shared" si="6"/>
        <v>5.6237260940000002</v>
      </c>
    </row>
    <row r="29" spans="2:20">
      <c r="B29" s="3">
        <v>10</v>
      </c>
      <c r="C29">
        <v>595079</v>
      </c>
      <c r="D29" s="6">
        <f t="shared" si="4"/>
        <v>5.9507899999999999E-4</v>
      </c>
      <c r="E29">
        <v>6055874003</v>
      </c>
      <c r="F29" s="6">
        <f t="shared" si="5"/>
        <v>6.0558740029999996</v>
      </c>
      <c r="G29">
        <v>6056601709</v>
      </c>
      <c r="H29" s="6">
        <f t="shared" si="6"/>
        <v>6.0566017089999997</v>
      </c>
    </row>
    <row r="30" spans="2:20" ht="20">
      <c r="J30" s="9" t="s">
        <v>34</v>
      </c>
    </row>
    <row r="31" spans="2:20">
      <c r="J31" s="10"/>
      <c r="K31" s="3">
        <v>1000</v>
      </c>
      <c r="L31" s="3">
        <v>2000</v>
      </c>
      <c r="M31" s="3">
        <v>3000</v>
      </c>
      <c r="N31" s="3">
        <v>4000</v>
      </c>
      <c r="O31" s="3">
        <v>5000</v>
      </c>
      <c r="P31" s="3">
        <v>6000</v>
      </c>
      <c r="Q31" s="3">
        <v>7000</v>
      </c>
      <c r="R31" s="3">
        <v>8000</v>
      </c>
      <c r="S31" s="3">
        <v>9000</v>
      </c>
      <c r="T31" s="3">
        <v>10000</v>
      </c>
    </row>
    <row r="32" spans="2:20" ht="20">
      <c r="B32" s="9" t="s">
        <v>24</v>
      </c>
      <c r="C32" s="9"/>
      <c r="J32" s="3" t="s">
        <v>44</v>
      </c>
      <c r="K32">
        <v>1000</v>
      </c>
      <c r="L32">
        <v>2000</v>
      </c>
      <c r="M32">
        <v>3000</v>
      </c>
      <c r="N32">
        <v>4000</v>
      </c>
      <c r="O32">
        <v>5000</v>
      </c>
      <c r="P32">
        <v>6000</v>
      </c>
      <c r="Q32">
        <v>7000</v>
      </c>
    </row>
    <row r="33" spans="2:20">
      <c r="B33" s="2"/>
      <c r="C33" s="11" t="s">
        <v>0</v>
      </c>
      <c r="D33" s="11"/>
      <c r="E33" s="11" t="s">
        <v>1</v>
      </c>
      <c r="F33" s="11"/>
      <c r="G33" s="11" t="s">
        <v>2</v>
      </c>
      <c r="H33" s="11"/>
      <c r="J33" s="3" t="s">
        <v>35</v>
      </c>
      <c r="K33">
        <v>600</v>
      </c>
      <c r="L33">
        <v>1200</v>
      </c>
      <c r="M33">
        <v>1800</v>
      </c>
      <c r="N33">
        <v>2400</v>
      </c>
      <c r="O33">
        <v>3000</v>
      </c>
      <c r="P33">
        <v>3600</v>
      </c>
      <c r="Q33">
        <v>4200</v>
      </c>
      <c r="R33">
        <v>4800</v>
      </c>
      <c r="S33">
        <v>5400</v>
      </c>
      <c r="T33">
        <v>6000</v>
      </c>
    </row>
    <row r="34" spans="2:20">
      <c r="B34" s="3">
        <v>1</v>
      </c>
      <c r="C34">
        <v>544908000</v>
      </c>
      <c r="D34" s="6">
        <f t="shared" ref="D34" si="7">C34/1000000000</f>
        <v>0.54490799999999995</v>
      </c>
      <c r="E34">
        <v>21236157400</v>
      </c>
      <c r="F34" s="6">
        <f>E34/1000000000</f>
        <v>21.2361574</v>
      </c>
      <c r="G34">
        <v>21838026600</v>
      </c>
      <c r="H34" s="6">
        <f>G34/1000000000</f>
        <v>21.838026599999999</v>
      </c>
      <c r="J34" s="3" t="s">
        <v>36</v>
      </c>
      <c r="K34">
        <v>120</v>
      </c>
      <c r="L34">
        <v>240</v>
      </c>
      <c r="M34">
        <v>360</v>
      </c>
      <c r="N34">
        <v>480</v>
      </c>
      <c r="O34">
        <v>600</v>
      </c>
      <c r="P34">
        <v>720</v>
      </c>
      <c r="Q34">
        <v>840</v>
      </c>
      <c r="R34">
        <v>960</v>
      </c>
      <c r="S34">
        <v>1080</v>
      </c>
      <c r="T34">
        <v>1200</v>
      </c>
    </row>
    <row r="35" spans="2:20">
      <c r="B35" s="3">
        <v>2</v>
      </c>
      <c r="C35">
        <v>223218400</v>
      </c>
      <c r="D35" s="6">
        <f t="shared" ref="D35:D43" si="8">C35/1000000000</f>
        <v>0.22321840000000001</v>
      </c>
      <c r="E35">
        <v>14721377600</v>
      </c>
      <c r="F35" s="6">
        <f>E35/1000000000</f>
        <v>14.7213776</v>
      </c>
      <c r="G35">
        <v>14969965400</v>
      </c>
      <c r="H35" s="6">
        <f>G35/1000000000</f>
        <v>14.9699654</v>
      </c>
      <c r="J35" s="3" t="s">
        <v>37</v>
      </c>
      <c r="K35">
        <v>120</v>
      </c>
      <c r="L35">
        <v>120</v>
      </c>
      <c r="M35">
        <v>120</v>
      </c>
      <c r="N35">
        <v>120</v>
      </c>
      <c r="O35">
        <v>120</v>
      </c>
      <c r="P35">
        <v>120</v>
      </c>
      <c r="Q35">
        <v>120</v>
      </c>
      <c r="R35">
        <v>120</v>
      </c>
      <c r="S35">
        <v>120</v>
      </c>
      <c r="T35">
        <v>120</v>
      </c>
    </row>
    <row r="36" spans="2:20">
      <c r="B36" s="3">
        <v>3</v>
      </c>
      <c r="C36">
        <v>62000340</v>
      </c>
      <c r="D36" s="6">
        <f t="shared" si="8"/>
        <v>6.2000340000000001E-2</v>
      </c>
      <c r="E36">
        <v>11014029560</v>
      </c>
      <c r="F36" s="6">
        <f t="shared" ref="F36:F43" si="9">E36/1000000000</f>
        <v>11.014029560000001</v>
      </c>
      <c r="G36">
        <v>11080349340</v>
      </c>
      <c r="H36" s="6">
        <f t="shared" ref="H36:H43" si="10">G36/1000000000</f>
        <v>11.08034934</v>
      </c>
      <c r="J36" s="3" t="s">
        <v>38</v>
      </c>
      <c r="K36">
        <v>60</v>
      </c>
      <c r="L36">
        <v>60</v>
      </c>
      <c r="M36">
        <v>60</v>
      </c>
      <c r="N36">
        <v>60</v>
      </c>
      <c r="O36">
        <v>60</v>
      </c>
      <c r="P36">
        <v>60</v>
      </c>
      <c r="Q36">
        <v>60</v>
      </c>
      <c r="R36">
        <v>60</v>
      </c>
      <c r="S36">
        <v>60</v>
      </c>
      <c r="T36">
        <v>60</v>
      </c>
    </row>
    <row r="37" spans="2:20">
      <c r="B37" s="3">
        <v>4</v>
      </c>
      <c r="C37">
        <v>20989034</v>
      </c>
      <c r="D37" s="6">
        <f t="shared" si="8"/>
        <v>2.0989034E-2</v>
      </c>
      <c r="E37">
        <v>10584434956</v>
      </c>
      <c r="F37" s="6">
        <f t="shared" si="9"/>
        <v>10.584434956000001</v>
      </c>
      <c r="G37">
        <v>10606566334</v>
      </c>
      <c r="H37" s="6">
        <f t="shared" si="10"/>
        <v>10.606566334</v>
      </c>
      <c r="J37" s="3" t="s">
        <v>39</v>
      </c>
      <c r="K37">
        <v>12</v>
      </c>
      <c r="L37">
        <v>12</v>
      </c>
      <c r="M37">
        <v>12</v>
      </c>
      <c r="N37">
        <v>12</v>
      </c>
      <c r="O37">
        <v>12</v>
      </c>
      <c r="P37">
        <v>12</v>
      </c>
      <c r="Q37">
        <v>12</v>
      </c>
      <c r="R37">
        <v>12</v>
      </c>
      <c r="S37">
        <v>12</v>
      </c>
      <c r="T37">
        <v>12</v>
      </c>
    </row>
    <row r="38" spans="2:20">
      <c r="B38" s="3">
        <v>5</v>
      </c>
      <c r="C38">
        <v>9277603</v>
      </c>
      <c r="D38" s="6">
        <f t="shared" si="8"/>
        <v>9.2776030000000006E-3</v>
      </c>
      <c r="E38">
        <v>10541125595</v>
      </c>
      <c r="F38" s="6">
        <f t="shared" si="9"/>
        <v>10.541125595</v>
      </c>
      <c r="G38">
        <v>10550914633</v>
      </c>
      <c r="H38" s="6">
        <f t="shared" si="10"/>
        <v>10.550914633</v>
      </c>
      <c r="J38" s="3" t="s">
        <v>40</v>
      </c>
      <c r="K38">
        <v>12</v>
      </c>
      <c r="L38">
        <v>12</v>
      </c>
      <c r="M38">
        <v>12</v>
      </c>
      <c r="N38">
        <v>12</v>
      </c>
      <c r="O38">
        <v>12</v>
      </c>
      <c r="P38">
        <v>12</v>
      </c>
      <c r="Q38">
        <v>12</v>
      </c>
      <c r="R38">
        <v>12</v>
      </c>
      <c r="S38">
        <v>12</v>
      </c>
      <c r="T38">
        <v>12</v>
      </c>
    </row>
    <row r="39" spans="2:20">
      <c r="B39" s="3">
        <v>6</v>
      </c>
      <c r="C39">
        <v>2354560</v>
      </c>
      <c r="D39" s="6">
        <f t="shared" si="8"/>
        <v>2.3545599999999999E-3</v>
      </c>
      <c r="E39">
        <v>10610137759</v>
      </c>
      <c r="F39" s="6">
        <f t="shared" si="9"/>
        <v>10.610137759000001</v>
      </c>
      <c r="G39">
        <v>10612705963</v>
      </c>
      <c r="H39" s="6">
        <f t="shared" si="10"/>
        <v>10.612705963</v>
      </c>
      <c r="J39" s="3" t="s">
        <v>41</v>
      </c>
      <c r="K39">
        <v>6</v>
      </c>
      <c r="L39">
        <v>6</v>
      </c>
      <c r="M39">
        <v>6</v>
      </c>
      <c r="N39">
        <v>6</v>
      </c>
      <c r="O39">
        <v>6</v>
      </c>
      <c r="P39">
        <v>6</v>
      </c>
      <c r="Q39">
        <v>6</v>
      </c>
      <c r="R39">
        <v>6</v>
      </c>
      <c r="S39">
        <v>6</v>
      </c>
      <c r="T39">
        <v>6</v>
      </c>
    </row>
    <row r="40" spans="2:20">
      <c r="B40" s="3">
        <v>7</v>
      </c>
      <c r="C40">
        <v>1586356</v>
      </c>
      <c r="D40" s="6">
        <f t="shared" si="8"/>
        <v>1.5863559999999999E-3</v>
      </c>
      <c r="E40">
        <v>10823096675</v>
      </c>
      <c r="F40" s="6">
        <f t="shared" si="9"/>
        <v>10.823096675</v>
      </c>
      <c r="G40">
        <v>10824858896</v>
      </c>
      <c r="H40" s="6">
        <f t="shared" si="10"/>
        <v>10.824858896</v>
      </c>
      <c r="J40" s="3" t="s">
        <v>42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3</v>
      </c>
    </row>
    <row r="41" spans="2:20">
      <c r="B41" s="3">
        <v>8</v>
      </c>
      <c r="C41">
        <v>902735</v>
      </c>
      <c r="D41" s="6">
        <f t="shared" si="8"/>
        <v>9.02735E-4</v>
      </c>
      <c r="E41">
        <v>10643276167</v>
      </c>
      <c r="F41" s="6">
        <f t="shared" si="9"/>
        <v>10.643276167</v>
      </c>
      <c r="G41">
        <v>10644330189</v>
      </c>
      <c r="H41" s="6">
        <f t="shared" si="10"/>
        <v>10.644330189</v>
      </c>
      <c r="J41" s="3" t="s">
        <v>43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3</v>
      </c>
      <c r="T41">
        <v>3</v>
      </c>
    </row>
    <row r="42" spans="2:20">
      <c r="B42" s="3">
        <v>9</v>
      </c>
      <c r="C42">
        <v>522473</v>
      </c>
      <c r="D42" s="6">
        <f t="shared" si="8"/>
        <v>5.2247299999999997E-4</v>
      </c>
      <c r="E42">
        <v>10880976216</v>
      </c>
      <c r="F42" s="6">
        <f t="shared" si="9"/>
        <v>10.880976216000001</v>
      </c>
      <c r="G42">
        <v>10881630618</v>
      </c>
      <c r="H42" s="6">
        <f t="shared" si="10"/>
        <v>10.881630618000001</v>
      </c>
    </row>
    <row r="43" spans="2:20" ht="20">
      <c r="B43" s="3">
        <v>10</v>
      </c>
      <c r="C43">
        <v>470147</v>
      </c>
      <c r="D43" s="6">
        <f t="shared" si="8"/>
        <v>4.7014700000000002E-4</v>
      </c>
      <c r="E43">
        <v>11296957721</v>
      </c>
      <c r="F43" s="6">
        <f t="shared" si="9"/>
        <v>11.296957721</v>
      </c>
      <c r="G43">
        <v>11297558761</v>
      </c>
      <c r="H43" s="6">
        <f t="shared" si="10"/>
        <v>11.297558760999999</v>
      </c>
      <c r="J43" s="9" t="s">
        <v>26</v>
      </c>
      <c r="K43" s="9"/>
    </row>
    <row r="44" spans="2:20">
      <c r="J44" s="10"/>
      <c r="K44" s="1">
        <v>1000</v>
      </c>
      <c r="L44" s="1">
        <v>2000</v>
      </c>
      <c r="M44" s="1">
        <v>3000</v>
      </c>
      <c r="N44" s="1">
        <v>4000</v>
      </c>
      <c r="O44" s="1">
        <v>5000</v>
      </c>
      <c r="P44" s="1">
        <v>6000</v>
      </c>
      <c r="Q44" s="1">
        <v>7000</v>
      </c>
      <c r="R44" s="1">
        <v>8000</v>
      </c>
      <c r="S44" s="1">
        <v>9000</v>
      </c>
      <c r="T44" s="1">
        <v>10000</v>
      </c>
    </row>
    <row r="45" spans="2:20">
      <c r="J45" s="3" t="s">
        <v>44</v>
      </c>
      <c r="K45">
        <f>F6</f>
        <v>2.6064403999999999</v>
      </c>
      <c r="L45">
        <f>F20</f>
        <v>10.12124</v>
      </c>
      <c r="M45">
        <f>F34</f>
        <v>21.2361574</v>
      </c>
      <c r="N45">
        <f>F48</f>
        <v>32.466025500000001</v>
      </c>
      <c r="O45">
        <f>F62</f>
        <v>64.382889199999994</v>
      </c>
      <c r="P45">
        <f>F76</f>
        <v>103.2983414</v>
      </c>
      <c r="Q45">
        <f>F90</f>
        <v>179.45077470000001</v>
      </c>
    </row>
    <row r="46" spans="2:20" ht="20">
      <c r="B46" s="9" t="s">
        <v>30</v>
      </c>
      <c r="C46" s="9"/>
      <c r="J46" s="3" t="s">
        <v>35</v>
      </c>
      <c r="K46">
        <f>F7</f>
        <v>1.8652831000000001</v>
      </c>
      <c r="L46">
        <f>F21</f>
        <v>7.9463083000000001</v>
      </c>
      <c r="M46">
        <f>F35</f>
        <v>14.7213776</v>
      </c>
      <c r="N46">
        <f>F49</f>
        <v>28.339108299999999</v>
      </c>
      <c r="O46">
        <f>F63</f>
        <v>45.555408999999997</v>
      </c>
      <c r="P46">
        <f>F77</f>
        <v>67.015758199999993</v>
      </c>
      <c r="Q46">
        <f>F91</f>
        <v>81.111948699999999</v>
      </c>
      <c r="R46">
        <f>F105</f>
        <v>101.6381195</v>
      </c>
      <c r="S46">
        <f>F119</f>
        <v>122.1775471</v>
      </c>
      <c r="T46">
        <f>F133</f>
        <v>150.0328475</v>
      </c>
    </row>
    <row r="47" spans="2:20">
      <c r="B47" s="2"/>
      <c r="C47" s="11" t="s">
        <v>0</v>
      </c>
      <c r="D47" s="11"/>
      <c r="E47" s="11" t="s">
        <v>1</v>
      </c>
      <c r="F47" s="11"/>
      <c r="G47" s="11" t="s">
        <v>2</v>
      </c>
      <c r="H47" s="11"/>
      <c r="J47" s="3" t="s">
        <v>36</v>
      </c>
      <c r="K47">
        <f t="shared" ref="K47:K54" si="11">F8</f>
        <v>1.2516596099999999</v>
      </c>
      <c r="L47">
        <f t="shared" ref="L47:L54" si="12">F22</f>
        <v>5.2185647299999998</v>
      </c>
      <c r="M47">
        <f t="shared" ref="M47:M54" si="13">F36</f>
        <v>11.014029560000001</v>
      </c>
      <c r="N47">
        <f t="shared" ref="N47:N54" si="14">F50</f>
        <v>18.774210629999999</v>
      </c>
      <c r="O47">
        <f t="shared" ref="O47:O54" si="15">F64</f>
        <v>35.372565799999997</v>
      </c>
      <c r="P47">
        <f t="shared" ref="P47:P54" si="16">F78</f>
        <v>47.780071120000002</v>
      </c>
      <c r="Q47">
        <f t="shared" ref="Q47:Q54" si="17">F92</f>
        <v>60.388898070000003</v>
      </c>
      <c r="R47">
        <f t="shared" ref="R47:R54" si="18">F106</f>
        <v>75.476202349999994</v>
      </c>
      <c r="S47">
        <f t="shared" ref="S47:S54" si="19">F120</f>
        <v>92.199969510000003</v>
      </c>
      <c r="T47">
        <f t="shared" ref="T47:T54" si="20">F134</f>
        <v>114.68892585</v>
      </c>
    </row>
    <row r="48" spans="2:20">
      <c r="B48" s="3">
        <v>1</v>
      </c>
      <c r="C48">
        <v>615176500</v>
      </c>
      <c r="D48" s="6">
        <f t="shared" ref="D48" si="21">C48/1000000000</f>
        <v>0.61517650000000001</v>
      </c>
      <c r="E48">
        <v>32466025500</v>
      </c>
      <c r="F48" s="6">
        <f>E48/1000000000</f>
        <v>32.466025500000001</v>
      </c>
      <c r="G48">
        <v>33127553900</v>
      </c>
      <c r="H48" s="6">
        <f>G48/1000000000</f>
        <v>33.127553900000002</v>
      </c>
      <c r="J48" s="3" t="s">
        <v>37</v>
      </c>
      <c r="K48">
        <f t="shared" si="11"/>
        <v>1.4102419610000001</v>
      </c>
      <c r="L48">
        <f t="shared" si="12"/>
        <v>5.1051356730000004</v>
      </c>
      <c r="M48">
        <f t="shared" si="13"/>
        <v>10.584434956000001</v>
      </c>
      <c r="N48">
        <f t="shared" si="14"/>
        <v>16.341179362999998</v>
      </c>
      <c r="O48">
        <f t="shared" si="15"/>
        <v>33.85290758</v>
      </c>
      <c r="P48">
        <f t="shared" si="16"/>
        <v>39.497710412000004</v>
      </c>
      <c r="Q48">
        <f t="shared" si="17"/>
        <v>51.614808707000002</v>
      </c>
      <c r="R48">
        <f t="shared" si="18"/>
        <v>64.046042935000003</v>
      </c>
      <c r="S48">
        <f t="shared" si="19"/>
        <v>77.879025751</v>
      </c>
      <c r="T48">
        <f t="shared" si="20"/>
        <v>96.133862385</v>
      </c>
    </row>
    <row r="49" spans="2:20">
      <c r="B49" s="3">
        <v>2</v>
      </c>
      <c r="C49">
        <v>330186300</v>
      </c>
      <c r="D49" s="6">
        <f t="shared" ref="D49:D57" si="22">C49/1000000000</f>
        <v>0.33018629999999999</v>
      </c>
      <c r="E49">
        <v>28339108300</v>
      </c>
      <c r="F49" s="6">
        <f>E49/1000000000</f>
        <v>28.339108299999999</v>
      </c>
      <c r="G49">
        <v>28708731400</v>
      </c>
      <c r="H49" s="6">
        <f>G49/1000000000</f>
        <v>28.708731400000001</v>
      </c>
      <c r="J49" s="3" t="s">
        <v>38</v>
      </c>
      <c r="K49">
        <f t="shared" si="11"/>
        <v>1.386067596</v>
      </c>
      <c r="L49">
        <f t="shared" si="12"/>
        <v>5.1250159670000004</v>
      </c>
      <c r="M49">
        <f t="shared" si="13"/>
        <v>10.541125595</v>
      </c>
      <c r="N49">
        <f t="shared" si="14"/>
        <v>16.218134436</v>
      </c>
      <c r="O49">
        <f t="shared" si="15"/>
        <v>32.525950958000003</v>
      </c>
      <c r="P49">
        <f t="shared" si="16"/>
        <v>38.723471840999999</v>
      </c>
      <c r="Q49">
        <f t="shared" si="17"/>
        <v>51.151345569999997</v>
      </c>
      <c r="R49">
        <f t="shared" si="18"/>
        <v>63.599365093000003</v>
      </c>
      <c r="S49">
        <f t="shared" si="19"/>
        <v>76.858664175000001</v>
      </c>
      <c r="T49">
        <f t="shared" si="20"/>
        <v>94.805808237999997</v>
      </c>
    </row>
    <row r="50" spans="2:20">
      <c r="B50" s="3">
        <v>3</v>
      </c>
      <c r="C50">
        <v>81621630</v>
      </c>
      <c r="D50" s="6">
        <f t="shared" si="22"/>
        <v>8.1621630000000001E-2</v>
      </c>
      <c r="E50">
        <v>18774210630</v>
      </c>
      <c r="F50" s="6">
        <f t="shared" ref="F50:F57" si="23">E50/1000000000</f>
        <v>18.774210629999999</v>
      </c>
      <c r="G50">
        <v>18861814540</v>
      </c>
      <c r="H50" s="6">
        <f t="shared" ref="H50:H57" si="24">G50/1000000000</f>
        <v>18.861814540000001</v>
      </c>
      <c r="J50" s="3" t="s">
        <v>39</v>
      </c>
      <c r="K50">
        <f t="shared" si="11"/>
        <v>1.443857159</v>
      </c>
      <c r="L50">
        <f t="shared" si="12"/>
        <v>5.0828599959999998</v>
      </c>
      <c r="M50">
        <f t="shared" si="13"/>
        <v>10.610137759000001</v>
      </c>
      <c r="N50">
        <f t="shared" si="14"/>
        <v>16.050546542999999</v>
      </c>
      <c r="O50">
        <f t="shared" si="15"/>
        <v>31.077016595</v>
      </c>
      <c r="P50">
        <f t="shared" si="16"/>
        <v>39.980724584000001</v>
      </c>
      <c r="Q50">
        <f t="shared" si="17"/>
        <v>51.365988156999997</v>
      </c>
      <c r="R50">
        <f t="shared" si="18"/>
        <v>63.213968109</v>
      </c>
      <c r="S50">
        <f t="shared" si="19"/>
        <v>76.791710116999994</v>
      </c>
      <c r="T50">
        <f t="shared" si="20"/>
        <v>94.607020323</v>
      </c>
    </row>
    <row r="51" spans="2:20">
      <c r="B51" s="3">
        <v>4</v>
      </c>
      <c r="C51">
        <v>21152063</v>
      </c>
      <c r="D51" s="6">
        <f t="shared" si="22"/>
        <v>2.1152062999999999E-2</v>
      </c>
      <c r="E51">
        <v>16341179363</v>
      </c>
      <c r="F51" s="6">
        <f t="shared" si="23"/>
        <v>16.341179362999998</v>
      </c>
      <c r="G51">
        <v>16363527254</v>
      </c>
      <c r="H51" s="6">
        <f t="shared" si="24"/>
        <v>16.363527254000001</v>
      </c>
      <c r="J51" s="3" t="s">
        <v>40</v>
      </c>
      <c r="K51">
        <f t="shared" si="11"/>
        <v>1.4950168150000001</v>
      </c>
      <c r="L51">
        <f t="shared" si="12"/>
        <v>5.2982794990000004</v>
      </c>
      <c r="M51">
        <f t="shared" si="13"/>
        <v>10.823096675</v>
      </c>
      <c r="N51">
        <f t="shared" si="14"/>
        <v>16.481737253999999</v>
      </c>
      <c r="O51">
        <f t="shared" si="15"/>
        <v>31.802838259000001</v>
      </c>
      <c r="P51">
        <f t="shared" si="16"/>
        <v>43.433153458</v>
      </c>
      <c r="Q51">
        <f t="shared" si="17"/>
        <v>52.307542114999997</v>
      </c>
      <c r="R51">
        <f t="shared" si="18"/>
        <v>64.544336110000003</v>
      </c>
      <c r="S51">
        <f t="shared" si="19"/>
        <v>78.558998110999994</v>
      </c>
      <c r="T51">
        <f t="shared" si="20"/>
        <v>96.945253632000004</v>
      </c>
    </row>
    <row r="52" spans="2:20">
      <c r="B52" s="3">
        <v>5</v>
      </c>
      <c r="C52">
        <v>9098706</v>
      </c>
      <c r="D52" s="6">
        <f t="shared" si="22"/>
        <v>9.0987059999999998E-3</v>
      </c>
      <c r="E52">
        <v>16218134436</v>
      </c>
      <c r="F52" s="6">
        <f t="shared" si="23"/>
        <v>16.218134436</v>
      </c>
      <c r="G52">
        <v>16227761525</v>
      </c>
      <c r="H52" s="6">
        <f t="shared" si="24"/>
        <v>16.227761524999998</v>
      </c>
      <c r="J52" s="3" t="s">
        <v>41</v>
      </c>
      <c r="K52">
        <f t="shared" si="11"/>
        <v>1.575974381</v>
      </c>
      <c r="L52">
        <f t="shared" si="12"/>
        <v>5.6170553490000001</v>
      </c>
      <c r="M52">
        <f t="shared" si="13"/>
        <v>10.643276167</v>
      </c>
      <c r="N52">
        <f t="shared" si="14"/>
        <v>16.813957125000002</v>
      </c>
      <c r="O52">
        <f t="shared" si="15"/>
        <v>31.916720025</v>
      </c>
      <c r="P52">
        <f t="shared" si="16"/>
        <v>43.531009545000003</v>
      </c>
      <c r="Q52">
        <f t="shared" si="17"/>
        <v>52.711430311000001</v>
      </c>
      <c r="R52">
        <f t="shared" si="18"/>
        <v>65.386609110999999</v>
      </c>
      <c r="S52">
        <f t="shared" si="19"/>
        <v>79.129444610999997</v>
      </c>
      <c r="T52">
        <f t="shared" si="20"/>
        <v>96.451215762999993</v>
      </c>
    </row>
    <row r="53" spans="2:20">
      <c r="B53" s="3">
        <v>6</v>
      </c>
      <c r="C53">
        <v>2308570</v>
      </c>
      <c r="D53" s="6">
        <f t="shared" si="22"/>
        <v>2.3085699999999998E-3</v>
      </c>
      <c r="E53">
        <v>16050546543</v>
      </c>
      <c r="F53" s="6">
        <f t="shared" si="23"/>
        <v>16.050546542999999</v>
      </c>
      <c r="G53">
        <v>16053068952</v>
      </c>
      <c r="H53" s="6">
        <f t="shared" si="24"/>
        <v>16.053068952</v>
      </c>
      <c r="J53" s="3" t="s">
        <v>42</v>
      </c>
      <c r="K53">
        <f t="shared" si="11"/>
        <v>1.6436900379999999</v>
      </c>
      <c r="L53">
        <f t="shared" si="12"/>
        <v>5.6229350340000002</v>
      </c>
      <c r="M53">
        <f t="shared" si="13"/>
        <v>10.880976216000001</v>
      </c>
      <c r="N53">
        <f t="shared" si="14"/>
        <v>17.059259311999998</v>
      </c>
      <c r="O53">
        <f t="shared" si="15"/>
        <v>32.782196102</v>
      </c>
      <c r="P53">
        <f t="shared" si="16"/>
        <v>41.658211154</v>
      </c>
      <c r="Q53">
        <f t="shared" si="17"/>
        <v>53.158289330999999</v>
      </c>
      <c r="R53">
        <f t="shared" si="18"/>
        <v>66.585120110999995</v>
      </c>
      <c r="S53">
        <f t="shared" si="19"/>
        <v>79.844004260999995</v>
      </c>
      <c r="T53">
        <f t="shared" si="20"/>
        <v>97.046511976000005</v>
      </c>
    </row>
    <row r="54" spans="2:20">
      <c r="B54" s="3">
        <v>7</v>
      </c>
      <c r="C54">
        <v>1694357</v>
      </c>
      <c r="D54" s="6">
        <f t="shared" si="22"/>
        <v>1.6943570000000001E-3</v>
      </c>
      <c r="E54">
        <v>16481737254</v>
      </c>
      <c r="F54" s="6">
        <f t="shared" si="23"/>
        <v>16.481737253999999</v>
      </c>
      <c r="G54">
        <v>16483606995</v>
      </c>
      <c r="H54" s="6">
        <f t="shared" si="24"/>
        <v>16.483606994999999</v>
      </c>
      <c r="J54" s="3" t="s">
        <v>43</v>
      </c>
      <c r="K54">
        <f t="shared" si="11"/>
        <v>1.7192925029999999</v>
      </c>
      <c r="L54">
        <f t="shared" si="12"/>
        <v>6.0558740029999996</v>
      </c>
      <c r="M54">
        <f t="shared" si="13"/>
        <v>11.296957721</v>
      </c>
      <c r="N54">
        <f t="shared" si="14"/>
        <v>17.472839831000002</v>
      </c>
      <c r="O54">
        <f t="shared" si="15"/>
        <v>33.128584709999998</v>
      </c>
      <c r="P54">
        <f t="shared" si="16"/>
        <v>42.642545914999999</v>
      </c>
      <c r="Q54">
        <f t="shared" si="17"/>
        <v>54.352728532999997</v>
      </c>
      <c r="R54">
        <f t="shared" si="18"/>
        <v>67.913334410999994</v>
      </c>
      <c r="S54">
        <f t="shared" si="19"/>
        <v>80.856423426000006</v>
      </c>
      <c r="T54">
        <f t="shared" si="20"/>
        <v>98.509519596999993</v>
      </c>
    </row>
    <row r="55" spans="2:20">
      <c r="B55" s="3">
        <v>8</v>
      </c>
      <c r="C55">
        <v>936835</v>
      </c>
      <c r="D55" s="6">
        <f t="shared" si="22"/>
        <v>9.3683500000000001E-4</v>
      </c>
      <c r="E55">
        <v>16813957125</v>
      </c>
      <c r="F55" s="6">
        <f t="shared" si="23"/>
        <v>16.813957125000002</v>
      </c>
      <c r="G55">
        <v>16815050799</v>
      </c>
      <c r="H55" s="6">
        <f t="shared" si="24"/>
        <v>16.815050799000002</v>
      </c>
    </row>
    <row r="56" spans="2:20">
      <c r="B56" s="3">
        <v>9</v>
      </c>
      <c r="C56">
        <v>482383</v>
      </c>
      <c r="D56" s="6">
        <f t="shared" si="22"/>
        <v>4.8238300000000002E-4</v>
      </c>
      <c r="E56">
        <v>17059259312</v>
      </c>
      <c r="F56" s="6">
        <f t="shared" si="23"/>
        <v>17.059259311999998</v>
      </c>
      <c r="G56">
        <v>17059869379</v>
      </c>
      <c r="H56" s="6">
        <f t="shared" si="24"/>
        <v>17.059869378999998</v>
      </c>
    </row>
    <row r="57" spans="2:20">
      <c r="B57" s="3">
        <v>10</v>
      </c>
      <c r="C57">
        <v>459738</v>
      </c>
      <c r="D57" s="6">
        <f t="shared" si="22"/>
        <v>4.5973800000000001E-4</v>
      </c>
      <c r="E57">
        <v>17472839831</v>
      </c>
      <c r="F57" s="6">
        <f t="shared" si="23"/>
        <v>17.472839831000002</v>
      </c>
      <c r="G57">
        <v>17473423837</v>
      </c>
      <c r="H57" s="6">
        <f t="shared" si="24"/>
        <v>17.473423836999999</v>
      </c>
    </row>
    <row r="60" spans="2:20" ht="20">
      <c r="B60" s="9" t="s">
        <v>23</v>
      </c>
      <c r="C60" s="9"/>
    </row>
    <row r="61" spans="2:20">
      <c r="B61" s="2"/>
      <c r="C61" s="11" t="s">
        <v>0</v>
      </c>
      <c r="D61" s="11"/>
      <c r="E61" s="11" t="s">
        <v>1</v>
      </c>
      <c r="F61" s="11"/>
      <c r="G61" s="11" t="s">
        <v>2</v>
      </c>
      <c r="H61" s="11"/>
    </row>
    <row r="62" spans="2:20">
      <c r="B62" s="3">
        <v>1</v>
      </c>
      <c r="C62">
        <v>3175230000</v>
      </c>
      <c r="D62" s="6">
        <f t="shared" ref="D62" si="25">C62/1000000000</f>
        <v>3.17523</v>
      </c>
      <c r="E62">
        <v>64382889200</v>
      </c>
      <c r="F62" s="6">
        <f>E62/1000000000</f>
        <v>64.382889199999994</v>
      </c>
      <c r="G62">
        <v>67722232300</v>
      </c>
      <c r="H62" s="6">
        <f>G62/1000000000</f>
        <v>67.722232300000002</v>
      </c>
    </row>
    <row r="63" spans="2:20">
      <c r="B63" s="3">
        <v>2</v>
      </c>
      <c r="C63">
        <v>409590700</v>
      </c>
      <c r="D63" s="6">
        <f t="shared" ref="D63:D71" si="26">C63/1000000000</f>
        <v>0.40959069999999997</v>
      </c>
      <c r="E63">
        <v>45555409000</v>
      </c>
      <c r="F63" s="6">
        <f>E63/1000000000</f>
        <v>45.555408999999997</v>
      </c>
      <c r="G63">
        <v>46006254400</v>
      </c>
      <c r="H63" s="6">
        <f>G63/1000000000</f>
        <v>46.006254400000003</v>
      </c>
    </row>
    <row r="64" spans="2:20">
      <c r="B64" s="3">
        <v>3</v>
      </c>
      <c r="C64">
        <v>119671470</v>
      </c>
      <c r="D64" s="6">
        <f t="shared" si="26"/>
        <v>0.11967147</v>
      </c>
      <c r="E64">
        <v>35372565800</v>
      </c>
      <c r="F64" s="6">
        <f t="shared" ref="F64:F71" si="27">E64/1000000000</f>
        <v>35.372565799999997</v>
      </c>
      <c r="G64">
        <v>35500315740</v>
      </c>
      <c r="H64" s="6">
        <f t="shared" ref="H64:H71" si="28">G64/1000000000</f>
        <v>35.500315739999998</v>
      </c>
    </row>
    <row r="65" spans="2:8">
      <c r="B65" s="3">
        <v>4</v>
      </c>
      <c r="C65">
        <v>28779447</v>
      </c>
      <c r="D65" s="6">
        <f t="shared" si="26"/>
        <v>2.8779447E-2</v>
      </c>
      <c r="E65">
        <v>33852907580</v>
      </c>
      <c r="F65" s="6">
        <f t="shared" si="27"/>
        <v>33.85290758</v>
      </c>
      <c r="G65">
        <v>33884108674</v>
      </c>
      <c r="H65" s="6">
        <f t="shared" si="28"/>
        <v>33.884108673999997</v>
      </c>
    </row>
    <row r="66" spans="2:8">
      <c r="B66" s="3">
        <v>5</v>
      </c>
      <c r="C66">
        <v>10945044</v>
      </c>
      <c r="D66" s="6">
        <f t="shared" si="26"/>
        <v>1.0945043999999999E-2</v>
      </c>
      <c r="E66">
        <v>32525950958</v>
      </c>
      <c r="F66" s="6">
        <f t="shared" si="27"/>
        <v>32.525950958000003</v>
      </c>
      <c r="G66">
        <v>32537602767</v>
      </c>
      <c r="H66" s="6">
        <f t="shared" si="28"/>
        <v>32.537602767000003</v>
      </c>
    </row>
    <row r="67" spans="2:8">
      <c r="B67" s="3">
        <v>6</v>
      </c>
      <c r="C67">
        <v>2857604</v>
      </c>
      <c r="D67" s="6">
        <f t="shared" si="26"/>
        <v>2.8576040000000001E-3</v>
      </c>
      <c r="E67">
        <v>31077016595</v>
      </c>
      <c r="F67" s="6">
        <f t="shared" si="27"/>
        <v>31.077016595</v>
      </c>
      <c r="G67">
        <v>31080130076</v>
      </c>
      <c r="H67" s="6">
        <f t="shared" si="28"/>
        <v>31.080130076</v>
      </c>
    </row>
    <row r="68" spans="2:8">
      <c r="B68" s="3">
        <v>7</v>
      </c>
      <c r="C68">
        <v>2018260</v>
      </c>
      <c r="D68" s="6">
        <f t="shared" si="26"/>
        <v>2.01826E-3</v>
      </c>
      <c r="E68">
        <v>31802838259</v>
      </c>
      <c r="F68" s="6">
        <f t="shared" si="27"/>
        <v>31.802838259000001</v>
      </c>
      <c r="G68">
        <v>31805067407</v>
      </c>
      <c r="H68" s="6">
        <f t="shared" si="28"/>
        <v>31.805067406999999</v>
      </c>
    </row>
    <row r="69" spans="2:8">
      <c r="B69" s="3">
        <v>8</v>
      </c>
      <c r="C69">
        <v>1083526</v>
      </c>
      <c r="D69" s="6">
        <f t="shared" si="26"/>
        <v>1.083526E-3</v>
      </c>
      <c r="E69">
        <v>31916720025</v>
      </c>
      <c r="F69" s="6">
        <f t="shared" si="27"/>
        <v>31.916720025</v>
      </c>
      <c r="G69">
        <v>31917991640</v>
      </c>
      <c r="H69" s="6">
        <f t="shared" si="28"/>
        <v>31.91799164</v>
      </c>
    </row>
    <row r="70" spans="2:8">
      <c r="B70" s="3">
        <v>9</v>
      </c>
      <c r="C70">
        <v>583352</v>
      </c>
      <c r="D70" s="6">
        <f t="shared" si="26"/>
        <v>5.8335199999999998E-4</v>
      </c>
      <c r="E70">
        <v>32782196102</v>
      </c>
      <c r="F70" s="6">
        <f t="shared" si="27"/>
        <v>32.782196102</v>
      </c>
      <c r="G70">
        <v>32782923164</v>
      </c>
      <c r="H70" s="6">
        <f t="shared" si="28"/>
        <v>32.782923164000003</v>
      </c>
    </row>
    <row r="71" spans="2:8">
      <c r="B71" s="3">
        <v>10</v>
      </c>
      <c r="C71">
        <v>561735</v>
      </c>
      <c r="D71" s="6">
        <f t="shared" si="26"/>
        <v>5.6173499999999995E-4</v>
      </c>
      <c r="E71">
        <v>33128584710</v>
      </c>
      <c r="F71" s="6">
        <f t="shared" si="27"/>
        <v>33.128584709999998</v>
      </c>
      <c r="G71">
        <v>33129281116</v>
      </c>
      <c r="H71" s="6">
        <f t="shared" si="28"/>
        <v>33.129281116000001</v>
      </c>
    </row>
    <row r="74" spans="2:8" ht="20">
      <c r="B74" s="9" t="s">
        <v>31</v>
      </c>
      <c r="C74" s="9"/>
    </row>
    <row r="75" spans="2:8">
      <c r="B75" s="2"/>
      <c r="C75" s="11" t="s">
        <v>0</v>
      </c>
      <c r="D75" s="11"/>
      <c r="E75" s="11" t="s">
        <v>1</v>
      </c>
      <c r="F75" s="11"/>
      <c r="G75" s="11" t="s">
        <v>2</v>
      </c>
      <c r="H75" s="11"/>
    </row>
    <row r="76" spans="2:8">
      <c r="B76" s="3">
        <v>1</v>
      </c>
      <c r="C76">
        <v>7372990500</v>
      </c>
      <c r="D76" s="6">
        <f t="shared" ref="D76" si="29">C76/1000000000</f>
        <v>7.3729905000000002</v>
      </c>
      <c r="E76">
        <v>103298341400</v>
      </c>
      <c r="F76" s="6">
        <f>E76/1000000000</f>
        <v>103.2983414</v>
      </c>
      <c r="G76">
        <v>110882382900</v>
      </c>
      <c r="H76" s="6">
        <f>G76/1000000000</f>
        <v>110.8823829</v>
      </c>
    </row>
    <row r="77" spans="2:8">
      <c r="B77" s="3">
        <v>2</v>
      </c>
      <c r="C77">
        <v>535954100</v>
      </c>
      <c r="D77" s="6">
        <f t="shared" ref="D77:D85" si="30">C77/1000000000</f>
        <v>0.53595409999999999</v>
      </c>
      <c r="E77">
        <v>67015758200</v>
      </c>
      <c r="F77" s="6">
        <f>E77/1000000000</f>
        <v>67.015758199999993</v>
      </c>
      <c r="G77">
        <v>67611102900</v>
      </c>
      <c r="H77" s="6">
        <f>G77/1000000000</f>
        <v>67.611102900000006</v>
      </c>
    </row>
    <row r="78" spans="2:8">
      <c r="B78" s="3">
        <v>3</v>
      </c>
      <c r="C78">
        <v>141180110</v>
      </c>
      <c r="D78" s="6">
        <f t="shared" si="30"/>
        <v>0.14118011</v>
      </c>
      <c r="E78">
        <v>47780071120</v>
      </c>
      <c r="F78" s="6">
        <f t="shared" ref="F78:F85" si="31">E78/1000000000</f>
        <v>47.780071120000002</v>
      </c>
      <c r="G78">
        <v>47932072290</v>
      </c>
      <c r="H78" s="6">
        <f t="shared" ref="H78:H85" si="32">G78/1000000000</f>
        <v>47.932072290000001</v>
      </c>
    </row>
    <row r="79" spans="2:8">
      <c r="B79" s="3">
        <v>4</v>
      </c>
      <c r="C79">
        <v>30058911</v>
      </c>
      <c r="D79" s="6">
        <f t="shared" si="30"/>
        <v>3.0058911000000001E-2</v>
      </c>
      <c r="E79">
        <v>39497710412</v>
      </c>
      <c r="F79" s="6">
        <f t="shared" si="31"/>
        <v>39.497710412000004</v>
      </c>
      <c r="G79">
        <v>39529576729</v>
      </c>
      <c r="H79" s="6">
        <f t="shared" si="32"/>
        <v>39.529576728999999</v>
      </c>
    </row>
    <row r="80" spans="2:8">
      <c r="B80" s="3">
        <v>5</v>
      </c>
      <c r="C80">
        <v>11098891</v>
      </c>
      <c r="D80" s="6">
        <f t="shared" si="30"/>
        <v>1.1098891E-2</v>
      </c>
      <c r="E80">
        <v>38723471841</v>
      </c>
      <c r="F80" s="6">
        <f t="shared" si="31"/>
        <v>38.723471840999999</v>
      </c>
      <c r="G80">
        <v>38735206172</v>
      </c>
      <c r="H80" s="6">
        <f t="shared" si="32"/>
        <v>38.735206171999998</v>
      </c>
    </row>
    <row r="81" spans="2:10">
      <c r="B81" s="3">
        <v>6</v>
      </c>
      <c r="C81">
        <v>2694789</v>
      </c>
      <c r="D81" s="6">
        <f t="shared" si="30"/>
        <v>2.694789E-3</v>
      </c>
      <c r="E81">
        <v>39980724584</v>
      </c>
      <c r="F81" s="6">
        <f t="shared" si="31"/>
        <v>39.980724584000001</v>
      </c>
      <c r="G81">
        <v>39983669217</v>
      </c>
      <c r="H81" s="6">
        <f t="shared" si="32"/>
        <v>39.983669216999999</v>
      </c>
    </row>
    <row r="82" spans="2:10">
      <c r="B82" s="3">
        <v>7</v>
      </c>
      <c r="C82">
        <v>1780178</v>
      </c>
      <c r="D82" s="6">
        <f t="shared" si="30"/>
        <v>1.7801780000000001E-3</v>
      </c>
      <c r="E82">
        <v>43433153458</v>
      </c>
      <c r="F82" s="6">
        <f t="shared" si="31"/>
        <v>43.433153458</v>
      </c>
      <c r="G82">
        <v>43435152021</v>
      </c>
      <c r="H82" s="6">
        <f t="shared" si="32"/>
        <v>43.435152021</v>
      </c>
    </row>
    <row r="83" spans="2:10">
      <c r="B83" s="3">
        <v>8</v>
      </c>
      <c r="C83">
        <v>1046917</v>
      </c>
      <c r="D83" s="6">
        <f t="shared" si="30"/>
        <v>1.0469170000000001E-3</v>
      </c>
      <c r="E83">
        <v>43531009545</v>
      </c>
      <c r="F83" s="6">
        <f t="shared" si="31"/>
        <v>43.531009545000003</v>
      </c>
      <c r="G83">
        <v>43532233402</v>
      </c>
      <c r="H83" s="6">
        <f t="shared" si="32"/>
        <v>43.532233402000003</v>
      </c>
    </row>
    <row r="84" spans="2:10">
      <c r="B84" s="3">
        <v>9</v>
      </c>
      <c r="C84">
        <v>530891</v>
      </c>
      <c r="D84" s="6">
        <f t="shared" si="30"/>
        <v>5.3089100000000002E-4</v>
      </c>
      <c r="E84">
        <v>41658211154</v>
      </c>
      <c r="F84" s="6">
        <f t="shared" si="31"/>
        <v>41.658211154</v>
      </c>
      <c r="G84">
        <v>41658884940</v>
      </c>
      <c r="H84" s="6">
        <f t="shared" si="32"/>
        <v>41.65888494</v>
      </c>
    </row>
    <row r="85" spans="2:10">
      <c r="B85" s="3">
        <v>10</v>
      </c>
      <c r="C85">
        <v>511389</v>
      </c>
      <c r="D85" s="6">
        <f t="shared" si="30"/>
        <v>5.1138900000000001E-4</v>
      </c>
      <c r="E85">
        <v>42642545915</v>
      </c>
      <c r="F85" s="6">
        <f t="shared" si="31"/>
        <v>42.642545914999999</v>
      </c>
      <c r="G85">
        <v>42643207294</v>
      </c>
      <c r="H85" s="6">
        <f t="shared" si="32"/>
        <v>42.643207294</v>
      </c>
    </row>
    <row r="88" spans="2:10" ht="20">
      <c r="B88" s="9" t="s">
        <v>27</v>
      </c>
      <c r="C88" s="9"/>
    </row>
    <row r="89" spans="2:10">
      <c r="B89" s="2"/>
      <c r="C89" s="11" t="s">
        <v>0</v>
      </c>
      <c r="D89" s="11"/>
      <c r="E89" s="11" t="s">
        <v>1</v>
      </c>
      <c r="F89" s="11"/>
      <c r="G89" s="11" t="s">
        <v>2</v>
      </c>
      <c r="H89" s="11"/>
    </row>
    <row r="90" spans="2:10">
      <c r="B90" s="3">
        <v>1</v>
      </c>
      <c r="C90">
        <v>14289980900</v>
      </c>
      <c r="D90" s="6">
        <f t="shared" ref="D90" si="33">C90/1000000000</f>
        <v>14.2899809</v>
      </c>
      <c r="E90">
        <v>179450774700</v>
      </c>
      <c r="F90" s="6">
        <f>E90/1000000000</f>
        <v>179.45077470000001</v>
      </c>
      <c r="G90">
        <v>194312803100</v>
      </c>
      <c r="H90" s="6">
        <f>G90/1000000000</f>
        <v>194.3128031</v>
      </c>
    </row>
    <row r="91" spans="2:10">
      <c r="B91" s="3">
        <v>2</v>
      </c>
      <c r="C91">
        <v>553548700</v>
      </c>
      <c r="D91" s="6">
        <f t="shared" ref="D91:D99" si="34">C91/1000000000</f>
        <v>0.5535487</v>
      </c>
      <c r="E91">
        <v>81111948700</v>
      </c>
      <c r="F91" s="6">
        <f>E91/1000000000</f>
        <v>81.111948699999999</v>
      </c>
      <c r="G91">
        <v>81720987100</v>
      </c>
      <c r="H91" s="6">
        <f>G91/1000000000</f>
        <v>81.720987100000002</v>
      </c>
      <c r="J91" t="s">
        <v>33</v>
      </c>
    </row>
    <row r="92" spans="2:10">
      <c r="B92" s="3">
        <v>3</v>
      </c>
      <c r="C92">
        <v>165368270</v>
      </c>
      <c r="D92" s="6">
        <f t="shared" si="34"/>
        <v>0.16536827000000001</v>
      </c>
      <c r="E92">
        <v>60388898070</v>
      </c>
      <c r="F92" s="6">
        <f t="shared" ref="F92:F99" si="35">E92/1000000000</f>
        <v>60.388898070000003</v>
      </c>
      <c r="G92">
        <v>60564972410</v>
      </c>
      <c r="H92" s="6">
        <f t="shared" ref="H92:H99" si="36">G92/1000000000</f>
        <v>60.564972410000003</v>
      </c>
    </row>
    <row r="93" spans="2:10">
      <c r="B93" s="3">
        <v>4</v>
      </c>
      <c r="C93">
        <v>33048127</v>
      </c>
      <c r="D93" s="6">
        <f t="shared" si="34"/>
        <v>3.3048126999999997E-2</v>
      </c>
      <c r="E93">
        <v>51614808707</v>
      </c>
      <c r="F93" s="6">
        <f t="shared" si="35"/>
        <v>51.614808707000002</v>
      </c>
      <c r="G93">
        <v>51649659841</v>
      </c>
      <c r="H93" s="6">
        <f t="shared" si="36"/>
        <v>51.649659841000002</v>
      </c>
    </row>
    <row r="94" spans="2:10">
      <c r="B94" s="3">
        <v>5</v>
      </c>
      <c r="C94">
        <v>11502112</v>
      </c>
      <c r="D94" s="6">
        <f t="shared" si="34"/>
        <v>1.1502112E-2</v>
      </c>
      <c r="E94">
        <v>51151345570</v>
      </c>
      <c r="F94" s="6">
        <f t="shared" si="35"/>
        <v>51.151345569999997</v>
      </c>
      <c r="G94">
        <v>51163487484</v>
      </c>
      <c r="H94" s="6">
        <f t="shared" si="36"/>
        <v>51.163487484000001</v>
      </c>
    </row>
    <row r="95" spans="2:10">
      <c r="B95" s="3">
        <v>6</v>
      </c>
      <c r="C95">
        <v>2845411</v>
      </c>
      <c r="D95" s="6">
        <f t="shared" si="34"/>
        <v>2.8454109999999999E-3</v>
      </c>
      <c r="E95">
        <v>51365988157</v>
      </c>
      <c r="F95" s="6">
        <f t="shared" si="35"/>
        <v>51.365988156999997</v>
      </c>
      <c r="G95">
        <v>51369092848</v>
      </c>
      <c r="H95" s="6">
        <f t="shared" si="36"/>
        <v>51.369092848000001</v>
      </c>
    </row>
    <row r="96" spans="2:10">
      <c r="B96" s="3">
        <v>7</v>
      </c>
      <c r="C96">
        <v>1984041</v>
      </c>
      <c r="D96" s="6">
        <f t="shared" si="34"/>
        <v>1.9840410000000002E-3</v>
      </c>
      <c r="E96">
        <v>52307542115</v>
      </c>
      <c r="F96" s="6">
        <f t="shared" si="35"/>
        <v>52.307542114999997</v>
      </c>
      <c r="G96">
        <v>52309739384</v>
      </c>
      <c r="H96" s="6">
        <f t="shared" si="36"/>
        <v>52.309739383999997</v>
      </c>
    </row>
    <row r="97" spans="2:8">
      <c r="B97" s="3">
        <v>8</v>
      </c>
      <c r="C97">
        <v>1055504</v>
      </c>
      <c r="D97" s="6">
        <f t="shared" si="34"/>
        <v>1.0555040000000001E-3</v>
      </c>
      <c r="E97">
        <v>52711430311</v>
      </c>
      <c r="F97" s="6">
        <f t="shared" si="35"/>
        <v>52.711430311000001</v>
      </c>
      <c r="G97">
        <v>52712657238</v>
      </c>
      <c r="H97" s="6">
        <f t="shared" si="36"/>
        <v>52.712657237999998</v>
      </c>
    </row>
    <row r="98" spans="2:8">
      <c r="B98" s="3">
        <v>9</v>
      </c>
      <c r="C98">
        <v>577050</v>
      </c>
      <c r="D98" s="6">
        <f t="shared" si="34"/>
        <v>5.7704999999999996E-4</v>
      </c>
      <c r="E98">
        <v>53158289331</v>
      </c>
      <c r="F98" s="6">
        <f t="shared" si="35"/>
        <v>53.158289330999999</v>
      </c>
      <c r="G98">
        <v>53159013223</v>
      </c>
      <c r="H98" s="6">
        <f t="shared" si="36"/>
        <v>53.159013223000002</v>
      </c>
    </row>
    <row r="99" spans="2:8">
      <c r="B99" s="3">
        <v>10</v>
      </c>
      <c r="C99">
        <v>486205</v>
      </c>
      <c r="D99" s="6">
        <f t="shared" si="34"/>
        <v>4.8620500000000002E-4</v>
      </c>
      <c r="E99">
        <v>54352728533</v>
      </c>
      <c r="F99" s="6">
        <f t="shared" si="35"/>
        <v>54.352728532999997</v>
      </c>
      <c r="G99">
        <v>54353350522</v>
      </c>
      <c r="H99" s="6">
        <f t="shared" si="36"/>
        <v>54.353350522</v>
      </c>
    </row>
    <row r="102" spans="2:8" ht="20">
      <c r="B102" s="9" t="s">
        <v>25</v>
      </c>
      <c r="C102" s="9"/>
    </row>
    <row r="103" spans="2:8">
      <c r="B103" s="2"/>
      <c r="C103" s="11" t="s">
        <v>0</v>
      </c>
      <c r="D103" s="11"/>
      <c r="E103" s="11" t="s">
        <v>1</v>
      </c>
      <c r="F103" s="11"/>
      <c r="G103" s="11" t="s">
        <v>2</v>
      </c>
      <c r="H103" s="11"/>
    </row>
    <row r="104" spans="2:8">
      <c r="B104" s="3">
        <v>1</v>
      </c>
      <c r="D104" s="6">
        <f t="shared" ref="D104" si="37">C104/1000000000</f>
        <v>0</v>
      </c>
      <c r="F104" s="6">
        <f>E104/1000000000</f>
        <v>0</v>
      </c>
      <c r="H104" s="6">
        <f>G104/1000000000</f>
        <v>0</v>
      </c>
    </row>
    <row r="105" spans="2:8">
      <c r="B105" s="3">
        <v>2</v>
      </c>
      <c r="C105">
        <v>585115900</v>
      </c>
      <c r="D105" s="6">
        <f t="shared" ref="D105:D113" si="38">C105/1000000000</f>
        <v>0.58511590000000002</v>
      </c>
      <c r="E105">
        <v>101638119500</v>
      </c>
      <c r="F105" s="6">
        <f>E105/1000000000</f>
        <v>101.6381195</v>
      </c>
      <c r="G105">
        <v>102292421600</v>
      </c>
      <c r="H105" s="6">
        <f>G105/1000000000</f>
        <v>102.2924216</v>
      </c>
    </row>
    <row r="106" spans="2:8">
      <c r="B106" s="3">
        <v>3</v>
      </c>
      <c r="C106">
        <v>168335690</v>
      </c>
      <c r="D106" s="6">
        <f t="shared" si="38"/>
        <v>0.16833569000000001</v>
      </c>
      <c r="E106">
        <v>75476202350</v>
      </c>
      <c r="F106" s="6">
        <f t="shared" ref="F106:F113" si="39">E106/1000000000</f>
        <v>75.476202349999994</v>
      </c>
      <c r="G106">
        <v>75657626860</v>
      </c>
      <c r="H106" s="6">
        <f t="shared" ref="H106:H113" si="40">G106/1000000000</f>
        <v>75.657626859999993</v>
      </c>
    </row>
    <row r="107" spans="2:8">
      <c r="B107" s="3">
        <v>4</v>
      </c>
      <c r="C107">
        <v>31259869</v>
      </c>
      <c r="D107" s="6">
        <f t="shared" si="38"/>
        <v>3.1259869000000003E-2</v>
      </c>
      <c r="E107">
        <v>64046042935</v>
      </c>
      <c r="F107" s="6">
        <f t="shared" si="39"/>
        <v>64.046042935000003</v>
      </c>
      <c r="G107">
        <v>64079341986</v>
      </c>
      <c r="H107" s="6">
        <f t="shared" si="40"/>
        <v>64.079341986000003</v>
      </c>
    </row>
    <row r="108" spans="2:8">
      <c r="B108" s="3">
        <v>5</v>
      </c>
      <c r="C108">
        <v>11099086</v>
      </c>
      <c r="D108" s="6">
        <f t="shared" si="38"/>
        <v>1.1099085999999999E-2</v>
      </c>
      <c r="E108">
        <v>63599365093</v>
      </c>
      <c r="F108" s="6">
        <f t="shared" si="39"/>
        <v>63.599365093000003</v>
      </c>
      <c r="G108">
        <v>63611117298</v>
      </c>
      <c r="H108" s="6">
        <f t="shared" si="40"/>
        <v>63.611117298000003</v>
      </c>
    </row>
    <row r="109" spans="2:8">
      <c r="B109" s="3">
        <v>6</v>
      </c>
      <c r="C109">
        <v>2521608</v>
      </c>
      <c r="D109" s="6">
        <f t="shared" si="38"/>
        <v>2.5216079999999998E-3</v>
      </c>
      <c r="E109">
        <v>63213968109</v>
      </c>
      <c r="F109" s="6">
        <f t="shared" si="39"/>
        <v>63.213968109</v>
      </c>
      <c r="G109">
        <v>63216728829</v>
      </c>
      <c r="H109" s="6">
        <f t="shared" si="40"/>
        <v>63.216728828999997</v>
      </c>
    </row>
    <row r="110" spans="2:8">
      <c r="B110" s="3">
        <v>7</v>
      </c>
      <c r="C110">
        <v>1727760</v>
      </c>
      <c r="D110" s="6">
        <f t="shared" si="38"/>
        <v>1.7277600000000001E-3</v>
      </c>
      <c r="E110">
        <v>64544336110</v>
      </c>
      <c r="F110" s="6">
        <f t="shared" si="39"/>
        <v>64.544336110000003</v>
      </c>
      <c r="G110">
        <v>64546292082</v>
      </c>
      <c r="H110" s="6">
        <f t="shared" si="40"/>
        <v>64.546292081999994</v>
      </c>
    </row>
    <row r="111" spans="2:8">
      <c r="B111" s="3">
        <v>8</v>
      </c>
      <c r="C111">
        <v>1035376</v>
      </c>
      <c r="D111" s="6">
        <f t="shared" si="38"/>
        <v>1.035376E-3</v>
      </c>
      <c r="E111">
        <v>65386609111</v>
      </c>
      <c r="F111" s="6">
        <f t="shared" si="39"/>
        <v>65.386609110999999</v>
      </c>
      <c r="G111">
        <v>65387826408</v>
      </c>
      <c r="H111" s="6">
        <f t="shared" si="40"/>
        <v>65.387826407999995</v>
      </c>
    </row>
    <row r="112" spans="2:8">
      <c r="B112" s="3">
        <v>9</v>
      </c>
      <c r="C112">
        <v>530437</v>
      </c>
      <c r="D112" s="6">
        <f t="shared" si="38"/>
        <v>5.3043700000000003E-4</v>
      </c>
      <c r="E112">
        <v>66585120111</v>
      </c>
      <c r="F112" s="6">
        <f t="shared" si="39"/>
        <v>66.585120110999995</v>
      </c>
      <c r="G112">
        <v>66585790240</v>
      </c>
      <c r="H112" s="6">
        <f t="shared" si="40"/>
        <v>66.585790239999994</v>
      </c>
    </row>
    <row r="113" spans="2:8">
      <c r="B113" s="3">
        <v>10</v>
      </c>
      <c r="C113">
        <v>456643</v>
      </c>
      <c r="D113" s="6">
        <f t="shared" si="38"/>
        <v>4.5664300000000001E-4</v>
      </c>
      <c r="E113">
        <v>67913334411</v>
      </c>
      <c r="F113" s="6">
        <f t="shared" si="39"/>
        <v>67.913334410999994</v>
      </c>
      <c r="G113">
        <v>67913922724</v>
      </c>
      <c r="H113" s="6">
        <f t="shared" si="40"/>
        <v>67.913922724000003</v>
      </c>
    </row>
    <row r="116" spans="2:8" ht="20">
      <c r="B116" s="9" t="s">
        <v>28</v>
      </c>
      <c r="C116" s="9"/>
    </row>
    <row r="117" spans="2:8">
      <c r="B117" s="2"/>
      <c r="C117" s="11" t="s">
        <v>0</v>
      </c>
      <c r="D117" s="11"/>
      <c r="E117" s="11" t="s">
        <v>1</v>
      </c>
      <c r="F117" s="11"/>
      <c r="G117" s="11" t="s">
        <v>2</v>
      </c>
      <c r="H117" s="11"/>
    </row>
    <row r="118" spans="2:8">
      <c r="B118" s="3">
        <v>1</v>
      </c>
      <c r="D118" s="6">
        <f t="shared" ref="D118" si="41">C118/1000000000</f>
        <v>0</v>
      </c>
      <c r="F118" s="6">
        <f>E118/1000000000</f>
        <v>0</v>
      </c>
      <c r="H118" s="6">
        <f>G118/1000000000</f>
        <v>0</v>
      </c>
    </row>
    <row r="119" spans="2:8">
      <c r="B119" s="3">
        <v>2</v>
      </c>
      <c r="C119">
        <v>621236300</v>
      </c>
      <c r="D119" s="6">
        <f t="shared" ref="D119:D127" si="42">C119/1000000000</f>
        <v>0.62123629999999996</v>
      </c>
      <c r="E119">
        <v>122177547100</v>
      </c>
      <c r="F119" s="6">
        <f>E119/1000000000</f>
        <v>122.1775471</v>
      </c>
      <c r="G119">
        <v>122861003900</v>
      </c>
      <c r="H119" s="6">
        <f>G119/1000000000</f>
        <v>122.8610039</v>
      </c>
    </row>
    <row r="120" spans="2:8">
      <c r="B120" s="3">
        <v>3</v>
      </c>
      <c r="C120">
        <v>179239630</v>
      </c>
      <c r="D120" s="6">
        <f t="shared" si="42"/>
        <v>0.17923963000000001</v>
      </c>
      <c r="E120">
        <v>92199969510</v>
      </c>
      <c r="F120" s="6">
        <f t="shared" ref="F120:F127" si="43">E120/1000000000</f>
        <v>92.199969510000003</v>
      </c>
      <c r="G120">
        <v>92391566690</v>
      </c>
      <c r="H120" s="6">
        <f t="shared" ref="H120:H127" si="44">G120/1000000000</f>
        <v>92.391566690000005</v>
      </c>
    </row>
    <row r="121" spans="2:8">
      <c r="B121" s="3">
        <v>4</v>
      </c>
      <c r="C121">
        <v>32494063</v>
      </c>
      <c r="D121" s="6">
        <f t="shared" si="42"/>
        <v>3.2494062999999997E-2</v>
      </c>
      <c r="E121">
        <v>77879025751</v>
      </c>
      <c r="F121" s="6">
        <f t="shared" si="43"/>
        <v>77.879025751</v>
      </c>
      <c r="G121">
        <v>77913397769</v>
      </c>
      <c r="H121" s="6">
        <f t="shared" si="44"/>
        <v>77.913397768999999</v>
      </c>
    </row>
    <row r="122" spans="2:8">
      <c r="B122" s="3">
        <v>5</v>
      </c>
      <c r="C122">
        <v>10553706</v>
      </c>
      <c r="D122" s="6">
        <f t="shared" si="42"/>
        <v>1.0553706E-2</v>
      </c>
      <c r="E122">
        <v>76858664175</v>
      </c>
      <c r="F122" s="6">
        <f t="shared" si="43"/>
        <v>76.858664175000001</v>
      </c>
      <c r="G122">
        <v>76869784376</v>
      </c>
      <c r="H122" s="6">
        <f t="shared" si="44"/>
        <v>76.869784375999998</v>
      </c>
    </row>
    <row r="123" spans="2:8">
      <c r="B123" s="3">
        <v>6</v>
      </c>
      <c r="C123">
        <v>2452270</v>
      </c>
      <c r="D123" s="6">
        <f t="shared" si="42"/>
        <v>2.4522699999999999E-3</v>
      </c>
      <c r="E123">
        <v>76791710117</v>
      </c>
      <c r="F123" s="6">
        <f t="shared" si="43"/>
        <v>76.791710116999994</v>
      </c>
      <c r="G123">
        <v>76794374237</v>
      </c>
      <c r="H123" s="6">
        <f t="shared" si="44"/>
        <v>76.794374237</v>
      </c>
    </row>
    <row r="124" spans="2:8">
      <c r="B124" s="3">
        <v>7</v>
      </c>
      <c r="C124">
        <v>1671027</v>
      </c>
      <c r="D124" s="6">
        <f t="shared" si="42"/>
        <v>1.6710270000000001E-3</v>
      </c>
      <c r="E124">
        <v>78558998111</v>
      </c>
      <c r="F124" s="6">
        <f t="shared" si="43"/>
        <v>78.558998110999994</v>
      </c>
      <c r="G124">
        <v>78560854023</v>
      </c>
      <c r="H124" s="6">
        <f t="shared" si="44"/>
        <v>78.560854023000005</v>
      </c>
    </row>
    <row r="125" spans="2:8">
      <c r="B125" s="3">
        <v>8</v>
      </c>
      <c r="C125">
        <v>962402</v>
      </c>
      <c r="D125" s="6">
        <f t="shared" si="42"/>
        <v>9.6240200000000001E-4</v>
      </c>
      <c r="E125">
        <v>79129444611</v>
      </c>
      <c r="F125" s="6">
        <f t="shared" si="43"/>
        <v>79.129444610999997</v>
      </c>
      <c r="G125">
        <v>79130560302</v>
      </c>
      <c r="H125" s="6">
        <f t="shared" si="44"/>
        <v>79.130560302000006</v>
      </c>
    </row>
    <row r="126" spans="2:8">
      <c r="B126" s="3">
        <v>9</v>
      </c>
      <c r="C126">
        <v>503440</v>
      </c>
      <c r="D126" s="6">
        <f t="shared" si="42"/>
        <v>5.0343999999999996E-4</v>
      </c>
      <c r="E126">
        <v>79844004261</v>
      </c>
      <c r="F126" s="6">
        <f t="shared" si="43"/>
        <v>79.844004260999995</v>
      </c>
      <c r="G126">
        <v>79844636430</v>
      </c>
      <c r="H126" s="6">
        <f t="shared" si="44"/>
        <v>79.844636429999994</v>
      </c>
    </row>
    <row r="127" spans="2:8">
      <c r="B127" s="3">
        <v>10</v>
      </c>
      <c r="C127">
        <v>469244</v>
      </c>
      <c r="D127" s="6">
        <f t="shared" si="42"/>
        <v>4.6924400000000001E-4</v>
      </c>
      <c r="E127">
        <v>80856423426</v>
      </c>
      <c r="F127" s="6">
        <f t="shared" si="43"/>
        <v>80.856423426000006</v>
      </c>
      <c r="G127">
        <v>80857021943</v>
      </c>
      <c r="H127" s="6">
        <f t="shared" si="44"/>
        <v>80.857021943000007</v>
      </c>
    </row>
    <row r="130" spans="2:8" ht="20">
      <c r="B130" s="9" t="s">
        <v>22</v>
      </c>
      <c r="C130" s="9"/>
    </row>
    <row r="131" spans="2:8">
      <c r="B131" s="2"/>
      <c r="C131" s="11" t="s">
        <v>0</v>
      </c>
      <c r="D131" s="11"/>
      <c r="E131" s="11" t="s">
        <v>1</v>
      </c>
      <c r="F131" s="11"/>
      <c r="G131" s="11" t="s">
        <v>2</v>
      </c>
      <c r="H131" s="11"/>
    </row>
    <row r="132" spans="2:8">
      <c r="B132" s="3">
        <v>1</v>
      </c>
      <c r="D132" s="6">
        <f t="shared" ref="D132" si="45">C132/1000000000</f>
        <v>0</v>
      </c>
      <c r="F132" s="6">
        <f>E132/1000000000</f>
        <v>0</v>
      </c>
      <c r="H132" s="6">
        <f>G132/1000000000</f>
        <v>0</v>
      </c>
    </row>
    <row r="133" spans="2:8">
      <c r="B133" s="3">
        <v>2</v>
      </c>
      <c r="C133">
        <v>652405700</v>
      </c>
      <c r="D133" s="6">
        <f t="shared" ref="D133:D141" si="46">C133/1000000000</f>
        <v>0.65240569999999998</v>
      </c>
      <c r="E133">
        <v>150032847500</v>
      </c>
      <c r="F133" s="6">
        <f>E133/1000000000</f>
        <v>150.0328475</v>
      </c>
      <c r="G133">
        <v>150749520400</v>
      </c>
      <c r="H133" s="6">
        <f>G133/1000000000</f>
        <v>150.74952039999999</v>
      </c>
    </row>
    <row r="134" spans="2:8">
      <c r="B134" s="3">
        <v>3</v>
      </c>
      <c r="C134">
        <v>185883070</v>
      </c>
      <c r="D134" s="6">
        <f t="shared" si="46"/>
        <v>0.18588307000000001</v>
      </c>
      <c r="E134">
        <v>114688925850</v>
      </c>
      <c r="F134" s="6">
        <f t="shared" ref="F134:F141" si="47">E134/1000000000</f>
        <v>114.68892585</v>
      </c>
      <c r="G134">
        <v>114888650040</v>
      </c>
      <c r="H134" s="6">
        <f t="shared" ref="H134:H141" si="48">G134/1000000000</f>
        <v>114.88865004</v>
      </c>
    </row>
    <row r="135" spans="2:8">
      <c r="B135" s="3">
        <v>4</v>
      </c>
      <c r="C135">
        <v>32815107</v>
      </c>
      <c r="D135" s="6">
        <f t="shared" si="46"/>
        <v>3.2815107000000003E-2</v>
      </c>
      <c r="E135">
        <v>96133862385</v>
      </c>
      <c r="F135" s="6">
        <f t="shared" si="47"/>
        <v>96.133862385</v>
      </c>
      <c r="G135">
        <v>96168688204</v>
      </c>
      <c r="H135" s="6">
        <f t="shared" si="48"/>
        <v>96.168688204000006</v>
      </c>
    </row>
    <row r="136" spans="2:8">
      <c r="B136" s="3">
        <v>5</v>
      </c>
      <c r="C136">
        <v>10857310</v>
      </c>
      <c r="D136" s="6">
        <f t="shared" si="46"/>
        <v>1.085731E-2</v>
      </c>
      <c r="E136">
        <v>94805808238</v>
      </c>
      <c r="F136" s="6">
        <f t="shared" si="47"/>
        <v>94.805808237999997</v>
      </c>
      <c r="G136">
        <v>94817240520</v>
      </c>
      <c r="H136" s="6">
        <f t="shared" si="48"/>
        <v>94.817240519999999</v>
      </c>
    </row>
    <row r="137" spans="2:8">
      <c r="B137" s="3">
        <v>6</v>
      </c>
      <c r="C137">
        <v>2477031</v>
      </c>
      <c r="D137" s="6">
        <f t="shared" si="46"/>
        <v>2.4770310000000002E-3</v>
      </c>
      <c r="E137">
        <v>94607020323</v>
      </c>
      <c r="F137" s="6">
        <f t="shared" si="47"/>
        <v>94.607020323</v>
      </c>
      <c r="G137">
        <v>94609708152</v>
      </c>
      <c r="H137" s="6">
        <f t="shared" si="48"/>
        <v>94.609708151999996</v>
      </c>
    </row>
    <row r="138" spans="2:8">
      <c r="B138" s="3">
        <v>7</v>
      </c>
      <c r="C138">
        <v>1667703</v>
      </c>
      <c r="D138" s="6">
        <f t="shared" si="46"/>
        <v>1.667703E-3</v>
      </c>
      <c r="E138">
        <v>96945253632</v>
      </c>
      <c r="F138" s="6">
        <f t="shared" si="47"/>
        <v>96.945253632000004</v>
      </c>
      <c r="G138">
        <v>96947099315</v>
      </c>
      <c r="H138" s="6">
        <f t="shared" si="48"/>
        <v>96.947099315000003</v>
      </c>
    </row>
    <row r="139" spans="2:8">
      <c r="B139" s="3">
        <v>8</v>
      </c>
      <c r="C139">
        <v>873670</v>
      </c>
      <c r="D139" s="6">
        <f t="shared" si="46"/>
        <v>8.7367E-4</v>
      </c>
      <c r="E139">
        <v>96451215763</v>
      </c>
      <c r="F139" s="6">
        <f t="shared" si="47"/>
        <v>96.451215762999993</v>
      </c>
      <c r="G139">
        <v>96452228831</v>
      </c>
      <c r="H139" s="6">
        <f t="shared" si="48"/>
        <v>96.452228830999999</v>
      </c>
    </row>
    <row r="140" spans="2:8">
      <c r="B140" s="3">
        <v>9</v>
      </c>
      <c r="C140">
        <v>523767</v>
      </c>
      <c r="D140" s="6">
        <f t="shared" si="46"/>
        <v>5.2376699999999996E-4</v>
      </c>
      <c r="E140">
        <v>97046511976</v>
      </c>
      <c r="F140" s="6">
        <f t="shared" si="47"/>
        <v>97.046511976000005</v>
      </c>
      <c r="G140">
        <v>97047166083</v>
      </c>
      <c r="H140" s="6">
        <f t="shared" si="48"/>
        <v>97.047166082999993</v>
      </c>
    </row>
    <row r="141" spans="2:8">
      <c r="B141" s="3">
        <v>10</v>
      </c>
      <c r="C141">
        <v>476376</v>
      </c>
      <c r="D141" s="6">
        <f t="shared" si="46"/>
        <v>4.7637599999999998E-4</v>
      </c>
      <c r="E141">
        <v>98509519597</v>
      </c>
      <c r="F141" s="6">
        <f t="shared" si="47"/>
        <v>98.509519596999993</v>
      </c>
      <c r="G141">
        <v>98510136608</v>
      </c>
      <c r="H141" s="6">
        <f t="shared" si="48"/>
        <v>98.510136607999996</v>
      </c>
    </row>
  </sheetData>
  <mergeCells count="30">
    <mergeCell ref="C19:D19"/>
    <mergeCell ref="E19:F19"/>
    <mergeCell ref="G19:H19"/>
    <mergeCell ref="C33:D33"/>
    <mergeCell ref="E33:F33"/>
    <mergeCell ref="G33:H33"/>
    <mergeCell ref="E89:F89"/>
    <mergeCell ref="G89:H89"/>
    <mergeCell ref="C47:D47"/>
    <mergeCell ref="E47:F47"/>
    <mergeCell ref="G47:H47"/>
    <mergeCell ref="C61:D61"/>
    <mergeCell ref="E61:F61"/>
    <mergeCell ref="G61:H61"/>
    <mergeCell ref="C5:D5"/>
    <mergeCell ref="E5:F5"/>
    <mergeCell ref="G5:H5"/>
    <mergeCell ref="C131:D131"/>
    <mergeCell ref="E131:F131"/>
    <mergeCell ref="G131:H131"/>
    <mergeCell ref="C103:D103"/>
    <mergeCell ref="E103:F103"/>
    <mergeCell ref="G103:H103"/>
    <mergeCell ref="C117:D117"/>
    <mergeCell ref="E117:F117"/>
    <mergeCell ref="G117:H117"/>
    <mergeCell ref="C75:D75"/>
    <mergeCell ref="E75:F75"/>
    <mergeCell ref="G75:H75"/>
    <mergeCell ref="C89:D89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ServiceGenerations</vt:lpstr>
      <vt:lpstr>Results_1Run</vt:lpstr>
      <vt:lpstr>Results_10Run</vt:lpstr>
    </vt:vector>
  </TitlesOfParts>
  <Company>FCTUC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Araújo</dc:creator>
  <cp:lastModifiedBy>Jorge Araújo</cp:lastModifiedBy>
  <dcterms:created xsi:type="dcterms:W3CDTF">2013-10-14T21:37:57Z</dcterms:created>
  <dcterms:modified xsi:type="dcterms:W3CDTF">2013-11-29T13:49:47Z</dcterms:modified>
</cp:coreProperties>
</file>