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ong\Desktop\"/>
    </mc:Choice>
  </mc:AlternateContent>
  <xr:revisionPtr revIDLastSave="0" documentId="13_ncr:1_{9C30A60B-FFD0-43B2-BF06-D9287B7A47B1}" xr6:coauthVersionLast="47" xr6:coauthVersionMax="47" xr10:uidLastSave="{00000000-0000-0000-0000-000000000000}"/>
  <bookViews>
    <workbookView xWindow="1380" yWindow="165" windowWidth="13425" windowHeight="15210" activeTab="1" xr2:uid="{00000000-000D-0000-FFFF-FFFF00000000}"/>
  </bookViews>
  <sheets>
    <sheet name="P&gt;K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12" i="1"/>
  <c r="C14" i="1"/>
  <c r="C15" i="1"/>
  <c r="C27" i="1"/>
  <c r="C33" i="1"/>
  <c r="C36" i="1"/>
  <c r="C42" i="1"/>
  <c r="C45" i="1"/>
  <c r="C48" i="1"/>
  <c r="C53" i="1"/>
  <c r="C56" i="1"/>
  <c r="C63" i="1"/>
  <c r="C80" i="1"/>
  <c r="C85" i="1"/>
  <c r="C95" i="1"/>
  <c r="C107" i="1"/>
</calcChain>
</file>

<file path=xl/sharedStrings.xml><?xml version="1.0" encoding="utf-8"?>
<sst xmlns="http://schemas.openxmlformats.org/spreadsheetml/2006/main" count="1279" uniqueCount="343">
  <si>
    <t>EA</t>
  </si>
  <si>
    <t>배포</t>
  </si>
  <si>
    <t>KG</t>
  </si>
  <si>
    <t>작성</t>
  </si>
  <si>
    <t>CUSHION TOP,INSTAPAK,ECW-20M</t>
  </si>
  <si>
    <t>CUSHION BOTTOM,INSTAPAK,ECW-20M</t>
  </si>
  <si>
    <t>WS-50T,INSTAPACK-CUSION</t>
  </si>
  <si>
    <t>WS-30T,INSTAPACK-CUSION</t>
  </si>
  <si>
    <t>PPS-PJS-110,INSTAPAK PAD-BTM,조달</t>
  </si>
  <si>
    <t>CU/CS-900,CU-600,INSTAPACK-CUSHION</t>
  </si>
  <si>
    <t>WS-80T,INSTAPACK-CUSION</t>
  </si>
  <si>
    <t>CUSHION TOP,INSTAPAK,CH-420</t>
  </si>
  <si>
    <t>PPS-PJS-210,INSTAPAK PAD-TOP/BTM,조달</t>
  </si>
  <si>
    <t>PPS-PJS-110,INSTAPACK PAD TOP,조달</t>
  </si>
  <si>
    <t>PPS-PJS-120,INSTAPACK PAD TOP,조달</t>
  </si>
  <si>
    <t>PPS-PJS-120,INSTAPAK PAD-BTM,조달</t>
  </si>
  <si>
    <t>PPS-BTS-40,INSTAPAK PAD-TOP/BTM,조달</t>
  </si>
  <si>
    <t>PPS-MGP-25,INSTAPAK PAD-TOP/BTM,조달</t>
  </si>
  <si>
    <t>CUSHION BOTTOM,INSTAPAK,CH-420</t>
  </si>
  <si>
    <t>CUSHION-INSTAPAK,S5x,97S0002700</t>
  </si>
  <si>
    <t>P121263</t>
  </si>
  <si>
    <t>P ASS'Y</t>
  </si>
  <si>
    <t>P121238</t>
  </si>
  <si>
    <t>P ASS'Y_INSTAPAK PAD-FRONT,PE08L/R,45g</t>
  </si>
  <si>
    <t>P121258</t>
  </si>
  <si>
    <t>P ASS'Y_INSTAPAK PAD-BACK A,HE12</t>
  </si>
  <si>
    <t>P121273</t>
  </si>
  <si>
    <t>P121245</t>
  </si>
  <si>
    <t>P ASS'Y_INSTAPAK PAD-BACK A,HE08,65g</t>
  </si>
  <si>
    <t>P121999</t>
  </si>
  <si>
    <t>P121251</t>
  </si>
  <si>
    <t>P ASS'Y_INSTAPAK PAD-BACK B,HE15</t>
  </si>
  <si>
    <t>P123535</t>
  </si>
  <si>
    <t>INSTAPAK,CUSHION TOP/BOTTOM,SPA-H100</t>
  </si>
  <si>
    <t>P121249</t>
  </si>
  <si>
    <t>P121267</t>
  </si>
  <si>
    <t>P121865</t>
  </si>
  <si>
    <t>P ASS'Y_INSTAPAK PAD-FRONT,PE15L/R</t>
  </si>
  <si>
    <t>P121208</t>
  </si>
  <si>
    <t>P121271</t>
  </si>
  <si>
    <t>P121220</t>
  </si>
  <si>
    <t>P121234</t>
  </si>
  <si>
    <t>P ASS'Y,INSTAPAK PAD-MID,K.15(NEW),113g</t>
  </si>
  <si>
    <t>P121278</t>
  </si>
  <si>
    <t>WS-80T,BKT-INSTAPACK-CUSION</t>
  </si>
  <si>
    <t>P121236</t>
  </si>
  <si>
    <t>P122005</t>
  </si>
  <si>
    <t>P ASS'Y,INSTAPAK PAD-BACK-L,KM2/2P,151g</t>
  </si>
  <si>
    <t>P121226</t>
  </si>
  <si>
    <t>P ASS'Y,INSTAPAK PAD-BACK,K.8(NEW),78g</t>
  </si>
  <si>
    <t>P121781</t>
  </si>
  <si>
    <t>P ASS'Y_INSTAPAK PAD-BACK,TE12,92g</t>
  </si>
  <si>
    <t>P121247</t>
  </si>
  <si>
    <t>P ASS'Y_CUSHION INSTAPAK, SPA-W100B</t>
  </si>
  <si>
    <t>P121778</t>
  </si>
  <si>
    <t>P ASS'Y_INSTAPAK PAD-FRONT,TE10,65g</t>
  </si>
  <si>
    <t>P121246</t>
  </si>
  <si>
    <t>P ASS'Y_INSTAPAK PAD-FRONT,HE08,57g</t>
  </si>
  <si>
    <t>P121243</t>
  </si>
  <si>
    <t>P ASS'Y_INSTAPAK PAD-BACK A,PE10L/R,80g</t>
  </si>
  <si>
    <t>P121206</t>
  </si>
  <si>
    <t>P123509</t>
  </si>
  <si>
    <t>P ASS'Y_CUSHION-INSTAPAK,TOP_SPA-P100</t>
  </si>
  <si>
    <t>P121260</t>
  </si>
  <si>
    <t>P ASS'Y_INSTAPAK PAD-BACK B, KM1,30g</t>
  </si>
  <si>
    <t>P121777</t>
  </si>
  <si>
    <t>P ASS'Y_INSTAPAK PAD-BACK,TE08,50g</t>
  </si>
  <si>
    <t>P121257</t>
  </si>
  <si>
    <t>P ASS'Y_INSTAPAK PAD-BACK B,HE12</t>
  </si>
  <si>
    <t>P121277</t>
  </si>
  <si>
    <t>WS-50T,BKT-INSTAPACK-CUSION</t>
  </si>
  <si>
    <t>P121270</t>
  </si>
  <si>
    <t>P121230</t>
  </si>
  <si>
    <t>P ASS'Y,INSTAPAK PAD-BACK,K.12(NEW),118g</t>
  </si>
  <si>
    <t>P121265</t>
  </si>
  <si>
    <t>CUSHION INSTAPAK_CS-830,840_97A0014200</t>
  </si>
  <si>
    <t>P121269</t>
  </si>
  <si>
    <t>P121266</t>
  </si>
  <si>
    <t>P ASS'Y,CUSHION-INSTAPAK,GS-50NB</t>
  </si>
  <si>
    <t>P121215</t>
  </si>
  <si>
    <t>P121289</t>
  </si>
  <si>
    <t>P ASS'Y_CUSHION-INSTAPAK_TOP,CH-410</t>
  </si>
  <si>
    <t>P121217</t>
  </si>
  <si>
    <t>P ASS'Y_CUSHION INSTAPAK,LR,ICA8,</t>
  </si>
  <si>
    <t>P121239</t>
  </si>
  <si>
    <t>P ASS'Y_INSTAPAK PAD-BACK B,PE08L/R,50g</t>
  </si>
  <si>
    <t>P121210</t>
  </si>
  <si>
    <t>P121223</t>
  </si>
  <si>
    <t>P123508</t>
  </si>
  <si>
    <t>P ASS'Y_CUSHION-INSTAPAK,BOTTOM_SPA-P100</t>
  </si>
  <si>
    <t>P121209</t>
  </si>
  <si>
    <t>P121248</t>
  </si>
  <si>
    <t>P ASS'Y_INSTAPAK PAD-FRONT,PE12L/R</t>
  </si>
  <si>
    <t>P121256</t>
  </si>
  <si>
    <t>P ASS'Y_INSTAPAK PAD-FRONT,HE10</t>
  </si>
  <si>
    <t>P121214</t>
  </si>
  <si>
    <t>P122004</t>
  </si>
  <si>
    <t>P ASS'Y,INSTAPAK PAD-BACK-R,KM2/2P,151g</t>
  </si>
  <si>
    <t>P121224</t>
  </si>
  <si>
    <t>P ASS'Y,INSTAPAK PAD-BACK,K.6(NEW),80g</t>
  </si>
  <si>
    <t>P121241</t>
  </si>
  <si>
    <t>P ASS'Y_INSTAPAK PAD-FRONT,PE10L/R</t>
  </si>
  <si>
    <t>P122558</t>
  </si>
  <si>
    <t>P121268</t>
  </si>
  <si>
    <t>P121255</t>
  </si>
  <si>
    <t>P ASS'Y_INSTAPAK PAD-BACK A,HE10</t>
  </si>
  <si>
    <t>P121261</t>
  </si>
  <si>
    <t>P ASS'Y_INSTAPAK PAD-BACK A, KM1,130g</t>
  </si>
  <si>
    <t>P121282</t>
  </si>
  <si>
    <t>P122002</t>
  </si>
  <si>
    <t>P ASS'Y,INSTAPAK PAD-FRONT,KM2/2P,128g</t>
  </si>
  <si>
    <t>P121228</t>
  </si>
  <si>
    <t>P ASS'Y,INSTAPAK PAD-BACK,K.10(NEW),88g</t>
  </si>
  <si>
    <t>P121237</t>
  </si>
  <si>
    <t>P121244</t>
  </si>
  <si>
    <t>P ASS'Y_INSTAPAK PAD-BACK B,HE08,65g</t>
  </si>
  <si>
    <t>P121274</t>
  </si>
  <si>
    <t>P121275</t>
  </si>
  <si>
    <t>P121207</t>
  </si>
  <si>
    <t>P121779</t>
  </si>
  <si>
    <t>P ASS'Y_INSTAPAK PAD-BACK,TE10,77g</t>
  </si>
  <si>
    <t>P122557</t>
  </si>
  <si>
    <t>P121229</t>
  </si>
  <si>
    <t>P ASS'Y,INSTAPAK PAD-FRONT,K.10(NEW),86g</t>
  </si>
  <si>
    <t>P122003</t>
  </si>
  <si>
    <t>P ASS'Y,INSTAPAK PAD-SENTEO,KM2/2P,75g</t>
  </si>
  <si>
    <t>P122001</t>
  </si>
  <si>
    <t>P ASS'Y, INSTAPAK PAD_BACK,ICA12S,114g</t>
  </si>
  <si>
    <t>P121863</t>
  </si>
  <si>
    <t>P ASS'Y_INSTAPAK PAD-BACK A,PE15L/R</t>
  </si>
  <si>
    <t>P121287</t>
  </si>
  <si>
    <t>P ASS'Y_CUSHION INSTAPAK, IP-1015WS</t>
  </si>
  <si>
    <t>P121783</t>
  </si>
  <si>
    <t>P ASS'Y_INSTAPAK PAD-BACK,TE15,125g</t>
  </si>
  <si>
    <t>P121218</t>
  </si>
  <si>
    <t>P ASS'Y_CUSHION INSTAPAK,T/B,ICA-S1</t>
  </si>
  <si>
    <t>P121264</t>
  </si>
  <si>
    <t>CUSHION INSTAPAK_CS-810,820_97A0014300</t>
  </si>
  <si>
    <t>P121231</t>
  </si>
  <si>
    <t>P ASS'Y,INSTAPAK PAD-MID,K.12(NEW),83g</t>
  </si>
  <si>
    <t>P121227</t>
  </si>
  <si>
    <t>P ASS'Y,INSTAPAK PAD-FRONT,K.8(NEW),76g</t>
  </si>
  <si>
    <t>P121782</t>
  </si>
  <si>
    <t>P ASS'Y_INSTAPAK PAD-FRONT,TE15,104g</t>
  </si>
  <si>
    <t>P121240</t>
  </si>
  <si>
    <t>P ASS'Y_INSTAPAK PAD-BACK A,PE08L/R,50g</t>
  </si>
  <si>
    <t>P121233</t>
  </si>
  <si>
    <t>P ASS'Y,INSTAPAK PAD-BACK,K.15(NEW),118g</t>
  </si>
  <si>
    <t>P121259</t>
  </si>
  <si>
    <t>P ASS'Y_INSTAPAK PAD-FRONT,HE12</t>
  </si>
  <si>
    <t>P121272</t>
  </si>
  <si>
    <t>P122000</t>
  </si>
  <si>
    <t>P ASS'Y, INSTAPAK PAD_FRONT,ICA12S,114g</t>
  </si>
  <si>
    <t>P121252</t>
  </si>
  <si>
    <t>P ASS'Y_INSTAPAK PAD-BACK A,HE15</t>
  </si>
  <si>
    <t>P121232</t>
  </si>
  <si>
    <t>P ASS'Y,INSTAPAK PAD-FRONT,K.12(N),112g</t>
  </si>
  <si>
    <t>P121284</t>
  </si>
  <si>
    <t>P121290</t>
  </si>
  <si>
    <t>P121235</t>
  </si>
  <si>
    <t>P ASS'Y,INSTAPAK PAD-FRONT,K.15(N),118g</t>
  </si>
  <si>
    <t>P121780</t>
  </si>
  <si>
    <t>P ASS'Y_INSTAPAK PAD-FRONT,TE12,78g</t>
  </si>
  <si>
    <t>P121212</t>
  </si>
  <si>
    <t>CUSHION INSTAPARK_IX8</t>
  </si>
  <si>
    <t>P121281</t>
  </si>
  <si>
    <t>P121242</t>
  </si>
  <si>
    <t>P ASS'Y_INSTAPAK PAD-BACK B,PE10L/R</t>
  </si>
  <si>
    <t>P121225</t>
  </si>
  <si>
    <t>P ASS'Y,INSTAPAK PAD-FRONT,K.6(NEW),76g</t>
  </si>
  <si>
    <t>P121286</t>
  </si>
  <si>
    <t>P ASS'Y_CUSHION-INSTAPAK, IP-1015CS</t>
  </si>
  <si>
    <t>P121211</t>
  </si>
  <si>
    <t>CUSHION INSTAPARK_IX12S</t>
  </si>
  <si>
    <t>P121221</t>
  </si>
  <si>
    <t>P121213</t>
  </si>
  <si>
    <t>P121250</t>
  </si>
  <si>
    <t>P ASS'Y_INSTAPAK PAD-BACK A,PE12L/R</t>
  </si>
  <si>
    <t>P121864</t>
  </si>
  <si>
    <t>P ASS'Y_INSTAPAK PAD-BACK B,PE15L/R</t>
  </si>
  <si>
    <t>P121254</t>
  </si>
  <si>
    <t>P ASS'Y_INSTAPAK PAD-BACK B,HE10</t>
  </si>
  <si>
    <t>P121776</t>
  </si>
  <si>
    <t>P ASS'Y_INSTAPAK PAD-FRONT,TE08,45g</t>
  </si>
  <si>
    <t>P121222</t>
  </si>
  <si>
    <t>P121216</t>
  </si>
  <si>
    <t>P ASS'Y_CUSHION INSTAPAK, CR5</t>
  </si>
  <si>
    <t>P121262</t>
  </si>
  <si>
    <t>P ASS'Y_INSTAPAK PAD-FRONT B, KM1,145g</t>
  </si>
  <si>
    <t>P121253</t>
  </si>
  <si>
    <t>P ASS'Y_INSTAPAK PAD-FRONT,HE15</t>
  </si>
  <si>
    <t>P121288</t>
  </si>
  <si>
    <t>P ASS'Y_CUSHION-INSTAPAK_BOTTOM,CH-410</t>
  </si>
  <si>
    <t>P121285</t>
  </si>
  <si>
    <t>P121219</t>
  </si>
  <si>
    <t>P123817</t>
  </si>
  <si>
    <t>P121276</t>
  </si>
  <si>
    <t>P124274</t>
  </si>
  <si>
    <t>INSTAPAK CUSHION,S12,97S0019300</t>
  </si>
  <si>
    <t>P ASS'Y_INSTAPAK PAD-FRONT A, KM1,145g</t>
    <phoneticPr fontId="18" type="noConversion"/>
  </si>
  <si>
    <t>자재번호</t>
    <phoneticPr fontId="18" type="noConversion"/>
  </si>
  <si>
    <t>자재명</t>
    <phoneticPr fontId="18" type="noConversion"/>
  </si>
  <si>
    <t>단위</t>
    <phoneticPr fontId="18" type="noConversion"/>
  </si>
  <si>
    <t>상태</t>
    <phoneticPr fontId="18" type="noConversion"/>
  </si>
  <si>
    <t>부품그룹</t>
    <phoneticPr fontId="18" type="noConversion"/>
  </si>
  <si>
    <t>&gt;</t>
    <phoneticPr fontId="18" type="noConversion"/>
  </si>
  <si>
    <t>K ASS'Y</t>
    <phoneticPr fontId="18" type="noConversion"/>
  </si>
  <si>
    <t>IMP 에서 IMK로 생산 이관에 따른 부품 그룹 일괄변경 요청 건</t>
    <phoneticPr fontId="18" type="noConversion"/>
  </si>
  <si>
    <t>P ASS'Y_INSTAPAK PAD-BACK B,PE12L/R</t>
    <phoneticPr fontId="18" type="noConversion"/>
  </si>
  <si>
    <t>팬텀코드번호</t>
  </si>
  <si>
    <t>부품번호</t>
  </si>
  <si>
    <t>타입</t>
  </si>
  <si>
    <t>SAP반제품코드</t>
  </si>
  <si>
    <t>비고</t>
  </si>
  <si>
    <t>P ASS'Y_INSTAPAK PAD-FRONT A, KM1,145g</t>
  </si>
  <si>
    <t>K ASS'Y</t>
  </si>
  <si>
    <t>1118295</t>
  </si>
  <si>
    <t/>
  </si>
  <si>
    <t>1117920</t>
  </si>
  <si>
    <t>1118236</t>
  </si>
  <si>
    <t>CUSHION PAD_FS-52N_IP-A00003</t>
  </si>
  <si>
    <t>1111005</t>
  </si>
  <si>
    <t>1118103</t>
  </si>
  <si>
    <t>P ASS'Y_CUSHION INSTAPAK_SB-01T</t>
  </si>
  <si>
    <t>1119318</t>
  </si>
  <si>
    <t>1118217</t>
  </si>
  <si>
    <t>1120549</t>
  </si>
  <si>
    <t>P ASS'Y_INSTAPAK PAD-BACK B,PE12L/R</t>
  </si>
  <si>
    <t>1118142</t>
  </si>
  <si>
    <t>INSTAPAK CUSHION_MS-15_30_97A0024300</t>
  </si>
  <si>
    <t>1107180</t>
  </si>
  <si>
    <t>1119267</t>
  </si>
  <si>
    <t>CUSHION INSTAPARK_MS-400S</t>
  </si>
  <si>
    <t>1106335</t>
  </si>
  <si>
    <t>CUSHION TOP-BOTTOM_CF-60.120_97A0019500</t>
  </si>
  <si>
    <t>1110123</t>
  </si>
  <si>
    <t>1117744</t>
  </si>
  <si>
    <t>1117826</t>
  </si>
  <si>
    <t>1111653</t>
  </si>
  <si>
    <t>1117828</t>
  </si>
  <si>
    <t>1119336</t>
  </si>
  <si>
    <t>1117818</t>
  </si>
  <si>
    <t>1119285</t>
  </si>
  <si>
    <t>1118112</t>
  </si>
  <si>
    <t>1119280</t>
  </si>
  <si>
    <t>1118104</t>
  </si>
  <si>
    <t>1117994</t>
  </si>
  <si>
    <t>CUSHION INSTAPAK_MS-80_97A0013500</t>
  </si>
  <si>
    <t>1104424</t>
  </si>
  <si>
    <t>1120560</t>
  </si>
  <si>
    <t>1118292</t>
  </si>
  <si>
    <t>1119283</t>
  </si>
  <si>
    <t>1118235</t>
  </si>
  <si>
    <t>1111644</t>
  </si>
  <si>
    <t>CUSHION INSTAPAK_CS-740_97A0028400</t>
  </si>
  <si>
    <t>1110122</t>
  </si>
  <si>
    <t>1117822</t>
  </si>
  <si>
    <t>1106434</t>
  </si>
  <si>
    <t>INSTAPAK CUSHION_PS-S553_97A0024200</t>
  </si>
  <si>
    <t>1108298</t>
  </si>
  <si>
    <t>1106437</t>
  </si>
  <si>
    <t>1114117</t>
  </si>
  <si>
    <t>1117670</t>
  </si>
  <si>
    <t>1117224</t>
  </si>
  <si>
    <t>1117921</t>
  </si>
  <si>
    <t>CUSHION INSTAPARK_MS-100</t>
  </si>
  <si>
    <t>1106347</t>
  </si>
  <si>
    <t>1117753</t>
  </si>
  <si>
    <t>1120561</t>
  </si>
  <si>
    <t>CUSHION INSTAPARK_MS-130</t>
  </si>
  <si>
    <t>1106337</t>
  </si>
  <si>
    <t>1118141</t>
  </si>
  <si>
    <t>1118222</t>
  </si>
  <si>
    <t>CUSHION-INSTAPAK_S2.5_97S0002500</t>
  </si>
  <si>
    <t>1114113</t>
  </si>
  <si>
    <t>1119337</t>
  </si>
  <si>
    <t>1117816</t>
  </si>
  <si>
    <t>1117992</t>
  </si>
  <si>
    <t>1119702</t>
  </si>
  <si>
    <t>CUSHION INSTAPAK_PS-80</t>
  </si>
  <si>
    <t>1108192</t>
  </si>
  <si>
    <t>1118221</t>
  </si>
  <si>
    <t>1118293</t>
  </si>
  <si>
    <t>CUSHION-INSTAPAK_CU-7000_97S0002600</t>
  </si>
  <si>
    <t>1113906</t>
  </si>
  <si>
    <t>1119339</t>
  </si>
  <si>
    <t>1117820</t>
  </si>
  <si>
    <t>1117829</t>
  </si>
  <si>
    <t>1118102</t>
  </si>
  <si>
    <t>1111065</t>
  </si>
  <si>
    <t>1111069</t>
  </si>
  <si>
    <t>P ASS'Y INSTAPAK_MS-200S</t>
  </si>
  <si>
    <t>1106333</t>
  </si>
  <si>
    <t>1119279</t>
  </si>
  <si>
    <t>1119701</t>
  </si>
  <si>
    <t>1117821</t>
  </si>
  <si>
    <t>1119338</t>
  </si>
  <si>
    <t>1119403</t>
  </si>
  <si>
    <t>1119269</t>
  </si>
  <si>
    <t>1117621</t>
  </si>
  <si>
    <t>1119281</t>
  </si>
  <si>
    <t>1117478</t>
  </si>
  <si>
    <t>1106433</t>
  </si>
  <si>
    <t>1117823</t>
  </si>
  <si>
    <t>1117819</t>
  </si>
  <si>
    <t>1119282</t>
  </si>
  <si>
    <t>1117922</t>
  </si>
  <si>
    <t>1117825</t>
  </si>
  <si>
    <t>1118237</t>
  </si>
  <si>
    <t>CUSHION BKT_FS-52N_IP-A00004</t>
  </si>
  <si>
    <t>1111004</t>
  </si>
  <si>
    <t>1119404</t>
  </si>
  <si>
    <t>1118218</t>
  </si>
  <si>
    <t>1117824</t>
  </si>
  <si>
    <t>1117512</t>
  </si>
  <si>
    <t>CUSHION INSTAPAK_CI-40T60T_97A0013400</t>
  </si>
  <si>
    <t>1104413</t>
  </si>
  <si>
    <t>1117827</t>
  </si>
  <si>
    <t>1119286</t>
  </si>
  <si>
    <t>1106351</t>
  </si>
  <si>
    <t>1111667</t>
  </si>
  <si>
    <t>1117993</t>
  </si>
  <si>
    <t>1117817</t>
  </si>
  <si>
    <t>1117614</t>
  </si>
  <si>
    <t>1106349</t>
  </si>
  <si>
    <t>1117746</t>
  </si>
  <si>
    <t>CUSHION-INSTAPAK_P8_97S0002200</t>
  </si>
  <si>
    <t>1114083</t>
  </si>
  <si>
    <t>1118143</t>
  </si>
  <si>
    <t>1119268</t>
  </si>
  <si>
    <t>1118220</t>
  </si>
  <si>
    <t>1119284</t>
  </si>
  <si>
    <t>1117748</t>
  </si>
  <si>
    <t>1117072</t>
  </si>
  <si>
    <t>1118294</t>
  </si>
  <si>
    <t>1118219</t>
  </si>
  <si>
    <t>1117669</t>
  </si>
  <si>
    <t>1117513</t>
  </si>
  <si>
    <t>1117737</t>
  </si>
  <si>
    <t>CUSHION INSTAPAK_IP-1015HS</t>
  </si>
  <si>
    <t>1121034</t>
  </si>
  <si>
    <t>1111458</t>
  </si>
  <si>
    <t>작성상태의 팬텀입니다.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</si>
</sst>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 Unicode MS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0" borderId="0" applyNumberFormat="0" applyFont="0" applyFill="0" applyBorder="0" applyAlignment="0" applyProtection="0"/>
  </cellStyleXfs>
  <cellXfs count="11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4" fillId="34" borderId="10" xfId="42" applyNumberFormat="1" applyFont="1" applyFill="1" applyBorder="1" applyAlignment="1"/>
    <xf numFmtId="0" fontId="23" fillId="0" borderId="10" xfId="42" applyNumberFormat="1" applyFont="1" applyFill="1" applyBorder="1" applyAlignment="1"/>
    <xf numFmtId="0" fontId="25" fillId="0" borderId="10" xfId="42" applyNumberFormat="1" applyFont="1" applyFill="1" applyBorder="1" applyAlignment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6A8DE8F-E6A1-48C2-AB40-0B8BDE6B96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9"/>
  <sheetViews>
    <sheetView workbookViewId="0">
      <selection activeCell="I8" sqref="I8"/>
    </sheetView>
  </sheetViews>
  <sheetFormatPr defaultRowHeight="13.5"/>
  <cols>
    <col min="1" max="1" width="9" style="1"/>
    <col min="2" max="2" width="9" style="2"/>
    <col min="3" max="3" width="37.125" style="5" customWidth="1"/>
    <col min="4" max="5" width="4.75" style="2" bestFit="1" customWidth="1"/>
    <col min="6" max="6" width="8" style="2" bestFit="1" customWidth="1"/>
    <col min="7" max="7" width="2.625" style="1" bestFit="1" customWidth="1"/>
    <col min="8" max="8" width="9.125" style="2" customWidth="1"/>
    <col min="9" max="16384" width="9" style="1"/>
  </cols>
  <sheetData>
    <row r="1" spans="2:8" ht="45" customHeight="1">
      <c r="B1" s="6" t="s">
        <v>207</v>
      </c>
      <c r="C1" s="6"/>
      <c r="D1" s="6"/>
      <c r="E1" s="6"/>
      <c r="F1" s="6"/>
      <c r="G1" s="6"/>
      <c r="H1" s="6"/>
    </row>
    <row r="2" spans="2:8">
      <c r="B2" s="2" t="s">
        <v>200</v>
      </c>
      <c r="C2" s="2" t="s">
        <v>201</v>
      </c>
      <c r="D2" s="2" t="s">
        <v>202</v>
      </c>
      <c r="E2" s="2" t="s">
        <v>203</v>
      </c>
      <c r="F2" s="3" t="s">
        <v>204</v>
      </c>
      <c r="G2" s="2" t="s">
        <v>205</v>
      </c>
      <c r="H2" s="4" t="s">
        <v>204</v>
      </c>
    </row>
    <row r="3" spans="2:8">
      <c r="B3" s="2" t="s">
        <v>20</v>
      </c>
      <c r="C3" s="5" t="s">
        <v>199</v>
      </c>
      <c r="D3" s="2" t="s">
        <v>0</v>
      </c>
      <c r="E3" s="2" t="s">
        <v>1</v>
      </c>
      <c r="F3" s="3" t="s">
        <v>21</v>
      </c>
      <c r="G3" s="2" t="s">
        <v>205</v>
      </c>
      <c r="H3" s="4" t="s">
        <v>206</v>
      </c>
    </row>
    <row r="4" spans="2:8">
      <c r="B4" s="2" t="s">
        <v>22</v>
      </c>
      <c r="C4" s="5" t="s">
        <v>23</v>
      </c>
      <c r="D4" s="2" t="s">
        <v>0</v>
      </c>
      <c r="E4" s="2" t="s">
        <v>1</v>
      </c>
      <c r="F4" s="3" t="s">
        <v>21</v>
      </c>
      <c r="G4" s="2" t="s">
        <v>205</v>
      </c>
      <c r="H4" s="4" t="s">
        <v>206</v>
      </c>
    </row>
    <row r="5" spans="2:8">
      <c r="B5" s="2" t="s">
        <v>24</v>
      </c>
      <c r="C5" s="5" t="s">
        <v>25</v>
      </c>
      <c r="D5" s="2" t="s">
        <v>0</v>
      </c>
      <c r="E5" s="2" t="s">
        <v>1</v>
      </c>
      <c r="F5" s="3" t="s">
        <v>21</v>
      </c>
      <c r="G5" s="2" t="s">
        <v>205</v>
      </c>
      <c r="H5" s="4" t="s">
        <v>206</v>
      </c>
    </row>
    <row r="6" spans="2:8">
      <c r="B6" s="2" t="s">
        <v>26</v>
      </c>
      <c r="C6" s="5" t="str">
        <f>"CUSHION PAD_FS-52N_IP-A00003"</f>
        <v>CUSHION PAD_FS-52N_IP-A00003</v>
      </c>
      <c r="D6" s="2" t="s">
        <v>0</v>
      </c>
      <c r="E6" s="2" t="s">
        <v>1</v>
      </c>
      <c r="F6" s="3" t="s">
        <v>21</v>
      </c>
      <c r="G6" s="2" t="s">
        <v>205</v>
      </c>
      <c r="H6" s="4" t="s">
        <v>206</v>
      </c>
    </row>
    <row r="7" spans="2:8">
      <c r="B7" s="2" t="s">
        <v>27</v>
      </c>
      <c r="C7" s="5" t="s">
        <v>28</v>
      </c>
      <c r="D7" s="2" t="s">
        <v>0</v>
      </c>
      <c r="E7" s="2" t="s">
        <v>1</v>
      </c>
      <c r="F7" s="3" t="s">
        <v>21</v>
      </c>
      <c r="G7" s="2" t="s">
        <v>205</v>
      </c>
      <c r="H7" s="4" t="s">
        <v>206</v>
      </c>
    </row>
    <row r="8" spans="2:8">
      <c r="B8" s="2" t="s">
        <v>29</v>
      </c>
      <c r="C8" s="5" t="str">
        <f>"P ASS'Y_CUSHION INSTAPAK_SB-01T"</f>
        <v>P ASS'Y_CUSHION INSTAPAK_SB-01T</v>
      </c>
      <c r="D8" s="2" t="s">
        <v>0</v>
      </c>
      <c r="E8" s="2" t="s">
        <v>1</v>
      </c>
      <c r="F8" s="3" t="s">
        <v>21</v>
      </c>
      <c r="G8" s="2" t="s">
        <v>205</v>
      </c>
      <c r="H8" s="4" t="s">
        <v>206</v>
      </c>
    </row>
    <row r="9" spans="2:8">
      <c r="B9" s="2" t="s">
        <v>30</v>
      </c>
      <c r="C9" s="5" t="s">
        <v>31</v>
      </c>
      <c r="D9" s="2" t="s">
        <v>0</v>
      </c>
      <c r="E9" s="2" t="s">
        <v>1</v>
      </c>
      <c r="F9" s="3" t="s">
        <v>21</v>
      </c>
      <c r="G9" s="2" t="s">
        <v>205</v>
      </c>
      <c r="H9" s="4" t="s">
        <v>206</v>
      </c>
    </row>
    <row r="10" spans="2:8">
      <c r="B10" s="2" t="s">
        <v>32</v>
      </c>
      <c r="C10" s="5" t="s">
        <v>33</v>
      </c>
      <c r="D10" s="2" t="s">
        <v>0</v>
      </c>
      <c r="E10" s="2" t="s">
        <v>1</v>
      </c>
      <c r="F10" s="3" t="s">
        <v>21</v>
      </c>
      <c r="G10" s="2" t="s">
        <v>205</v>
      </c>
      <c r="H10" s="4" t="s">
        <v>206</v>
      </c>
    </row>
    <row r="11" spans="2:8">
      <c r="B11" s="2" t="s">
        <v>34</v>
      </c>
      <c r="C11" s="5" t="s">
        <v>208</v>
      </c>
      <c r="D11" s="2" t="s">
        <v>0</v>
      </c>
      <c r="E11" s="2" t="s">
        <v>1</v>
      </c>
      <c r="F11" s="3" t="s">
        <v>21</v>
      </c>
      <c r="G11" s="2" t="s">
        <v>205</v>
      </c>
      <c r="H11" s="4" t="s">
        <v>206</v>
      </c>
    </row>
    <row r="12" spans="2:8">
      <c r="B12" s="2" t="s">
        <v>35</v>
      </c>
      <c r="C12" s="5" t="str">
        <f>"INSTAPAK CUSHION_MS-15_30_97A0024300"</f>
        <v>INSTAPAK CUSHION_MS-15_30_97A0024300</v>
      </c>
      <c r="D12" s="2" t="s">
        <v>0</v>
      </c>
      <c r="E12" s="2" t="s">
        <v>1</v>
      </c>
      <c r="F12" s="3" t="s">
        <v>21</v>
      </c>
      <c r="G12" s="2" t="s">
        <v>205</v>
      </c>
      <c r="H12" s="4" t="s">
        <v>206</v>
      </c>
    </row>
    <row r="13" spans="2:8">
      <c r="B13" s="2" t="s">
        <v>36</v>
      </c>
      <c r="C13" s="5" t="s">
        <v>37</v>
      </c>
      <c r="D13" s="2" t="s">
        <v>0</v>
      </c>
      <c r="E13" s="2" t="s">
        <v>1</v>
      </c>
      <c r="F13" s="3" t="s">
        <v>21</v>
      </c>
      <c r="G13" s="2" t="s">
        <v>205</v>
      </c>
      <c r="H13" s="4" t="s">
        <v>206</v>
      </c>
    </row>
    <row r="14" spans="2:8">
      <c r="B14" s="2" t="s">
        <v>38</v>
      </c>
      <c r="C14" s="5" t="str">
        <f>"CUSHION INSTAPARK_MS-400S"</f>
        <v>CUSHION INSTAPARK_MS-400S</v>
      </c>
      <c r="D14" s="2" t="s">
        <v>0</v>
      </c>
      <c r="E14" s="2" t="s">
        <v>1</v>
      </c>
      <c r="F14" s="3" t="s">
        <v>21</v>
      </c>
      <c r="G14" s="2" t="s">
        <v>205</v>
      </c>
      <c r="H14" s="4" t="s">
        <v>206</v>
      </c>
    </row>
    <row r="15" spans="2:8">
      <c r="B15" s="2" t="s">
        <v>39</v>
      </c>
      <c r="C15" s="5" t="str">
        <f>"CUSHION TOP-BOTTOM_CF-60.120_97A0019500"</f>
        <v>CUSHION TOP-BOTTOM_CF-60.120_97A0019500</v>
      </c>
      <c r="D15" s="2" t="s">
        <v>0</v>
      </c>
      <c r="E15" s="2" t="s">
        <v>1</v>
      </c>
      <c r="F15" s="3" t="s">
        <v>21</v>
      </c>
      <c r="G15" s="2" t="s">
        <v>205</v>
      </c>
      <c r="H15" s="4" t="s">
        <v>206</v>
      </c>
    </row>
    <row r="16" spans="2:8">
      <c r="B16" s="2" t="s">
        <v>40</v>
      </c>
      <c r="C16" s="5" t="s">
        <v>8</v>
      </c>
      <c r="D16" s="2" t="s">
        <v>0</v>
      </c>
      <c r="E16" s="2" t="s">
        <v>1</v>
      </c>
      <c r="F16" s="3" t="s">
        <v>21</v>
      </c>
      <c r="G16" s="2" t="s">
        <v>205</v>
      </c>
      <c r="H16" s="4" t="s">
        <v>206</v>
      </c>
    </row>
    <row r="17" spans="2:8">
      <c r="B17" s="2" t="s">
        <v>41</v>
      </c>
      <c r="C17" s="5" t="s">
        <v>42</v>
      </c>
      <c r="D17" s="2" t="s">
        <v>0</v>
      </c>
      <c r="E17" s="2" t="s">
        <v>1</v>
      </c>
      <c r="F17" s="3" t="s">
        <v>21</v>
      </c>
      <c r="G17" s="2" t="s">
        <v>205</v>
      </c>
      <c r="H17" s="4" t="s">
        <v>206</v>
      </c>
    </row>
    <row r="18" spans="2:8">
      <c r="B18" s="2" t="s">
        <v>43</v>
      </c>
      <c r="C18" s="5" t="s">
        <v>44</v>
      </c>
      <c r="D18" s="2" t="s">
        <v>0</v>
      </c>
      <c r="E18" s="2" t="s">
        <v>1</v>
      </c>
      <c r="F18" s="3" t="s">
        <v>21</v>
      </c>
      <c r="G18" s="2" t="s">
        <v>205</v>
      </c>
      <c r="H18" s="4" t="s">
        <v>206</v>
      </c>
    </row>
    <row r="19" spans="2:8">
      <c r="B19" s="2" t="s">
        <v>45</v>
      </c>
      <c r="C19" s="5" t="s">
        <v>13</v>
      </c>
      <c r="D19" s="2" t="s">
        <v>0</v>
      </c>
      <c r="E19" s="2" t="s">
        <v>1</v>
      </c>
      <c r="F19" s="3" t="s">
        <v>21</v>
      </c>
      <c r="G19" s="2" t="s">
        <v>205</v>
      </c>
      <c r="H19" s="4" t="s">
        <v>206</v>
      </c>
    </row>
    <row r="20" spans="2:8">
      <c r="B20" s="2" t="s">
        <v>46</v>
      </c>
      <c r="C20" s="5" t="s">
        <v>47</v>
      </c>
      <c r="D20" s="2" t="s">
        <v>0</v>
      </c>
      <c r="E20" s="2" t="s">
        <v>1</v>
      </c>
      <c r="F20" s="3" t="s">
        <v>21</v>
      </c>
      <c r="G20" s="2" t="s">
        <v>205</v>
      </c>
      <c r="H20" s="4" t="s">
        <v>206</v>
      </c>
    </row>
    <row r="21" spans="2:8">
      <c r="B21" s="2" t="s">
        <v>48</v>
      </c>
      <c r="C21" s="5" t="s">
        <v>49</v>
      </c>
      <c r="D21" s="2" t="s">
        <v>0</v>
      </c>
      <c r="E21" s="2" t="s">
        <v>1</v>
      </c>
      <c r="F21" s="3" t="s">
        <v>21</v>
      </c>
      <c r="G21" s="2" t="s">
        <v>205</v>
      </c>
      <c r="H21" s="4" t="s">
        <v>206</v>
      </c>
    </row>
    <row r="22" spans="2:8">
      <c r="B22" s="2" t="s">
        <v>50</v>
      </c>
      <c r="C22" s="5" t="s">
        <v>51</v>
      </c>
      <c r="D22" s="2" t="s">
        <v>0</v>
      </c>
      <c r="E22" s="2" t="s">
        <v>1</v>
      </c>
      <c r="F22" s="3" t="s">
        <v>21</v>
      </c>
      <c r="G22" s="2" t="s">
        <v>205</v>
      </c>
      <c r="H22" s="4" t="s">
        <v>206</v>
      </c>
    </row>
    <row r="23" spans="2:8">
      <c r="B23" s="2" t="s">
        <v>52</v>
      </c>
      <c r="C23" s="5" t="s">
        <v>53</v>
      </c>
      <c r="D23" s="2" t="s">
        <v>0</v>
      </c>
      <c r="E23" s="2" t="s">
        <v>1</v>
      </c>
      <c r="F23" s="3" t="s">
        <v>21</v>
      </c>
      <c r="G23" s="2" t="s">
        <v>205</v>
      </c>
      <c r="H23" s="4" t="s">
        <v>206</v>
      </c>
    </row>
    <row r="24" spans="2:8">
      <c r="B24" s="2" t="s">
        <v>54</v>
      </c>
      <c r="C24" s="5" t="s">
        <v>55</v>
      </c>
      <c r="D24" s="2" t="s">
        <v>0</v>
      </c>
      <c r="E24" s="2" t="s">
        <v>1</v>
      </c>
      <c r="F24" s="3" t="s">
        <v>21</v>
      </c>
      <c r="G24" s="2" t="s">
        <v>205</v>
      </c>
      <c r="H24" s="4" t="s">
        <v>206</v>
      </c>
    </row>
    <row r="25" spans="2:8">
      <c r="B25" s="2" t="s">
        <v>56</v>
      </c>
      <c r="C25" s="5" t="s">
        <v>57</v>
      </c>
      <c r="D25" s="2" t="s">
        <v>0</v>
      </c>
      <c r="E25" s="2" t="s">
        <v>1</v>
      </c>
      <c r="F25" s="3" t="s">
        <v>21</v>
      </c>
      <c r="G25" s="2" t="s">
        <v>205</v>
      </c>
      <c r="H25" s="4" t="s">
        <v>206</v>
      </c>
    </row>
    <row r="26" spans="2:8">
      <c r="B26" s="2" t="s">
        <v>58</v>
      </c>
      <c r="C26" s="5" t="s">
        <v>59</v>
      </c>
      <c r="D26" s="2" t="s">
        <v>0</v>
      </c>
      <c r="E26" s="2" t="s">
        <v>1</v>
      </c>
      <c r="F26" s="3" t="s">
        <v>21</v>
      </c>
      <c r="G26" s="2" t="s">
        <v>205</v>
      </c>
      <c r="H26" s="4" t="s">
        <v>206</v>
      </c>
    </row>
    <row r="27" spans="2:8">
      <c r="B27" s="2" t="s">
        <v>60</v>
      </c>
      <c r="C27" s="5" t="str">
        <f>"CUSHION INSTAPAK_MS-80_97A0013500"</f>
        <v>CUSHION INSTAPAK_MS-80_97A0013500</v>
      </c>
      <c r="D27" s="2" t="s">
        <v>0</v>
      </c>
      <c r="E27" s="2" t="s">
        <v>1</v>
      </c>
      <c r="F27" s="3" t="s">
        <v>21</v>
      </c>
      <c r="G27" s="2" t="s">
        <v>205</v>
      </c>
      <c r="H27" s="4" t="s">
        <v>206</v>
      </c>
    </row>
    <row r="28" spans="2:8">
      <c r="B28" s="2" t="s">
        <v>61</v>
      </c>
      <c r="C28" s="5" t="s">
        <v>62</v>
      </c>
      <c r="D28" s="2" t="s">
        <v>0</v>
      </c>
      <c r="E28" s="2" t="s">
        <v>1</v>
      </c>
      <c r="F28" s="3" t="s">
        <v>21</v>
      </c>
      <c r="G28" s="2" t="s">
        <v>205</v>
      </c>
      <c r="H28" s="4" t="s">
        <v>206</v>
      </c>
    </row>
    <row r="29" spans="2:8">
      <c r="B29" s="2" t="s">
        <v>63</v>
      </c>
      <c r="C29" s="5" t="s">
        <v>64</v>
      </c>
      <c r="D29" s="2" t="s">
        <v>0</v>
      </c>
      <c r="E29" s="2" t="s">
        <v>1</v>
      </c>
      <c r="F29" s="3" t="s">
        <v>21</v>
      </c>
      <c r="G29" s="2" t="s">
        <v>205</v>
      </c>
      <c r="H29" s="4" t="s">
        <v>206</v>
      </c>
    </row>
    <row r="30" spans="2:8">
      <c r="B30" s="2" t="s">
        <v>65</v>
      </c>
      <c r="C30" s="5" t="s">
        <v>66</v>
      </c>
      <c r="D30" s="2" t="s">
        <v>0</v>
      </c>
      <c r="E30" s="2" t="s">
        <v>1</v>
      </c>
      <c r="F30" s="3" t="s">
        <v>21</v>
      </c>
      <c r="G30" s="2" t="s">
        <v>205</v>
      </c>
      <c r="H30" s="4" t="s">
        <v>206</v>
      </c>
    </row>
    <row r="31" spans="2:8">
      <c r="B31" s="2" t="s">
        <v>67</v>
      </c>
      <c r="C31" s="5" t="s">
        <v>68</v>
      </c>
      <c r="D31" s="2" t="s">
        <v>0</v>
      </c>
      <c r="E31" s="2" t="s">
        <v>1</v>
      </c>
      <c r="F31" s="3" t="s">
        <v>21</v>
      </c>
      <c r="G31" s="2" t="s">
        <v>205</v>
      </c>
      <c r="H31" s="4" t="s">
        <v>206</v>
      </c>
    </row>
    <row r="32" spans="2:8">
      <c r="B32" s="2" t="s">
        <v>69</v>
      </c>
      <c r="C32" s="5" t="s">
        <v>70</v>
      </c>
      <c r="D32" s="2" t="s">
        <v>0</v>
      </c>
      <c r="E32" s="2" t="s">
        <v>1</v>
      </c>
      <c r="F32" s="3" t="s">
        <v>21</v>
      </c>
      <c r="G32" s="2" t="s">
        <v>205</v>
      </c>
      <c r="H32" s="4" t="s">
        <v>206</v>
      </c>
    </row>
    <row r="33" spans="2:8">
      <c r="B33" s="2" t="s">
        <v>71</v>
      </c>
      <c r="C33" s="5" t="str">
        <f>"CUSHION INSTAPAK_CS-740_97A0028400"</f>
        <v>CUSHION INSTAPAK_CS-740_97A0028400</v>
      </c>
      <c r="D33" s="2" t="s">
        <v>0</v>
      </c>
      <c r="E33" s="2" t="s">
        <v>1</v>
      </c>
      <c r="F33" s="3" t="s">
        <v>21</v>
      </c>
      <c r="G33" s="2" t="s">
        <v>205</v>
      </c>
      <c r="H33" s="4" t="s">
        <v>206</v>
      </c>
    </row>
    <row r="34" spans="2:8">
      <c r="B34" s="2" t="s">
        <v>72</v>
      </c>
      <c r="C34" s="5" t="s">
        <v>73</v>
      </c>
      <c r="D34" s="2" t="s">
        <v>0</v>
      </c>
      <c r="E34" s="2" t="s">
        <v>1</v>
      </c>
      <c r="F34" s="3" t="s">
        <v>21</v>
      </c>
      <c r="G34" s="2" t="s">
        <v>205</v>
      </c>
      <c r="H34" s="4" t="s">
        <v>206</v>
      </c>
    </row>
    <row r="35" spans="2:8">
      <c r="B35" s="2" t="s">
        <v>74</v>
      </c>
      <c r="C35" s="5" t="s">
        <v>75</v>
      </c>
      <c r="D35" s="2" t="s">
        <v>0</v>
      </c>
      <c r="E35" s="2" t="s">
        <v>1</v>
      </c>
      <c r="F35" s="3" t="s">
        <v>21</v>
      </c>
      <c r="G35" s="2" t="s">
        <v>205</v>
      </c>
      <c r="H35" s="4" t="s">
        <v>206</v>
      </c>
    </row>
    <row r="36" spans="2:8">
      <c r="B36" s="2" t="s">
        <v>76</v>
      </c>
      <c r="C36" s="5" t="str">
        <f>"INSTAPAK CUSHION_PS-S553_97A0024200"</f>
        <v>INSTAPAK CUSHION_PS-S553_97A0024200</v>
      </c>
      <c r="D36" s="2" t="s">
        <v>0</v>
      </c>
      <c r="E36" s="2" t="s">
        <v>1</v>
      </c>
      <c r="F36" s="3" t="s">
        <v>21</v>
      </c>
      <c r="G36" s="2" t="s">
        <v>205</v>
      </c>
      <c r="H36" s="4" t="s">
        <v>206</v>
      </c>
    </row>
    <row r="37" spans="2:8">
      <c r="B37" s="2" t="s">
        <v>77</v>
      </c>
      <c r="C37" s="5" t="s">
        <v>78</v>
      </c>
      <c r="D37" s="2" t="s">
        <v>0</v>
      </c>
      <c r="E37" s="2" t="s">
        <v>1</v>
      </c>
      <c r="F37" s="3" t="s">
        <v>21</v>
      </c>
      <c r="G37" s="2" t="s">
        <v>205</v>
      </c>
      <c r="H37" s="4" t="s">
        <v>206</v>
      </c>
    </row>
    <row r="38" spans="2:8">
      <c r="B38" s="2" t="s">
        <v>79</v>
      </c>
      <c r="C38" s="5" t="s">
        <v>19</v>
      </c>
      <c r="D38" s="2" t="s">
        <v>0</v>
      </c>
      <c r="E38" s="2" t="s">
        <v>1</v>
      </c>
      <c r="F38" s="3" t="s">
        <v>21</v>
      </c>
      <c r="G38" s="2" t="s">
        <v>205</v>
      </c>
      <c r="H38" s="4" t="s">
        <v>206</v>
      </c>
    </row>
    <row r="39" spans="2:8">
      <c r="B39" s="2" t="s">
        <v>80</v>
      </c>
      <c r="C39" s="5" t="s">
        <v>81</v>
      </c>
      <c r="D39" s="2" t="s">
        <v>0</v>
      </c>
      <c r="E39" s="2" t="s">
        <v>1</v>
      </c>
      <c r="F39" s="3" t="s">
        <v>21</v>
      </c>
      <c r="G39" s="2" t="s">
        <v>205</v>
      </c>
      <c r="H39" s="4" t="s">
        <v>206</v>
      </c>
    </row>
    <row r="40" spans="2:8">
      <c r="B40" s="2" t="s">
        <v>82</v>
      </c>
      <c r="C40" s="5" t="s">
        <v>83</v>
      </c>
      <c r="D40" s="2" t="s">
        <v>0</v>
      </c>
      <c r="E40" s="2" t="s">
        <v>1</v>
      </c>
      <c r="F40" s="3" t="s">
        <v>21</v>
      </c>
      <c r="G40" s="2" t="s">
        <v>205</v>
      </c>
      <c r="H40" s="4" t="s">
        <v>206</v>
      </c>
    </row>
    <row r="41" spans="2:8">
      <c r="B41" s="2" t="s">
        <v>84</v>
      </c>
      <c r="C41" s="5" t="s">
        <v>85</v>
      </c>
      <c r="D41" s="2" t="s">
        <v>0</v>
      </c>
      <c r="E41" s="2" t="s">
        <v>1</v>
      </c>
      <c r="F41" s="3" t="s">
        <v>21</v>
      </c>
      <c r="G41" s="2" t="s">
        <v>205</v>
      </c>
      <c r="H41" s="4" t="s">
        <v>206</v>
      </c>
    </row>
    <row r="42" spans="2:8">
      <c r="B42" s="2" t="s">
        <v>86</v>
      </c>
      <c r="C42" s="5" t="str">
        <f>"CUSHION INSTAPARK_MS-100"</f>
        <v>CUSHION INSTAPARK_MS-100</v>
      </c>
      <c r="D42" s="2" t="s">
        <v>0</v>
      </c>
      <c r="E42" s="2" t="s">
        <v>1</v>
      </c>
      <c r="F42" s="3" t="s">
        <v>21</v>
      </c>
      <c r="G42" s="2" t="s">
        <v>205</v>
      </c>
      <c r="H42" s="4" t="s">
        <v>206</v>
      </c>
    </row>
    <row r="43" spans="2:8">
      <c r="B43" s="2" t="s">
        <v>87</v>
      </c>
      <c r="C43" s="5" t="s">
        <v>17</v>
      </c>
      <c r="D43" s="2" t="s">
        <v>0</v>
      </c>
      <c r="E43" s="2" t="s">
        <v>1</v>
      </c>
      <c r="F43" s="3" t="s">
        <v>21</v>
      </c>
      <c r="G43" s="2" t="s">
        <v>205</v>
      </c>
      <c r="H43" s="4" t="s">
        <v>206</v>
      </c>
    </row>
    <row r="44" spans="2:8">
      <c r="B44" s="2" t="s">
        <v>88</v>
      </c>
      <c r="C44" s="5" t="s">
        <v>89</v>
      </c>
      <c r="D44" s="2" t="s">
        <v>0</v>
      </c>
      <c r="E44" s="2" t="s">
        <v>1</v>
      </c>
      <c r="F44" s="3" t="s">
        <v>21</v>
      </c>
      <c r="G44" s="2" t="s">
        <v>205</v>
      </c>
      <c r="H44" s="4" t="s">
        <v>206</v>
      </c>
    </row>
    <row r="45" spans="2:8">
      <c r="B45" s="2" t="s">
        <v>90</v>
      </c>
      <c r="C45" s="5" t="str">
        <f>"CUSHION INSTAPARK_MS-130"</f>
        <v>CUSHION INSTAPARK_MS-130</v>
      </c>
      <c r="D45" s="2" t="s">
        <v>0</v>
      </c>
      <c r="E45" s="2" t="s">
        <v>1</v>
      </c>
      <c r="F45" s="3" t="s">
        <v>21</v>
      </c>
      <c r="G45" s="2" t="s">
        <v>205</v>
      </c>
      <c r="H45" s="4" t="s">
        <v>206</v>
      </c>
    </row>
    <row r="46" spans="2:8">
      <c r="B46" s="2" t="s">
        <v>91</v>
      </c>
      <c r="C46" s="5" t="s">
        <v>92</v>
      </c>
      <c r="D46" s="2" t="s">
        <v>0</v>
      </c>
      <c r="E46" s="2" t="s">
        <v>1</v>
      </c>
      <c r="F46" s="3" t="s">
        <v>21</v>
      </c>
      <c r="G46" s="2" t="s">
        <v>205</v>
      </c>
      <c r="H46" s="4" t="s">
        <v>206</v>
      </c>
    </row>
    <row r="47" spans="2:8">
      <c r="B47" s="2" t="s">
        <v>93</v>
      </c>
      <c r="C47" s="5" t="s">
        <v>94</v>
      </c>
      <c r="D47" s="2" t="s">
        <v>0</v>
      </c>
      <c r="E47" s="2" t="s">
        <v>1</v>
      </c>
      <c r="F47" s="3" t="s">
        <v>21</v>
      </c>
      <c r="G47" s="2" t="s">
        <v>205</v>
      </c>
      <c r="H47" s="4" t="s">
        <v>206</v>
      </c>
    </row>
    <row r="48" spans="2:8">
      <c r="B48" s="2" t="s">
        <v>95</v>
      </c>
      <c r="C48" s="5" t="str">
        <f>"CUSHION-INSTAPAK_S2.5_97S0002500"</f>
        <v>CUSHION-INSTAPAK_S2.5_97S0002500</v>
      </c>
      <c r="D48" s="2" t="s">
        <v>0</v>
      </c>
      <c r="E48" s="2" t="s">
        <v>1</v>
      </c>
      <c r="F48" s="3" t="s">
        <v>21</v>
      </c>
      <c r="G48" s="2" t="s">
        <v>205</v>
      </c>
      <c r="H48" s="4" t="s">
        <v>206</v>
      </c>
    </row>
    <row r="49" spans="2:8">
      <c r="B49" s="2" t="s">
        <v>96</v>
      </c>
      <c r="C49" s="5" t="s">
        <v>97</v>
      </c>
      <c r="D49" s="2" t="s">
        <v>0</v>
      </c>
      <c r="E49" s="2" t="s">
        <v>1</v>
      </c>
      <c r="F49" s="3" t="s">
        <v>21</v>
      </c>
      <c r="G49" s="2" t="s">
        <v>205</v>
      </c>
      <c r="H49" s="4" t="s">
        <v>206</v>
      </c>
    </row>
    <row r="50" spans="2:8">
      <c r="B50" s="2" t="s">
        <v>98</v>
      </c>
      <c r="C50" s="5" t="s">
        <v>99</v>
      </c>
      <c r="D50" s="2" t="s">
        <v>0</v>
      </c>
      <c r="E50" s="2" t="s">
        <v>1</v>
      </c>
      <c r="F50" s="3" t="s">
        <v>21</v>
      </c>
      <c r="G50" s="2" t="s">
        <v>205</v>
      </c>
      <c r="H50" s="4" t="s">
        <v>206</v>
      </c>
    </row>
    <row r="51" spans="2:8">
      <c r="B51" s="2" t="s">
        <v>100</v>
      </c>
      <c r="C51" s="5" t="s">
        <v>101</v>
      </c>
      <c r="D51" s="2" t="s">
        <v>0</v>
      </c>
      <c r="E51" s="2" t="s">
        <v>1</v>
      </c>
      <c r="F51" s="3" t="s">
        <v>21</v>
      </c>
      <c r="G51" s="2" t="s">
        <v>205</v>
      </c>
      <c r="H51" s="4" t="s">
        <v>206</v>
      </c>
    </row>
    <row r="52" spans="2:8">
      <c r="B52" s="2" t="s">
        <v>102</v>
      </c>
      <c r="C52" s="5" t="s">
        <v>5</v>
      </c>
      <c r="D52" s="2" t="s">
        <v>0</v>
      </c>
      <c r="E52" s="2" t="s">
        <v>1</v>
      </c>
      <c r="F52" s="3" t="s">
        <v>21</v>
      </c>
      <c r="G52" s="2" t="s">
        <v>205</v>
      </c>
      <c r="H52" s="4" t="s">
        <v>206</v>
      </c>
    </row>
    <row r="53" spans="2:8">
      <c r="B53" s="2" t="s">
        <v>103</v>
      </c>
      <c r="C53" s="5" t="str">
        <f>"CUSHION INSTAPAK_PS-80"</f>
        <v>CUSHION INSTAPAK_PS-80</v>
      </c>
      <c r="D53" s="2" t="s">
        <v>0</v>
      </c>
      <c r="E53" s="2" t="s">
        <v>1</v>
      </c>
      <c r="F53" s="3" t="s">
        <v>21</v>
      </c>
      <c r="G53" s="2" t="s">
        <v>205</v>
      </c>
      <c r="H53" s="4" t="s">
        <v>206</v>
      </c>
    </row>
    <row r="54" spans="2:8">
      <c r="B54" s="2" t="s">
        <v>104</v>
      </c>
      <c r="C54" s="5" t="s">
        <v>105</v>
      </c>
      <c r="D54" s="2" t="s">
        <v>0</v>
      </c>
      <c r="E54" s="2" t="s">
        <v>1</v>
      </c>
      <c r="F54" s="3" t="s">
        <v>21</v>
      </c>
      <c r="G54" s="2" t="s">
        <v>205</v>
      </c>
      <c r="H54" s="4" t="s">
        <v>206</v>
      </c>
    </row>
    <row r="55" spans="2:8">
      <c r="B55" s="2" t="s">
        <v>106</v>
      </c>
      <c r="C55" s="5" t="s">
        <v>107</v>
      </c>
      <c r="D55" s="2" t="s">
        <v>0</v>
      </c>
      <c r="E55" s="2" t="s">
        <v>1</v>
      </c>
      <c r="F55" s="3" t="s">
        <v>21</v>
      </c>
      <c r="G55" s="2" t="s">
        <v>205</v>
      </c>
      <c r="H55" s="4" t="s">
        <v>206</v>
      </c>
    </row>
    <row r="56" spans="2:8">
      <c r="B56" s="2" t="s">
        <v>108</v>
      </c>
      <c r="C56" s="5" t="str">
        <f>"CUSHION-INSTAPAK_CU-7000_97S0002600"</f>
        <v>CUSHION-INSTAPAK_CU-7000_97S0002600</v>
      </c>
      <c r="D56" s="2" t="s">
        <v>0</v>
      </c>
      <c r="E56" s="2" t="s">
        <v>1</v>
      </c>
      <c r="F56" s="3" t="s">
        <v>21</v>
      </c>
      <c r="G56" s="2" t="s">
        <v>205</v>
      </c>
      <c r="H56" s="4" t="s">
        <v>206</v>
      </c>
    </row>
    <row r="57" spans="2:8">
      <c r="B57" s="2" t="s">
        <v>109</v>
      </c>
      <c r="C57" s="5" t="s">
        <v>110</v>
      </c>
      <c r="D57" s="2" t="s">
        <v>0</v>
      </c>
      <c r="E57" s="2" t="s">
        <v>1</v>
      </c>
      <c r="F57" s="3" t="s">
        <v>21</v>
      </c>
      <c r="G57" s="2" t="s">
        <v>205</v>
      </c>
      <c r="H57" s="4" t="s">
        <v>206</v>
      </c>
    </row>
    <row r="58" spans="2:8">
      <c r="B58" s="2" t="s">
        <v>111</v>
      </c>
      <c r="C58" s="5" t="s">
        <v>112</v>
      </c>
      <c r="D58" s="2" t="s">
        <v>0</v>
      </c>
      <c r="E58" s="2" t="s">
        <v>1</v>
      </c>
      <c r="F58" s="3" t="s">
        <v>21</v>
      </c>
      <c r="G58" s="2" t="s">
        <v>205</v>
      </c>
      <c r="H58" s="4" t="s">
        <v>206</v>
      </c>
    </row>
    <row r="59" spans="2:8">
      <c r="B59" s="2" t="s">
        <v>113</v>
      </c>
      <c r="C59" s="5" t="s">
        <v>14</v>
      </c>
      <c r="D59" s="2" t="s">
        <v>0</v>
      </c>
      <c r="E59" s="2" t="s">
        <v>1</v>
      </c>
      <c r="F59" s="3" t="s">
        <v>21</v>
      </c>
      <c r="G59" s="2" t="s">
        <v>205</v>
      </c>
      <c r="H59" s="4" t="s">
        <v>206</v>
      </c>
    </row>
    <row r="60" spans="2:8">
      <c r="B60" s="2" t="s">
        <v>114</v>
      </c>
      <c r="C60" s="5" t="s">
        <v>115</v>
      </c>
      <c r="D60" s="2" t="s">
        <v>0</v>
      </c>
      <c r="E60" s="2" t="s">
        <v>1</v>
      </c>
      <c r="F60" s="3" t="s">
        <v>21</v>
      </c>
      <c r="G60" s="2" t="s">
        <v>205</v>
      </c>
      <c r="H60" s="4" t="s">
        <v>206</v>
      </c>
    </row>
    <row r="61" spans="2:8">
      <c r="B61" s="2" t="s">
        <v>116</v>
      </c>
      <c r="C61" s="5" t="s">
        <v>7</v>
      </c>
      <c r="D61" s="2" t="s">
        <v>0</v>
      </c>
      <c r="E61" s="2" t="s">
        <v>1</v>
      </c>
      <c r="F61" s="3" t="s">
        <v>21</v>
      </c>
      <c r="G61" s="2" t="s">
        <v>205</v>
      </c>
      <c r="H61" s="4" t="s">
        <v>206</v>
      </c>
    </row>
    <row r="62" spans="2:8">
      <c r="B62" s="2" t="s">
        <v>117</v>
      </c>
      <c r="C62" s="5" t="s">
        <v>6</v>
      </c>
      <c r="D62" s="2" t="s">
        <v>0</v>
      </c>
      <c r="E62" s="2" t="s">
        <v>1</v>
      </c>
      <c r="F62" s="3" t="s">
        <v>21</v>
      </c>
      <c r="G62" s="2" t="s">
        <v>205</v>
      </c>
      <c r="H62" s="4" t="s">
        <v>206</v>
      </c>
    </row>
    <row r="63" spans="2:8">
      <c r="B63" s="2" t="s">
        <v>118</v>
      </c>
      <c r="C63" s="5" t="str">
        <f>"P ASS'Y INSTAPAK_MS-200S"</f>
        <v>P ASS'Y INSTAPAK_MS-200S</v>
      </c>
      <c r="D63" s="2" t="s">
        <v>0</v>
      </c>
      <c r="E63" s="2" t="s">
        <v>1</v>
      </c>
      <c r="F63" s="3" t="s">
        <v>21</v>
      </c>
      <c r="G63" s="2" t="s">
        <v>205</v>
      </c>
      <c r="H63" s="4" t="s">
        <v>206</v>
      </c>
    </row>
    <row r="64" spans="2:8">
      <c r="B64" s="2" t="s">
        <v>119</v>
      </c>
      <c r="C64" s="5" t="s">
        <v>120</v>
      </c>
      <c r="D64" s="2" t="s">
        <v>0</v>
      </c>
      <c r="E64" s="2" t="s">
        <v>1</v>
      </c>
      <c r="F64" s="3" t="s">
        <v>21</v>
      </c>
      <c r="G64" s="2" t="s">
        <v>205</v>
      </c>
      <c r="H64" s="4" t="s">
        <v>206</v>
      </c>
    </row>
    <row r="65" spans="2:8">
      <c r="B65" s="2" t="s">
        <v>121</v>
      </c>
      <c r="C65" s="5" t="s">
        <v>4</v>
      </c>
      <c r="D65" s="2" t="s">
        <v>0</v>
      </c>
      <c r="E65" s="2" t="s">
        <v>1</v>
      </c>
      <c r="F65" s="3" t="s">
        <v>21</v>
      </c>
      <c r="G65" s="2" t="s">
        <v>205</v>
      </c>
      <c r="H65" s="4" t="s">
        <v>206</v>
      </c>
    </row>
    <row r="66" spans="2:8">
      <c r="B66" s="2" t="s">
        <v>122</v>
      </c>
      <c r="C66" s="5" t="s">
        <v>123</v>
      </c>
      <c r="D66" s="2" t="s">
        <v>0</v>
      </c>
      <c r="E66" s="2" t="s">
        <v>1</v>
      </c>
      <c r="F66" s="3" t="s">
        <v>21</v>
      </c>
      <c r="G66" s="2" t="s">
        <v>205</v>
      </c>
      <c r="H66" s="4" t="s">
        <v>206</v>
      </c>
    </row>
    <row r="67" spans="2:8">
      <c r="B67" s="2" t="s">
        <v>124</v>
      </c>
      <c r="C67" s="5" t="s">
        <v>125</v>
      </c>
      <c r="D67" s="2" t="s">
        <v>0</v>
      </c>
      <c r="E67" s="2" t="s">
        <v>1</v>
      </c>
      <c r="F67" s="3" t="s">
        <v>21</v>
      </c>
      <c r="G67" s="2" t="s">
        <v>205</v>
      </c>
      <c r="H67" s="4" t="s">
        <v>206</v>
      </c>
    </row>
    <row r="68" spans="2:8">
      <c r="B68" s="2" t="s">
        <v>126</v>
      </c>
      <c r="C68" s="5" t="s">
        <v>127</v>
      </c>
      <c r="D68" s="2" t="s">
        <v>0</v>
      </c>
      <c r="E68" s="2" t="s">
        <v>1</v>
      </c>
      <c r="F68" s="3" t="s">
        <v>21</v>
      </c>
      <c r="G68" s="2" t="s">
        <v>205</v>
      </c>
      <c r="H68" s="4" t="s">
        <v>206</v>
      </c>
    </row>
    <row r="69" spans="2:8">
      <c r="B69" s="2" t="s">
        <v>128</v>
      </c>
      <c r="C69" s="5" t="s">
        <v>129</v>
      </c>
      <c r="D69" s="2" t="s">
        <v>0</v>
      </c>
      <c r="E69" s="2" t="s">
        <v>1</v>
      </c>
      <c r="F69" s="3" t="s">
        <v>21</v>
      </c>
      <c r="G69" s="2" t="s">
        <v>205</v>
      </c>
      <c r="H69" s="4" t="s">
        <v>206</v>
      </c>
    </row>
    <row r="70" spans="2:8">
      <c r="B70" s="2" t="s">
        <v>130</v>
      </c>
      <c r="C70" s="5" t="s">
        <v>131</v>
      </c>
      <c r="D70" s="2" t="s">
        <v>0</v>
      </c>
      <c r="E70" s="2" t="s">
        <v>1</v>
      </c>
      <c r="F70" s="3" t="s">
        <v>21</v>
      </c>
      <c r="G70" s="2" t="s">
        <v>205</v>
      </c>
      <c r="H70" s="4" t="s">
        <v>206</v>
      </c>
    </row>
    <row r="71" spans="2:8">
      <c r="B71" s="2" t="s">
        <v>132</v>
      </c>
      <c r="C71" s="5" t="s">
        <v>133</v>
      </c>
      <c r="D71" s="2" t="s">
        <v>0</v>
      </c>
      <c r="E71" s="2" t="s">
        <v>1</v>
      </c>
      <c r="F71" s="3" t="s">
        <v>21</v>
      </c>
      <c r="G71" s="2" t="s">
        <v>205</v>
      </c>
      <c r="H71" s="4" t="s">
        <v>206</v>
      </c>
    </row>
    <row r="72" spans="2:8">
      <c r="B72" s="2" t="s">
        <v>134</v>
      </c>
      <c r="C72" s="5" t="s">
        <v>135</v>
      </c>
      <c r="D72" s="2" t="s">
        <v>0</v>
      </c>
      <c r="E72" s="2" t="s">
        <v>1</v>
      </c>
      <c r="F72" s="3" t="s">
        <v>21</v>
      </c>
      <c r="G72" s="2" t="s">
        <v>205</v>
      </c>
      <c r="H72" s="4" t="s">
        <v>206</v>
      </c>
    </row>
    <row r="73" spans="2:8">
      <c r="B73" s="2" t="s">
        <v>136</v>
      </c>
      <c r="C73" s="5" t="s">
        <v>137</v>
      </c>
      <c r="D73" s="2" t="s">
        <v>0</v>
      </c>
      <c r="E73" s="2" t="s">
        <v>1</v>
      </c>
      <c r="F73" s="3" t="s">
        <v>21</v>
      </c>
      <c r="G73" s="2" t="s">
        <v>205</v>
      </c>
      <c r="H73" s="4" t="s">
        <v>206</v>
      </c>
    </row>
    <row r="74" spans="2:8">
      <c r="B74" s="2" t="s">
        <v>138</v>
      </c>
      <c r="C74" s="5" t="s">
        <v>139</v>
      </c>
      <c r="D74" s="2" t="s">
        <v>0</v>
      </c>
      <c r="E74" s="2" t="s">
        <v>1</v>
      </c>
      <c r="F74" s="3" t="s">
        <v>21</v>
      </c>
      <c r="G74" s="2" t="s">
        <v>205</v>
      </c>
      <c r="H74" s="4" t="s">
        <v>206</v>
      </c>
    </row>
    <row r="75" spans="2:8">
      <c r="B75" s="2" t="s">
        <v>140</v>
      </c>
      <c r="C75" s="5" t="s">
        <v>141</v>
      </c>
      <c r="D75" s="2" t="s">
        <v>0</v>
      </c>
      <c r="E75" s="2" t="s">
        <v>1</v>
      </c>
      <c r="F75" s="3" t="s">
        <v>21</v>
      </c>
      <c r="G75" s="2" t="s">
        <v>205</v>
      </c>
      <c r="H75" s="4" t="s">
        <v>206</v>
      </c>
    </row>
    <row r="76" spans="2:8">
      <c r="B76" s="2" t="s">
        <v>142</v>
      </c>
      <c r="C76" s="5" t="s">
        <v>143</v>
      </c>
      <c r="D76" s="2" t="s">
        <v>0</v>
      </c>
      <c r="E76" s="2" t="s">
        <v>1</v>
      </c>
      <c r="F76" s="3" t="s">
        <v>21</v>
      </c>
      <c r="G76" s="2" t="s">
        <v>205</v>
      </c>
      <c r="H76" s="4" t="s">
        <v>206</v>
      </c>
    </row>
    <row r="77" spans="2:8">
      <c r="B77" s="2" t="s">
        <v>144</v>
      </c>
      <c r="C77" s="5" t="s">
        <v>145</v>
      </c>
      <c r="D77" s="2" t="s">
        <v>0</v>
      </c>
      <c r="E77" s="2" t="s">
        <v>1</v>
      </c>
      <c r="F77" s="3" t="s">
        <v>21</v>
      </c>
      <c r="G77" s="2" t="s">
        <v>205</v>
      </c>
      <c r="H77" s="4" t="s">
        <v>206</v>
      </c>
    </row>
    <row r="78" spans="2:8">
      <c r="B78" s="2" t="s">
        <v>146</v>
      </c>
      <c r="C78" s="5" t="s">
        <v>147</v>
      </c>
      <c r="D78" s="2" t="s">
        <v>0</v>
      </c>
      <c r="E78" s="2" t="s">
        <v>1</v>
      </c>
      <c r="F78" s="3" t="s">
        <v>21</v>
      </c>
      <c r="G78" s="2" t="s">
        <v>205</v>
      </c>
      <c r="H78" s="4" t="s">
        <v>206</v>
      </c>
    </row>
    <row r="79" spans="2:8">
      <c r="B79" s="2" t="s">
        <v>148</v>
      </c>
      <c r="C79" s="5" t="s">
        <v>149</v>
      </c>
      <c r="D79" s="2" t="s">
        <v>0</v>
      </c>
      <c r="E79" s="2" t="s">
        <v>1</v>
      </c>
      <c r="F79" s="3" t="s">
        <v>21</v>
      </c>
      <c r="G79" s="2" t="s">
        <v>205</v>
      </c>
      <c r="H79" s="4" t="s">
        <v>206</v>
      </c>
    </row>
    <row r="80" spans="2:8">
      <c r="B80" s="2" t="s">
        <v>150</v>
      </c>
      <c r="C80" s="5" t="str">
        <f>"CUSHION BKT_FS-52N_IP-A00004"</f>
        <v>CUSHION BKT_FS-52N_IP-A00004</v>
      </c>
      <c r="D80" s="2" t="s">
        <v>0</v>
      </c>
      <c r="E80" s="2" t="s">
        <v>1</v>
      </c>
      <c r="F80" s="3" t="s">
        <v>21</v>
      </c>
      <c r="G80" s="2" t="s">
        <v>205</v>
      </c>
      <c r="H80" s="4" t="s">
        <v>206</v>
      </c>
    </row>
    <row r="81" spans="2:8">
      <c r="B81" s="2" t="s">
        <v>151</v>
      </c>
      <c r="C81" s="5" t="s">
        <v>152</v>
      </c>
      <c r="D81" s="2" t="s">
        <v>0</v>
      </c>
      <c r="E81" s="2" t="s">
        <v>1</v>
      </c>
      <c r="F81" s="3" t="s">
        <v>21</v>
      </c>
      <c r="G81" s="2" t="s">
        <v>205</v>
      </c>
      <c r="H81" s="4" t="s">
        <v>206</v>
      </c>
    </row>
    <row r="82" spans="2:8">
      <c r="B82" s="2" t="s">
        <v>153</v>
      </c>
      <c r="C82" s="5" t="s">
        <v>154</v>
      </c>
      <c r="D82" s="2" t="s">
        <v>0</v>
      </c>
      <c r="E82" s="2" t="s">
        <v>1</v>
      </c>
      <c r="F82" s="3" t="s">
        <v>21</v>
      </c>
      <c r="G82" s="2" t="s">
        <v>205</v>
      </c>
      <c r="H82" s="4" t="s">
        <v>206</v>
      </c>
    </row>
    <row r="83" spans="2:8">
      <c r="B83" s="2" t="s">
        <v>155</v>
      </c>
      <c r="C83" s="5" t="s">
        <v>156</v>
      </c>
      <c r="D83" s="2" t="s">
        <v>0</v>
      </c>
      <c r="E83" s="2" t="s">
        <v>1</v>
      </c>
      <c r="F83" s="3" t="s">
        <v>21</v>
      </c>
      <c r="G83" s="2" t="s">
        <v>205</v>
      </c>
      <c r="H83" s="4" t="s">
        <v>206</v>
      </c>
    </row>
    <row r="84" spans="2:8">
      <c r="B84" s="2" t="s">
        <v>157</v>
      </c>
      <c r="C84" s="5" t="s">
        <v>18</v>
      </c>
      <c r="D84" s="2" t="s">
        <v>0</v>
      </c>
      <c r="E84" s="2" t="s">
        <v>1</v>
      </c>
      <c r="F84" s="3" t="s">
        <v>21</v>
      </c>
      <c r="G84" s="2" t="s">
        <v>205</v>
      </c>
      <c r="H84" s="4" t="s">
        <v>206</v>
      </c>
    </row>
    <row r="85" spans="2:8">
      <c r="B85" s="2" t="s">
        <v>158</v>
      </c>
      <c r="C85" s="5" t="str">
        <f>"CUSHION INSTAPAK_CI-40T60T_97A0013400"</f>
        <v>CUSHION INSTAPAK_CI-40T60T_97A0013400</v>
      </c>
      <c r="D85" s="2" t="s">
        <v>0</v>
      </c>
      <c r="E85" s="2" t="s">
        <v>1</v>
      </c>
      <c r="F85" s="3" t="s">
        <v>21</v>
      </c>
      <c r="G85" s="2" t="s">
        <v>205</v>
      </c>
      <c r="H85" s="4" t="s">
        <v>206</v>
      </c>
    </row>
    <row r="86" spans="2:8">
      <c r="B86" s="2" t="s">
        <v>159</v>
      </c>
      <c r="C86" s="5" t="s">
        <v>160</v>
      </c>
      <c r="D86" s="2" t="s">
        <v>0</v>
      </c>
      <c r="E86" s="2" t="s">
        <v>1</v>
      </c>
      <c r="F86" s="3" t="s">
        <v>21</v>
      </c>
      <c r="G86" s="2" t="s">
        <v>205</v>
      </c>
      <c r="H86" s="4" t="s">
        <v>206</v>
      </c>
    </row>
    <row r="87" spans="2:8">
      <c r="B87" s="2" t="s">
        <v>161</v>
      </c>
      <c r="C87" s="5" t="s">
        <v>162</v>
      </c>
      <c r="D87" s="2" t="s">
        <v>0</v>
      </c>
      <c r="E87" s="2" t="s">
        <v>1</v>
      </c>
      <c r="F87" s="3" t="s">
        <v>21</v>
      </c>
      <c r="G87" s="2" t="s">
        <v>205</v>
      </c>
      <c r="H87" s="4" t="s">
        <v>206</v>
      </c>
    </row>
    <row r="88" spans="2:8">
      <c r="B88" s="2" t="s">
        <v>163</v>
      </c>
      <c r="C88" s="5" t="s">
        <v>164</v>
      </c>
      <c r="D88" s="2" t="s">
        <v>0</v>
      </c>
      <c r="E88" s="2" t="s">
        <v>1</v>
      </c>
      <c r="F88" s="3" t="s">
        <v>21</v>
      </c>
      <c r="G88" s="2" t="s">
        <v>205</v>
      </c>
      <c r="H88" s="4" t="s">
        <v>206</v>
      </c>
    </row>
    <row r="89" spans="2:8">
      <c r="B89" s="2" t="s">
        <v>165</v>
      </c>
      <c r="C89" s="5" t="s">
        <v>9</v>
      </c>
      <c r="D89" s="2" t="s">
        <v>0</v>
      </c>
      <c r="E89" s="2" t="s">
        <v>1</v>
      </c>
      <c r="F89" s="3" t="s">
        <v>21</v>
      </c>
      <c r="G89" s="2" t="s">
        <v>205</v>
      </c>
      <c r="H89" s="4" t="s">
        <v>206</v>
      </c>
    </row>
    <row r="90" spans="2:8">
      <c r="B90" s="2" t="s">
        <v>166</v>
      </c>
      <c r="C90" s="5" t="s">
        <v>167</v>
      </c>
      <c r="D90" s="2" t="s">
        <v>0</v>
      </c>
      <c r="E90" s="2" t="s">
        <v>1</v>
      </c>
      <c r="F90" s="3" t="s">
        <v>21</v>
      </c>
      <c r="G90" s="2" t="s">
        <v>205</v>
      </c>
      <c r="H90" s="4" t="s">
        <v>206</v>
      </c>
    </row>
    <row r="91" spans="2:8">
      <c r="B91" s="2" t="s">
        <v>168</v>
      </c>
      <c r="C91" s="5" t="s">
        <v>169</v>
      </c>
      <c r="D91" s="2" t="s">
        <v>0</v>
      </c>
      <c r="E91" s="2" t="s">
        <v>1</v>
      </c>
      <c r="F91" s="3" t="s">
        <v>21</v>
      </c>
      <c r="G91" s="2" t="s">
        <v>205</v>
      </c>
      <c r="H91" s="4" t="s">
        <v>206</v>
      </c>
    </row>
    <row r="92" spans="2:8">
      <c r="B92" s="2" t="s">
        <v>170</v>
      </c>
      <c r="C92" s="5" t="s">
        <v>171</v>
      </c>
      <c r="D92" s="2" t="s">
        <v>0</v>
      </c>
      <c r="E92" s="2" t="s">
        <v>1</v>
      </c>
      <c r="F92" s="3" t="s">
        <v>21</v>
      </c>
      <c r="G92" s="2" t="s">
        <v>205</v>
      </c>
      <c r="H92" s="4" t="s">
        <v>206</v>
      </c>
    </row>
    <row r="93" spans="2:8">
      <c r="B93" s="2" t="s">
        <v>172</v>
      </c>
      <c r="C93" s="5" t="s">
        <v>173</v>
      </c>
      <c r="D93" s="2" t="s">
        <v>0</v>
      </c>
      <c r="E93" s="2" t="s">
        <v>1</v>
      </c>
      <c r="F93" s="3" t="s">
        <v>21</v>
      </c>
      <c r="G93" s="2" t="s">
        <v>205</v>
      </c>
      <c r="H93" s="4" t="s">
        <v>206</v>
      </c>
    </row>
    <row r="94" spans="2:8">
      <c r="B94" s="2" t="s">
        <v>174</v>
      </c>
      <c r="C94" s="5" t="s">
        <v>15</v>
      </c>
      <c r="D94" s="2" t="s">
        <v>0</v>
      </c>
      <c r="E94" s="2" t="s">
        <v>1</v>
      </c>
      <c r="F94" s="3" t="s">
        <v>21</v>
      </c>
      <c r="G94" s="2" t="s">
        <v>205</v>
      </c>
      <c r="H94" s="4" t="s">
        <v>206</v>
      </c>
    </row>
    <row r="95" spans="2:8">
      <c r="B95" s="2" t="s">
        <v>175</v>
      </c>
      <c r="C95" s="5" t="str">
        <f>"CUSHION-INSTAPAK_P8_97S0002200"</f>
        <v>CUSHION-INSTAPAK_P8_97S0002200</v>
      </c>
      <c r="D95" s="2" t="s">
        <v>0</v>
      </c>
      <c r="E95" s="2" t="s">
        <v>1</v>
      </c>
      <c r="F95" s="3" t="s">
        <v>21</v>
      </c>
      <c r="G95" s="2" t="s">
        <v>205</v>
      </c>
      <c r="H95" s="4" t="s">
        <v>206</v>
      </c>
    </row>
    <row r="96" spans="2:8">
      <c r="B96" s="2" t="s">
        <v>176</v>
      </c>
      <c r="C96" s="5" t="s">
        <v>177</v>
      </c>
      <c r="D96" s="2" t="s">
        <v>0</v>
      </c>
      <c r="E96" s="2" t="s">
        <v>1</v>
      </c>
      <c r="F96" s="3" t="s">
        <v>21</v>
      </c>
      <c r="G96" s="2" t="s">
        <v>205</v>
      </c>
      <c r="H96" s="4" t="s">
        <v>206</v>
      </c>
    </row>
    <row r="97" spans="2:8">
      <c r="B97" s="2" t="s">
        <v>178</v>
      </c>
      <c r="C97" s="5" t="s">
        <v>179</v>
      </c>
      <c r="D97" s="2" t="s">
        <v>0</v>
      </c>
      <c r="E97" s="2" t="s">
        <v>1</v>
      </c>
      <c r="F97" s="3" t="s">
        <v>21</v>
      </c>
      <c r="G97" s="2" t="s">
        <v>205</v>
      </c>
      <c r="H97" s="4" t="s">
        <v>206</v>
      </c>
    </row>
    <row r="98" spans="2:8">
      <c r="B98" s="2" t="s">
        <v>180</v>
      </c>
      <c r="C98" s="5" t="s">
        <v>181</v>
      </c>
      <c r="D98" s="2" t="s">
        <v>0</v>
      </c>
      <c r="E98" s="2" t="s">
        <v>1</v>
      </c>
      <c r="F98" s="3" t="s">
        <v>21</v>
      </c>
      <c r="G98" s="2" t="s">
        <v>205</v>
      </c>
      <c r="H98" s="4" t="s">
        <v>206</v>
      </c>
    </row>
    <row r="99" spans="2:8">
      <c r="B99" s="2" t="s">
        <v>182</v>
      </c>
      <c r="C99" s="5" t="s">
        <v>183</v>
      </c>
      <c r="D99" s="2" t="s">
        <v>0</v>
      </c>
      <c r="E99" s="2" t="s">
        <v>1</v>
      </c>
      <c r="F99" s="3" t="s">
        <v>21</v>
      </c>
      <c r="G99" s="2" t="s">
        <v>205</v>
      </c>
      <c r="H99" s="4" t="s">
        <v>206</v>
      </c>
    </row>
    <row r="100" spans="2:8">
      <c r="B100" s="2" t="s">
        <v>184</v>
      </c>
      <c r="C100" s="5" t="s">
        <v>12</v>
      </c>
      <c r="D100" s="2" t="s">
        <v>0</v>
      </c>
      <c r="E100" s="2" t="s">
        <v>1</v>
      </c>
      <c r="F100" s="3" t="s">
        <v>21</v>
      </c>
      <c r="G100" s="2" t="s">
        <v>205</v>
      </c>
      <c r="H100" s="4" t="s">
        <v>206</v>
      </c>
    </row>
    <row r="101" spans="2:8">
      <c r="B101" s="2" t="s">
        <v>185</v>
      </c>
      <c r="C101" s="5" t="s">
        <v>186</v>
      </c>
      <c r="D101" s="2" t="s">
        <v>0</v>
      </c>
      <c r="E101" s="2" t="s">
        <v>1</v>
      </c>
      <c r="F101" s="3" t="s">
        <v>21</v>
      </c>
      <c r="G101" s="2" t="s">
        <v>205</v>
      </c>
      <c r="H101" s="4" t="s">
        <v>206</v>
      </c>
    </row>
    <row r="102" spans="2:8">
      <c r="B102" s="2" t="s">
        <v>187</v>
      </c>
      <c r="C102" s="5" t="s">
        <v>188</v>
      </c>
      <c r="D102" s="2" t="s">
        <v>0</v>
      </c>
      <c r="E102" s="2" t="s">
        <v>1</v>
      </c>
      <c r="F102" s="3" t="s">
        <v>21</v>
      </c>
      <c r="G102" s="2" t="s">
        <v>205</v>
      </c>
      <c r="H102" s="4" t="s">
        <v>206</v>
      </c>
    </row>
    <row r="103" spans="2:8">
      <c r="B103" s="2" t="s">
        <v>189</v>
      </c>
      <c r="C103" s="5" t="s">
        <v>190</v>
      </c>
      <c r="D103" s="2" t="s">
        <v>0</v>
      </c>
      <c r="E103" s="2" t="s">
        <v>1</v>
      </c>
      <c r="F103" s="3" t="s">
        <v>21</v>
      </c>
      <c r="G103" s="2" t="s">
        <v>205</v>
      </c>
      <c r="H103" s="4" t="s">
        <v>206</v>
      </c>
    </row>
    <row r="104" spans="2:8">
      <c r="B104" s="2" t="s">
        <v>191</v>
      </c>
      <c r="C104" s="5" t="s">
        <v>192</v>
      </c>
      <c r="D104" s="2" t="s">
        <v>0</v>
      </c>
      <c r="E104" s="2" t="s">
        <v>1</v>
      </c>
      <c r="F104" s="3" t="s">
        <v>21</v>
      </c>
      <c r="G104" s="2" t="s">
        <v>205</v>
      </c>
      <c r="H104" s="4" t="s">
        <v>206</v>
      </c>
    </row>
    <row r="105" spans="2:8">
      <c r="B105" s="2" t="s">
        <v>193</v>
      </c>
      <c r="C105" s="5" t="s">
        <v>11</v>
      </c>
      <c r="D105" s="2" t="s">
        <v>0</v>
      </c>
      <c r="E105" s="2" t="s">
        <v>1</v>
      </c>
      <c r="F105" s="3" t="s">
        <v>21</v>
      </c>
      <c r="G105" s="2" t="s">
        <v>205</v>
      </c>
      <c r="H105" s="4" t="s">
        <v>206</v>
      </c>
    </row>
    <row r="106" spans="2:8">
      <c r="B106" s="2" t="s">
        <v>194</v>
      </c>
      <c r="C106" s="5" t="s">
        <v>16</v>
      </c>
      <c r="D106" s="2" t="s">
        <v>0</v>
      </c>
      <c r="E106" s="2" t="s">
        <v>1</v>
      </c>
      <c r="F106" s="3" t="s">
        <v>21</v>
      </c>
      <c r="G106" s="2" t="s">
        <v>205</v>
      </c>
      <c r="H106" s="4" t="s">
        <v>206</v>
      </c>
    </row>
    <row r="107" spans="2:8">
      <c r="B107" s="2" t="s">
        <v>195</v>
      </c>
      <c r="C107" s="5" t="str">
        <f>"CUSHION INSTAPAK_IP-1015HS"</f>
        <v>CUSHION INSTAPAK_IP-1015HS</v>
      </c>
      <c r="D107" s="2" t="s">
        <v>2</v>
      </c>
      <c r="E107" s="2" t="s">
        <v>1</v>
      </c>
      <c r="F107" s="3" t="s">
        <v>21</v>
      </c>
      <c r="G107" s="2" t="s">
        <v>205</v>
      </c>
      <c r="H107" s="4" t="s">
        <v>206</v>
      </c>
    </row>
    <row r="108" spans="2:8">
      <c r="B108" s="2" t="s">
        <v>196</v>
      </c>
      <c r="C108" s="5" t="s">
        <v>10</v>
      </c>
      <c r="D108" s="2" t="s">
        <v>0</v>
      </c>
      <c r="E108" s="2" t="s">
        <v>1</v>
      </c>
      <c r="F108" s="3" t="s">
        <v>21</v>
      </c>
      <c r="G108" s="2" t="s">
        <v>205</v>
      </c>
      <c r="H108" s="4" t="s">
        <v>206</v>
      </c>
    </row>
    <row r="109" spans="2:8">
      <c r="B109" s="2" t="s">
        <v>197</v>
      </c>
      <c r="C109" s="5" t="s">
        <v>198</v>
      </c>
      <c r="D109" s="2" t="s">
        <v>2</v>
      </c>
      <c r="E109" s="2" t="s">
        <v>3</v>
      </c>
      <c r="F109" s="3" t="s">
        <v>21</v>
      </c>
      <c r="G109" s="2" t="s">
        <v>205</v>
      </c>
      <c r="H109" s="4" t="s">
        <v>206</v>
      </c>
    </row>
  </sheetData>
  <mergeCells count="1">
    <mergeCell ref="B1:H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2424-669E-49B9-9B3F-9776F5A601DE}">
  <dimension ref="A1:E108"/>
  <sheetViews>
    <sheetView tabSelected="1" topLeftCell="A85" workbookViewId="0">
      <selection activeCell="E114" sqref="E114"/>
    </sheetView>
  </sheetViews>
  <sheetFormatPr defaultRowHeight="13.5"/>
  <cols>
    <col min="1" max="1" width="11.375" style="7" bestFit="1" customWidth="1"/>
    <col min="2" max="2" width="43.5" style="7" bestFit="1" customWidth="1"/>
    <col min="3" max="3" width="7.875" style="7" bestFit="1" customWidth="1"/>
    <col min="4" max="4" width="13.375" style="7" bestFit="1" customWidth="1"/>
    <col min="5" max="5" width="43" style="7" bestFit="1" customWidth="1"/>
    <col min="6" max="16384" width="9" style="7"/>
  </cols>
  <sheetData>
    <row r="1" spans="1:5">
      <c r="A1" s="8" t="s">
        <v>209</v>
      </c>
      <c r="B1" s="8" t="s">
        <v>210</v>
      </c>
      <c r="C1" s="8" t="s">
        <v>211</v>
      </c>
      <c r="D1" s="8" t="s">
        <v>212</v>
      </c>
      <c r="E1" s="8" t="s">
        <v>213</v>
      </c>
    </row>
    <row r="2" spans="1:5">
      <c r="A2" s="9" t="s">
        <v>20</v>
      </c>
      <c r="B2" s="9" t="s">
        <v>214</v>
      </c>
      <c r="C2" s="9" t="s">
        <v>215</v>
      </c>
      <c r="D2" s="9" t="s">
        <v>216</v>
      </c>
      <c r="E2" s="9" t="s">
        <v>217</v>
      </c>
    </row>
    <row r="3" spans="1:5">
      <c r="A3" s="9" t="s">
        <v>22</v>
      </c>
      <c r="B3" s="9" t="s">
        <v>23</v>
      </c>
      <c r="C3" s="9" t="s">
        <v>215</v>
      </c>
      <c r="D3" s="9" t="s">
        <v>218</v>
      </c>
      <c r="E3" s="9" t="s">
        <v>217</v>
      </c>
    </row>
    <row r="4" spans="1:5">
      <c r="A4" s="9" t="s">
        <v>24</v>
      </c>
      <c r="B4" s="9" t="s">
        <v>25</v>
      </c>
      <c r="C4" s="9" t="s">
        <v>215</v>
      </c>
      <c r="D4" s="9" t="s">
        <v>219</v>
      </c>
      <c r="E4" s="9" t="s">
        <v>217</v>
      </c>
    </row>
    <row r="5" spans="1:5">
      <c r="A5" s="9" t="s">
        <v>26</v>
      </c>
      <c r="B5" s="9" t="s">
        <v>220</v>
      </c>
      <c r="C5" s="9" t="s">
        <v>215</v>
      </c>
      <c r="D5" s="9" t="s">
        <v>221</v>
      </c>
      <c r="E5" s="9" t="s">
        <v>217</v>
      </c>
    </row>
    <row r="6" spans="1:5">
      <c r="A6" s="9" t="s">
        <v>27</v>
      </c>
      <c r="B6" s="9" t="s">
        <v>28</v>
      </c>
      <c r="C6" s="9" t="s">
        <v>215</v>
      </c>
      <c r="D6" s="9" t="s">
        <v>222</v>
      </c>
      <c r="E6" s="9" t="s">
        <v>217</v>
      </c>
    </row>
    <row r="7" spans="1:5">
      <c r="A7" s="9" t="s">
        <v>29</v>
      </c>
      <c r="B7" s="9" t="s">
        <v>223</v>
      </c>
      <c r="C7" s="9" t="s">
        <v>215</v>
      </c>
      <c r="D7" s="9" t="s">
        <v>224</v>
      </c>
      <c r="E7" s="9" t="s">
        <v>217</v>
      </c>
    </row>
    <row r="8" spans="1:5">
      <c r="A8" s="9" t="s">
        <v>30</v>
      </c>
      <c r="B8" s="9" t="s">
        <v>31</v>
      </c>
      <c r="C8" s="9" t="s">
        <v>215</v>
      </c>
      <c r="D8" s="9" t="s">
        <v>225</v>
      </c>
      <c r="E8" s="9" t="s">
        <v>217</v>
      </c>
    </row>
    <row r="9" spans="1:5">
      <c r="A9" s="9" t="s">
        <v>32</v>
      </c>
      <c r="B9" s="9" t="s">
        <v>33</v>
      </c>
      <c r="C9" s="9" t="s">
        <v>215</v>
      </c>
      <c r="D9" s="9" t="s">
        <v>226</v>
      </c>
      <c r="E9" s="9" t="s">
        <v>217</v>
      </c>
    </row>
    <row r="10" spans="1:5">
      <c r="A10" s="9" t="s">
        <v>34</v>
      </c>
      <c r="B10" s="9" t="s">
        <v>227</v>
      </c>
      <c r="C10" s="9" t="s">
        <v>215</v>
      </c>
      <c r="D10" s="9" t="s">
        <v>228</v>
      </c>
      <c r="E10" s="9" t="s">
        <v>217</v>
      </c>
    </row>
    <row r="11" spans="1:5">
      <c r="A11" s="9" t="s">
        <v>35</v>
      </c>
      <c r="B11" s="9" t="s">
        <v>229</v>
      </c>
      <c r="C11" s="9" t="s">
        <v>215</v>
      </c>
      <c r="D11" s="9" t="s">
        <v>230</v>
      </c>
      <c r="E11" s="9" t="s">
        <v>217</v>
      </c>
    </row>
    <row r="12" spans="1:5">
      <c r="A12" s="9" t="s">
        <v>36</v>
      </c>
      <c r="B12" s="9" t="s">
        <v>37</v>
      </c>
      <c r="C12" s="9" t="s">
        <v>215</v>
      </c>
      <c r="D12" s="9" t="s">
        <v>231</v>
      </c>
      <c r="E12" s="9" t="s">
        <v>217</v>
      </c>
    </row>
    <row r="13" spans="1:5">
      <c r="A13" s="9" t="s">
        <v>38</v>
      </c>
      <c r="B13" s="9" t="s">
        <v>232</v>
      </c>
      <c r="C13" s="9" t="s">
        <v>215</v>
      </c>
      <c r="D13" s="9" t="s">
        <v>233</v>
      </c>
      <c r="E13" s="9" t="s">
        <v>217</v>
      </c>
    </row>
    <row r="14" spans="1:5">
      <c r="A14" s="9" t="s">
        <v>39</v>
      </c>
      <c r="B14" s="9" t="s">
        <v>234</v>
      </c>
      <c r="C14" s="9" t="s">
        <v>215</v>
      </c>
      <c r="D14" s="9" t="s">
        <v>235</v>
      </c>
      <c r="E14" s="9" t="s">
        <v>217</v>
      </c>
    </row>
    <row r="15" spans="1:5">
      <c r="A15" s="9" t="s">
        <v>40</v>
      </c>
      <c r="B15" s="9" t="s">
        <v>8</v>
      </c>
      <c r="C15" s="9" t="s">
        <v>215</v>
      </c>
      <c r="D15" s="9" t="s">
        <v>236</v>
      </c>
      <c r="E15" s="9" t="s">
        <v>217</v>
      </c>
    </row>
    <row r="16" spans="1:5">
      <c r="A16" s="9" t="s">
        <v>41</v>
      </c>
      <c r="B16" s="9" t="s">
        <v>42</v>
      </c>
      <c r="C16" s="9" t="s">
        <v>215</v>
      </c>
      <c r="D16" s="9" t="s">
        <v>237</v>
      </c>
      <c r="E16" s="9" t="s">
        <v>217</v>
      </c>
    </row>
    <row r="17" spans="1:5">
      <c r="A17" s="9" t="s">
        <v>43</v>
      </c>
      <c r="B17" s="9" t="s">
        <v>44</v>
      </c>
      <c r="C17" s="9" t="s">
        <v>215</v>
      </c>
      <c r="D17" s="9" t="s">
        <v>238</v>
      </c>
      <c r="E17" s="9" t="s">
        <v>217</v>
      </c>
    </row>
    <row r="18" spans="1:5">
      <c r="A18" s="9" t="s">
        <v>45</v>
      </c>
      <c r="B18" s="9" t="s">
        <v>13</v>
      </c>
      <c r="C18" s="9" t="s">
        <v>215</v>
      </c>
      <c r="D18" s="9" t="s">
        <v>239</v>
      </c>
      <c r="E18" s="9" t="s">
        <v>217</v>
      </c>
    </row>
    <row r="19" spans="1:5">
      <c r="A19" s="9" t="s">
        <v>46</v>
      </c>
      <c r="B19" s="9" t="s">
        <v>47</v>
      </c>
      <c r="C19" s="9" t="s">
        <v>215</v>
      </c>
      <c r="D19" s="9" t="s">
        <v>240</v>
      </c>
      <c r="E19" s="9" t="s">
        <v>217</v>
      </c>
    </row>
    <row r="20" spans="1:5">
      <c r="A20" s="9" t="s">
        <v>48</v>
      </c>
      <c r="B20" s="9" t="s">
        <v>49</v>
      </c>
      <c r="C20" s="9" t="s">
        <v>215</v>
      </c>
      <c r="D20" s="9" t="s">
        <v>241</v>
      </c>
      <c r="E20" s="9" t="s">
        <v>217</v>
      </c>
    </row>
    <row r="21" spans="1:5">
      <c r="A21" s="9" t="s">
        <v>50</v>
      </c>
      <c r="B21" s="9" t="s">
        <v>51</v>
      </c>
      <c r="C21" s="9" t="s">
        <v>215</v>
      </c>
      <c r="D21" s="9" t="s">
        <v>242</v>
      </c>
      <c r="E21" s="9" t="s">
        <v>217</v>
      </c>
    </row>
    <row r="22" spans="1:5">
      <c r="A22" s="9" t="s">
        <v>52</v>
      </c>
      <c r="B22" s="9" t="s">
        <v>53</v>
      </c>
      <c r="C22" s="9" t="s">
        <v>215</v>
      </c>
      <c r="D22" s="9" t="s">
        <v>243</v>
      </c>
      <c r="E22" s="9" t="s">
        <v>217</v>
      </c>
    </row>
    <row r="23" spans="1:5">
      <c r="A23" s="9" t="s">
        <v>54</v>
      </c>
      <c r="B23" s="9" t="s">
        <v>55</v>
      </c>
      <c r="C23" s="9" t="s">
        <v>215</v>
      </c>
      <c r="D23" s="9" t="s">
        <v>244</v>
      </c>
      <c r="E23" s="9" t="s">
        <v>217</v>
      </c>
    </row>
    <row r="24" spans="1:5">
      <c r="A24" s="9" t="s">
        <v>56</v>
      </c>
      <c r="B24" s="9" t="s">
        <v>57</v>
      </c>
      <c r="C24" s="9" t="s">
        <v>215</v>
      </c>
      <c r="D24" s="9" t="s">
        <v>245</v>
      </c>
      <c r="E24" s="9" t="s">
        <v>217</v>
      </c>
    </row>
    <row r="25" spans="1:5">
      <c r="A25" s="9" t="s">
        <v>58</v>
      </c>
      <c r="B25" s="9" t="s">
        <v>59</v>
      </c>
      <c r="C25" s="9" t="s">
        <v>215</v>
      </c>
      <c r="D25" s="9" t="s">
        <v>246</v>
      </c>
      <c r="E25" s="9" t="s">
        <v>217</v>
      </c>
    </row>
    <row r="26" spans="1:5">
      <c r="A26" s="9" t="s">
        <v>60</v>
      </c>
      <c r="B26" s="9" t="s">
        <v>247</v>
      </c>
      <c r="C26" s="9" t="s">
        <v>215</v>
      </c>
      <c r="D26" s="9" t="s">
        <v>248</v>
      </c>
      <c r="E26" s="9" t="s">
        <v>217</v>
      </c>
    </row>
    <row r="27" spans="1:5">
      <c r="A27" s="9" t="s">
        <v>61</v>
      </c>
      <c r="B27" s="9" t="s">
        <v>62</v>
      </c>
      <c r="C27" s="9" t="s">
        <v>215</v>
      </c>
      <c r="D27" s="9" t="s">
        <v>249</v>
      </c>
      <c r="E27" s="9" t="s">
        <v>217</v>
      </c>
    </row>
    <row r="28" spans="1:5">
      <c r="A28" s="9" t="s">
        <v>63</v>
      </c>
      <c r="B28" s="9" t="s">
        <v>64</v>
      </c>
      <c r="C28" s="9" t="s">
        <v>215</v>
      </c>
      <c r="D28" s="9" t="s">
        <v>250</v>
      </c>
      <c r="E28" s="9" t="s">
        <v>217</v>
      </c>
    </row>
    <row r="29" spans="1:5">
      <c r="A29" s="9" t="s">
        <v>65</v>
      </c>
      <c r="B29" s="9" t="s">
        <v>66</v>
      </c>
      <c r="C29" s="9" t="s">
        <v>215</v>
      </c>
      <c r="D29" s="9" t="s">
        <v>251</v>
      </c>
      <c r="E29" s="9" t="s">
        <v>217</v>
      </c>
    </row>
    <row r="30" spans="1:5">
      <c r="A30" s="9" t="s">
        <v>67</v>
      </c>
      <c r="B30" s="9" t="s">
        <v>68</v>
      </c>
      <c r="C30" s="9" t="s">
        <v>215</v>
      </c>
      <c r="D30" s="9" t="s">
        <v>252</v>
      </c>
      <c r="E30" s="9" t="s">
        <v>217</v>
      </c>
    </row>
    <row r="31" spans="1:5">
      <c r="A31" s="9" t="s">
        <v>69</v>
      </c>
      <c r="B31" s="9" t="s">
        <v>70</v>
      </c>
      <c r="C31" s="9" t="s">
        <v>215</v>
      </c>
      <c r="D31" s="9" t="s">
        <v>253</v>
      </c>
      <c r="E31" s="9" t="s">
        <v>217</v>
      </c>
    </row>
    <row r="32" spans="1:5">
      <c r="A32" s="9" t="s">
        <v>71</v>
      </c>
      <c r="B32" s="9" t="s">
        <v>254</v>
      </c>
      <c r="C32" s="9" t="s">
        <v>215</v>
      </c>
      <c r="D32" s="9" t="s">
        <v>255</v>
      </c>
      <c r="E32" s="9" t="s">
        <v>217</v>
      </c>
    </row>
    <row r="33" spans="1:5">
      <c r="A33" s="9" t="s">
        <v>72</v>
      </c>
      <c r="B33" s="9" t="s">
        <v>73</v>
      </c>
      <c r="C33" s="9" t="s">
        <v>215</v>
      </c>
      <c r="D33" s="9" t="s">
        <v>256</v>
      </c>
      <c r="E33" s="9" t="s">
        <v>217</v>
      </c>
    </row>
    <row r="34" spans="1:5">
      <c r="A34" s="9" t="s">
        <v>74</v>
      </c>
      <c r="B34" s="9" t="s">
        <v>75</v>
      </c>
      <c r="C34" s="9" t="s">
        <v>215</v>
      </c>
      <c r="D34" s="9" t="s">
        <v>257</v>
      </c>
      <c r="E34" s="9" t="s">
        <v>217</v>
      </c>
    </row>
    <row r="35" spans="1:5">
      <c r="A35" s="9" t="s">
        <v>76</v>
      </c>
      <c r="B35" s="9" t="s">
        <v>258</v>
      </c>
      <c r="C35" s="9" t="s">
        <v>215</v>
      </c>
      <c r="D35" s="9" t="s">
        <v>259</v>
      </c>
      <c r="E35" s="9" t="s">
        <v>217</v>
      </c>
    </row>
    <row r="36" spans="1:5">
      <c r="A36" s="9" t="s">
        <v>77</v>
      </c>
      <c r="B36" s="9" t="s">
        <v>78</v>
      </c>
      <c r="C36" s="9" t="s">
        <v>215</v>
      </c>
      <c r="D36" s="9" t="s">
        <v>260</v>
      </c>
      <c r="E36" s="9" t="s">
        <v>217</v>
      </c>
    </row>
    <row r="37" spans="1:5">
      <c r="A37" s="9" t="s">
        <v>79</v>
      </c>
      <c r="B37" s="9" t="s">
        <v>19</v>
      </c>
      <c r="C37" s="9" t="s">
        <v>215</v>
      </c>
      <c r="D37" s="9" t="s">
        <v>261</v>
      </c>
      <c r="E37" s="9" t="s">
        <v>217</v>
      </c>
    </row>
    <row r="38" spans="1:5">
      <c r="A38" s="9" t="s">
        <v>80</v>
      </c>
      <c r="B38" s="9" t="s">
        <v>81</v>
      </c>
      <c r="C38" s="9" t="s">
        <v>215</v>
      </c>
      <c r="D38" s="9" t="s">
        <v>262</v>
      </c>
      <c r="E38" s="9" t="s">
        <v>217</v>
      </c>
    </row>
    <row r="39" spans="1:5">
      <c r="A39" s="9" t="s">
        <v>82</v>
      </c>
      <c r="B39" s="9" t="s">
        <v>83</v>
      </c>
      <c r="C39" s="9" t="s">
        <v>215</v>
      </c>
      <c r="D39" s="9" t="s">
        <v>263</v>
      </c>
      <c r="E39" s="9" t="s">
        <v>217</v>
      </c>
    </row>
    <row r="40" spans="1:5">
      <c r="A40" s="9" t="s">
        <v>84</v>
      </c>
      <c r="B40" s="9" t="s">
        <v>85</v>
      </c>
      <c r="C40" s="9" t="s">
        <v>215</v>
      </c>
      <c r="D40" s="9" t="s">
        <v>264</v>
      </c>
      <c r="E40" s="9" t="s">
        <v>217</v>
      </c>
    </row>
    <row r="41" spans="1:5">
      <c r="A41" s="9" t="s">
        <v>86</v>
      </c>
      <c r="B41" s="9" t="s">
        <v>265</v>
      </c>
      <c r="C41" s="9" t="s">
        <v>215</v>
      </c>
      <c r="D41" s="9" t="s">
        <v>266</v>
      </c>
      <c r="E41" s="9" t="s">
        <v>217</v>
      </c>
    </row>
    <row r="42" spans="1:5">
      <c r="A42" s="9" t="s">
        <v>87</v>
      </c>
      <c r="B42" s="9" t="s">
        <v>17</v>
      </c>
      <c r="C42" s="9" t="s">
        <v>215</v>
      </c>
      <c r="D42" s="9" t="s">
        <v>267</v>
      </c>
      <c r="E42" s="9" t="s">
        <v>217</v>
      </c>
    </row>
    <row r="43" spans="1:5">
      <c r="A43" s="9" t="s">
        <v>88</v>
      </c>
      <c r="B43" s="9" t="s">
        <v>89</v>
      </c>
      <c r="C43" s="9" t="s">
        <v>215</v>
      </c>
      <c r="D43" s="9" t="s">
        <v>268</v>
      </c>
      <c r="E43" s="9" t="s">
        <v>217</v>
      </c>
    </row>
    <row r="44" spans="1:5">
      <c r="A44" s="9" t="s">
        <v>90</v>
      </c>
      <c r="B44" s="9" t="s">
        <v>269</v>
      </c>
      <c r="C44" s="9" t="s">
        <v>215</v>
      </c>
      <c r="D44" s="9" t="s">
        <v>270</v>
      </c>
      <c r="E44" s="9" t="s">
        <v>217</v>
      </c>
    </row>
    <row r="45" spans="1:5">
      <c r="A45" s="9" t="s">
        <v>91</v>
      </c>
      <c r="B45" s="9" t="s">
        <v>92</v>
      </c>
      <c r="C45" s="9" t="s">
        <v>215</v>
      </c>
      <c r="D45" s="9" t="s">
        <v>271</v>
      </c>
      <c r="E45" s="9" t="s">
        <v>217</v>
      </c>
    </row>
    <row r="46" spans="1:5">
      <c r="A46" s="9" t="s">
        <v>93</v>
      </c>
      <c r="B46" s="9" t="s">
        <v>94</v>
      </c>
      <c r="C46" s="9" t="s">
        <v>215</v>
      </c>
      <c r="D46" s="9" t="s">
        <v>272</v>
      </c>
      <c r="E46" s="9" t="s">
        <v>217</v>
      </c>
    </row>
    <row r="47" spans="1:5">
      <c r="A47" s="9" t="s">
        <v>95</v>
      </c>
      <c r="B47" s="9" t="s">
        <v>273</v>
      </c>
      <c r="C47" s="9" t="s">
        <v>215</v>
      </c>
      <c r="D47" s="9" t="s">
        <v>274</v>
      </c>
      <c r="E47" s="9" t="s">
        <v>217</v>
      </c>
    </row>
    <row r="48" spans="1:5">
      <c r="A48" s="9" t="s">
        <v>96</v>
      </c>
      <c r="B48" s="9" t="s">
        <v>97</v>
      </c>
      <c r="C48" s="9" t="s">
        <v>215</v>
      </c>
      <c r="D48" s="9" t="s">
        <v>275</v>
      </c>
      <c r="E48" s="9" t="s">
        <v>217</v>
      </c>
    </row>
    <row r="49" spans="1:5">
      <c r="A49" s="9" t="s">
        <v>98</v>
      </c>
      <c r="B49" s="9" t="s">
        <v>99</v>
      </c>
      <c r="C49" s="9" t="s">
        <v>215</v>
      </c>
      <c r="D49" s="9" t="s">
        <v>276</v>
      </c>
      <c r="E49" s="9" t="s">
        <v>217</v>
      </c>
    </row>
    <row r="50" spans="1:5">
      <c r="A50" s="9" t="s">
        <v>100</v>
      </c>
      <c r="B50" s="9" t="s">
        <v>101</v>
      </c>
      <c r="C50" s="9" t="s">
        <v>215</v>
      </c>
      <c r="D50" s="9" t="s">
        <v>277</v>
      </c>
      <c r="E50" s="9" t="s">
        <v>217</v>
      </c>
    </row>
    <row r="51" spans="1:5">
      <c r="A51" s="9" t="s">
        <v>102</v>
      </c>
      <c r="B51" s="9" t="s">
        <v>5</v>
      </c>
      <c r="C51" s="9" t="s">
        <v>215</v>
      </c>
      <c r="D51" s="9" t="s">
        <v>278</v>
      </c>
      <c r="E51" s="9" t="s">
        <v>217</v>
      </c>
    </row>
    <row r="52" spans="1:5">
      <c r="A52" s="9" t="s">
        <v>103</v>
      </c>
      <c r="B52" s="9" t="s">
        <v>279</v>
      </c>
      <c r="C52" s="9" t="s">
        <v>215</v>
      </c>
      <c r="D52" s="9" t="s">
        <v>280</v>
      </c>
      <c r="E52" s="9" t="s">
        <v>217</v>
      </c>
    </row>
    <row r="53" spans="1:5">
      <c r="A53" s="9" t="s">
        <v>104</v>
      </c>
      <c r="B53" s="9" t="s">
        <v>105</v>
      </c>
      <c r="C53" s="9" t="s">
        <v>215</v>
      </c>
      <c r="D53" s="9" t="s">
        <v>281</v>
      </c>
      <c r="E53" s="9" t="s">
        <v>217</v>
      </c>
    </row>
    <row r="54" spans="1:5">
      <c r="A54" s="9" t="s">
        <v>106</v>
      </c>
      <c r="B54" s="9" t="s">
        <v>107</v>
      </c>
      <c r="C54" s="9" t="s">
        <v>215</v>
      </c>
      <c r="D54" s="9" t="s">
        <v>282</v>
      </c>
      <c r="E54" s="9" t="s">
        <v>217</v>
      </c>
    </row>
    <row r="55" spans="1:5">
      <c r="A55" s="9" t="s">
        <v>108</v>
      </c>
      <c r="B55" s="9" t="s">
        <v>283</v>
      </c>
      <c r="C55" s="9" t="s">
        <v>215</v>
      </c>
      <c r="D55" s="9" t="s">
        <v>284</v>
      </c>
      <c r="E55" s="9" t="s">
        <v>217</v>
      </c>
    </row>
    <row r="56" spans="1:5">
      <c r="A56" s="9" t="s">
        <v>109</v>
      </c>
      <c r="B56" s="9" t="s">
        <v>110</v>
      </c>
      <c r="C56" s="9" t="s">
        <v>215</v>
      </c>
      <c r="D56" s="9" t="s">
        <v>285</v>
      </c>
      <c r="E56" s="9" t="s">
        <v>217</v>
      </c>
    </row>
    <row r="57" spans="1:5">
      <c r="A57" s="9" t="s">
        <v>111</v>
      </c>
      <c r="B57" s="9" t="s">
        <v>112</v>
      </c>
      <c r="C57" s="9" t="s">
        <v>215</v>
      </c>
      <c r="D57" s="9" t="s">
        <v>286</v>
      </c>
      <c r="E57" s="9" t="s">
        <v>217</v>
      </c>
    </row>
    <row r="58" spans="1:5">
      <c r="A58" s="9" t="s">
        <v>113</v>
      </c>
      <c r="B58" s="9" t="s">
        <v>14</v>
      </c>
      <c r="C58" s="9" t="s">
        <v>215</v>
      </c>
      <c r="D58" s="9" t="s">
        <v>287</v>
      </c>
      <c r="E58" s="9" t="s">
        <v>217</v>
      </c>
    </row>
    <row r="59" spans="1:5">
      <c r="A59" s="9" t="s">
        <v>114</v>
      </c>
      <c r="B59" s="9" t="s">
        <v>115</v>
      </c>
      <c r="C59" s="9" t="s">
        <v>215</v>
      </c>
      <c r="D59" s="9" t="s">
        <v>288</v>
      </c>
      <c r="E59" s="9" t="s">
        <v>217</v>
      </c>
    </row>
    <row r="60" spans="1:5">
      <c r="A60" s="9" t="s">
        <v>116</v>
      </c>
      <c r="B60" s="9" t="s">
        <v>7</v>
      </c>
      <c r="C60" s="9" t="s">
        <v>215</v>
      </c>
      <c r="D60" s="9" t="s">
        <v>289</v>
      </c>
      <c r="E60" s="9" t="s">
        <v>217</v>
      </c>
    </row>
    <row r="61" spans="1:5">
      <c r="A61" s="9" t="s">
        <v>117</v>
      </c>
      <c r="B61" s="9" t="s">
        <v>6</v>
      </c>
      <c r="C61" s="9" t="s">
        <v>215</v>
      </c>
      <c r="D61" s="9" t="s">
        <v>290</v>
      </c>
      <c r="E61" s="9" t="s">
        <v>217</v>
      </c>
    </row>
    <row r="62" spans="1:5">
      <c r="A62" s="9" t="s">
        <v>118</v>
      </c>
      <c r="B62" s="9" t="s">
        <v>291</v>
      </c>
      <c r="C62" s="9" t="s">
        <v>215</v>
      </c>
      <c r="D62" s="9" t="s">
        <v>292</v>
      </c>
      <c r="E62" s="9" t="s">
        <v>217</v>
      </c>
    </row>
    <row r="63" spans="1:5">
      <c r="A63" s="9" t="s">
        <v>119</v>
      </c>
      <c r="B63" s="9" t="s">
        <v>120</v>
      </c>
      <c r="C63" s="9" t="s">
        <v>215</v>
      </c>
      <c r="D63" s="9" t="s">
        <v>293</v>
      </c>
      <c r="E63" s="9" t="s">
        <v>217</v>
      </c>
    </row>
    <row r="64" spans="1:5">
      <c r="A64" s="9" t="s">
        <v>121</v>
      </c>
      <c r="B64" s="9" t="s">
        <v>4</v>
      </c>
      <c r="C64" s="9" t="s">
        <v>215</v>
      </c>
      <c r="D64" s="9" t="s">
        <v>294</v>
      </c>
      <c r="E64" s="9" t="s">
        <v>217</v>
      </c>
    </row>
    <row r="65" spans="1:5">
      <c r="A65" s="9" t="s">
        <v>122</v>
      </c>
      <c r="B65" s="9" t="s">
        <v>123</v>
      </c>
      <c r="C65" s="9" t="s">
        <v>215</v>
      </c>
      <c r="D65" s="9" t="s">
        <v>295</v>
      </c>
      <c r="E65" s="9" t="s">
        <v>217</v>
      </c>
    </row>
    <row r="66" spans="1:5">
      <c r="A66" s="9" t="s">
        <v>124</v>
      </c>
      <c r="B66" s="9" t="s">
        <v>125</v>
      </c>
      <c r="C66" s="9" t="s">
        <v>215</v>
      </c>
      <c r="D66" s="9" t="s">
        <v>296</v>
      </c>
      <c r="E66" s="9" t="s">
        <v>217</v>
      </c>
    </row>
    <row r="67" spans="1:5">
      <c r="A67" s="9" t="s">
        <v>126</v>
      </c>
      <c r="B67" s="9" t="s">
        <v>127</v>
      </c>
      <c r="C67" s="9" t="s">
        <v>215</v>
      </c>
      <c r="D67" s="9" t="s">
        <v>297</v>
      </c>
      <c r="E67" s="9" t="s">
        <v>217</v>
      </c>
    </row>
    <row r="68" spans="1:5">
      <c r="A68" s="9" t="s">
        <v>128</v>
      </c>
      <c r="B68" s="9" t="s">
        <v>129</v>
      </c>
      <c r="C68" s="9" t="s">
        <v>215</v>
      </c>
      <c r="D68" s="9" t="s">
        <v>298</v>
      </c>
      <c r="E68" s="9" t="s">
        <v>217</v>
      </c>
    </row>
    <row r="69" spans="1:5">
      <c r="A69" s="9" t="s">
        <v>130</v>
      </c>
      <c r="B69" s="9" t="s">
        <v>131</v>
      </c>
      <c r="C69" s="9" t="s">
        <v>215</v>
      </c>
      <c r="D69" s="9" t="s">
        <v>299</v>
      </c>
      <c r="E69" s="9" t="s">
        <v>217</v>
      </c>
    </row>
    <row r="70" spans="1:5">
      <c r="A70" s="9" t="s">
        <v>132</v>
      </c>
      <c r="B70" s="9" t="s">
        <v>133</v>
      </c>
      <c r="C70" s="9" t="s">
        <v>215</v>
      </c>
      <c r="D70" s="9" t="s">
        <v>300</v>
      </c>
      <c r="E70" s="9" t="s">
        <v>217</v>
      </c>
    </row>
    <row r="71" spans="1:5">
      <c r="A71" s="9" t="s">
        <v>134</v>
      </c>
      <c r="B71" s="9" t="s">
        <v>135</v>
      </c>
      <c r="C71" s="9" t="s">
        <v>215</v>
      </c>
      <c r="D71" s="9" t="s">
        <v>301</v>
      </c>
      <c r="E71" s="9" t="s">
        <v>217</v>
      </c>
    </row>
    <row r="72" spans="1:5">
      <c r="A72" s="9" t="s">
        <v>136</v>
      </c>
      <c r="B72" s="9" t="s">
        <v>137</v>
      </c>
      <c r="C72" s="9" t="s">
        <v>215</v>
      </c>
      <c r="D72" s="9" t="s">
        <v>302</v>
      </c>
      <c r="E72" s="9" t="s">
        <v>217</v>
      </c>
    </row>
    <row r="73" spans="1:5">
      <c r="A73" s="9" t="s">
        <v>138</v>
      </c>
      <c r="B73" s="9" t="s">
        <v>139</v>
      </c>
      <c r="C73" s="9" t="s">
        <v>215</v>
      </c>
      <c r="D73" s="9" t="s">
        <v>303</v>
      </c>
      <c r="E73" s="9" t="s">
        <v>217</v>
      </c>
    </row>
    <row r="74" spans="1:5">
      <c r="A74" s="9" t="s">
        <v>140</v>
      </c>
      <c r="B74" s="9" t="s">
        <v>141</v>
      </c>
      <c r="C74" s="9" t="s">
        <v>215</v>
      </c>
      <c r="D74" s="9" t="s">
        <v>304</v>
      </c>
      <c r="E74" s="9" t="s">
        <v>217</v>
      </c>
    </row>
    <row r="75" spans="1:5">
      <c r="A75" s="9" t="s">
        <v>142</v>
      </c>
      <c r="B75" s="9" t="s">
        <v>143</v>
      </c>
      <c r="C75" s="9" t="s">
        <v>215</v>
      </c>
      <c r="D75" s="9" t="s">
        <v>305</v>
      </c>
      <c r="E75" s="9" t="s">
        <v>217</v>
      </c>
    </row>
    <row r="76" spans="1:5">
      <c r="A76" s="9" t="s">
        <v>144</v>
      </c>
      <c r="B76" s="9" t="s">
        <v>145</v>
      </c>
      <c r="C76" s="9" t="s">
        <v>215</v>
      </c>
      <c r="D76" s="9" t="s">
        <v>306</v>
      </c>
      <c r="E76" s="9" t="s">
        <v>217</v>
      </c>
    </row>
    <row r="77" spans="1:5">
      <c r="A77" s="9" t="s">
        <v>146</v>
      </c>
      <c r="B77" s="9" t="s">
        <v>147</v>
      </c>
      <c r="C77" s="9" t="s">
        <v>215</v>
      </c>
      <c r="D77" s="9" t="s">
        <v>307</v>
      </c>
      <c r="E77" s="9" t="s">
        <v>217</v>
      </c>
    </row>
    <row r="78" spans="1:5">
      <c r="A78" s="9" t="s">
        <v>148</v>
      </c>
      <c r="B78" s="9" t="s">
        <v>149</v>
      </c>
      <c r="C78" s="9" t="s">
        <v>215</v>
      </c>
      <c r="D78" s="9" t="s">
        <v>308</v>
      </c>
      <c r="E78" s="9" t="s">
        <v>217</v>
      </c>
    </row>
    <row r="79" spans="1:5">
      <c r="A79" s="9" t="s">
        <v>150</v>
      </c>
      <c r="B79" s="9" t="s">
        <v>309</v>
      </c>
      <c r="C79" s="9" t="s">
        <v>215</v>
      </c>
      <c r="D79" s="9" t="s">
        <v>310</v>
      </c>
      <c r="E79" s="9" t="s">
        <v>217</v>
      </c>
    </row>
    <row r="80" spans="1:5">
      <c r="A80" s="9" t="s">
        <v>151</v>
      </c>
      <c r="B80" s="9" t="s">
        <v>152</v>
      </c>
      <c r="C80" s="9" t="s">
        <v>215</v>
      </c>
      <c r="D80" s="9" t="s">
        <v>311</v>
      </c>
      <c r="E80" s="9" t="s">
        <v>217</v>
      </c>
    </row>
    <row r="81" spans="1:5">
      <c r="A81" s="9" t="s">
        <v>153</v>
      </c>
      <c r="B81" s="9" t="s">
        <v>154</v>
      </c>
      <c r="C81" s="9" t="s">
        <v>215</v>
      </c>
      <c r="D81" s="9" t="s">
        <v>312</v>
      </c>
      <c r="E81" s="9" t="s">
        <v>217</v>
      </c>
    </row>
    <row r="82" spans="1:5">
      <c r="A82" s="9" t="s">
        <v>155</v>
      </c>
      <c r="B82" s="9" t="s">
        <v>156</v>
      </c>
      <c r="C82" s="9" t="s">
        <v>215</v>
      </c>
      <c r="D82" s="9" t="s">
        <v>313</v>
      </c>
      <c r="E82" s="9" t="s">
        <v>217</v>
      </c>
    </row>
    <row r="83" spans="1:5">
      <c r="A83" s="9" t="s">
        <v>157</v>
      </c>
      <c r="B83" s="9" t="s">
        <v>18</v>
      </c>
      <c r="C83" s="9" t="s">
        <v>215</v>
      </c>
      <c r="D83" s="9" t="s">
        <v>314</v>
      </c>
      <c r="E83" s="9" t="s">
        <v>217</v>
      </c>
    </row>
    <row r="84" spans="1:5">
      <c r="A84" s="9" t="s">
        <v>158</v>
      </c>
      <c r="B84" s="9" t="s">
        <v>315</v>
      </c>
      <c r="C84" s="9" t="s">
        <v>215</v>
      </c>
      <c r="D84" s="9" t="s">
        <v>316</v>
      </c>
      <c r="E84" s="9" t="s">
        <v>217</v>
      </c>
    </row>
    <row r="85" spans="1:5">
      <c r="A85" s="9" t="s">
        <v>159</v>
      </c>
      <c r="B85" s="9" t="s">
        <v>160</v>
      </c>
      <c r="C85" s="9" t="s">
        <v>215</v>
      </c>
      <c r="D85" s="9" t="s">
        <v>317</v>
      </c>
      <c r="E85" s="9" t="s">
        <v>217</v>
      </c>
    </row>
    <row r="86" spans="1:5">
      <c r="A86" s="9" t="s">
        <v>161</v>
      </c>
      <c r="B86" s="9" t="s">
        <v>162</v>
      </c>
      <c r="C86" s="9" t="s">
        <v>215</v>
      </c>
      <c r="D86" s="9" t="s">
        <v>318</v>
      </c>
      <c r="E86" s="9" t="s">
        <v>217</v>
      </c>
    </row>
    <row r="87" spans="1:5">
      <c r="A87" s="9" t="s">
        <v>163</v>
      </c>
      <c r="B87" s="9" t="s">
        <v>164</v>
      </c>
      <c r="C87" s="9" t="s">
        <v>215</v>
      </c>
      <c r="D87" s="9" t="s">
        <v>319</v>
      </c>
      <c r="E87" s="9" t="s">
        <v>217</v>
      </c>
    </row>
    <row r="88" spans="1:5">
      <c r="A88" s="9" t="s">
        <v>165</v>
      </c>
      <c r="B88" s="9" t="s">
        <v>9</v>
      </c>
      <c r="C88" s="9" t="s">
        <v>215</v>
      </c>
      <c r="D88" s="9" t="s">
        <v>320</v>
      </c>
      <c r="E88" s="9" t="s">
        <v>217</v>
      </c>
    </row>
    <row r="89" spans="1:5">
      <c r="A89" s="9" t="s">
        <v>166</v>
      </c>
      <c r="B89" s="9" t="s">
        <v>167</v>
      </c>
      <c r="C89" s="9" t="s">
        <v>215</v>
      </c>
      <c r="D89" s="9" t="s">
        <v>321</v>
      </c>
      <c r="E89" s="9" t="s">
        <v>217</v>
      </c>
    </row>
    <row r="90" spans="1:5">
      <c r="A90" s="9" t="s">
        <v>168</v>
      </c>
      <c r="B90" s="9" t="s">
        <v>169</v>
      </c>
      <c r="C90" s="9" t="s">
        <v>215</v>
      </c>
      <c r="D90" s="9" t="s">
        <v>322</v>
      </c>
      <c r="E90" s="9" t="s">
        <v>217</v>
      </c>
    </row>
    <row r="91" spans="1:5">
      <c r="A91" s="9" t="s">
        <v>170</v>
      </c>
      <c r="B91" s="9" t="s">
        <v>171</v>
      </c>
      <c r="C91" s="9" t="s">
        <v>215</v>
      </c>
      <c r="D91" s="9" t="s">
        <v>323</v>
      </c>
      <c r="E91" s="9" t="s">
        <v>217</v>
      </c>
    </row>
    <row r="92" spans="1:5">
      <c r="A92" s="9" t="s">
        <v>172</v>
      </c>
      <c r="B92" s="9" t="s">
        <v>173</v>
      </c>
      <c r="C92" s="9" t="s">
        <v>215</v>
      </c>
      <c r="D92" s="9" t="s">
        <v>324</v>
      </c>
      <c r="E92" s="9" t="s">
        <v>217</v>
      </c>
    </row>
    <row r="93" spans="1:5">
      <c r="A93" s="9" t="s">
        <v>174</v>
      </c>
      <c r="B93" s="9" t="s">
        <v>15</v>
      </c>
      <c r="C93" s="9" t="s">
        <v>215</v>
      </c>
      <c r="D93" s="9" t="s">
        <v>325</v>
      </c>
      <c r="E93" s="9" t="s">
        <v>217</v>
      </c>
    </row>
    <row r="94" spans="1:5">
      <c r="A94" s="9" t="s">
        <v>175</v>
      </c>
      <c r="B94" s="9" t="s">
        <v>326</v>
      </c>
      <c r="C94" s="9" t="s">
        <v>215</v>
      </c>
      <c r="D94" s="9" t="s">
        <v>327</v>
      </c>
      <c r="E94" s="9" t="s">
        <v>217</v>
      </c>
    </row>
    <row r="95" spans="1:5">
      <c r="A95" s="9" t="s">
        <v>176</v>
      </c>
      <c r="B95" s="9" t="s">
        <v>177</v>
      </c>
      <c r="C95" s="9" t="s">
        <v>215</v>
      </c>
      <c r="D95" s="9" t="s">
        <v>328</v>
      </c>
      <c r="E95" s="9" t="s">
        <v>217</v>
      </c>
    </row>
    <row r="96" spans="1:5">
      <c r="A96" s="9" t="s">
        <v>178</v>
      </c>
      <c r="B96" s="9" t="s">
        <v>179</v>
      </c>
      <c r="C96" s="9" t="s">
        <v>215</v>
      </c>
      <c r="D96" s="9" t="s">
        <v>329</v>
      </c>
      <c r="E96" s="9" t="s">
        <v>217</v>
      </c>
    </row>
    <row r="97" spans="1:5">
      <c r="A97" s="9" t="s">
        <v>180</v>
      </c>
      <c r="B97" s="9" t="s">
        <v>181</v>
      </c>
      <c r="C97" s="9" t="s">
        <v>215</v>
      </c>
      <c r="D97" s="9" t="s">
        <v>330</v>
      </c>
      <c r="E97" s="9" t="s">
        <v>217</v>
      </c>
    </row>
    <row r="98" spans="1:5">
      <c r="A98" s="9" t="s">
        <v>182</v>
      </c>
      <c r="B98" s="9" t="s">
        <v>183</v>
      </c>
      <c r="C98" s="9" t="s">
        <v>215</v>
      </c>
      <c r="D98" s="9" t="s">
        <v>331</v>
      </c>
      <c r="E98" s="9" t="s">
        <v>217</v>
      </c>
    </row>
    <row r="99" spans="1:5">
      <c r="A99" s="9" t="s">
        <v>184</v>
      </c>
      <c r="B99" s="9" t="s">
        <v>12</v>
      </c>
      <c r="C99" s="9" t="s">
        <v>215</v>
      </c>
      <c r="D99" s="9" t="s">
        <v>332</v>
      </c>
      <c r="E99" s="9" t="s">
        <v>217</v>
      </c>
    </row>
    <row r="100" spans="1:5">
      <c r="A100" s="9" t="s">
        <v>185</v>
      </c>
      <c r="B100" s="9" t="s">
        <v>186</v>
      </c>
      <c r="C100" s="9" t="s">
        <v>215</v>
      </c>
      <c r="D100" s="9" t="s">
        <v>333</v>
      </c>
      <c r="E100" s="9" t="s">
        <v>217</v>
      </c>
    </row>
    <row r="101" spans="1:5">
      <c r="A101" s="9" t="s">
        <v>187</v>
      </c>
      <c r="B101" s="9" t="s">
        <v>188</v>
      </c>
      <c r="C101" s="9" t="s">
        <v>215</v>
      </c>
      <c r="D101" s="9" t="s">
        <v>334</v>
      </c>
      <c r="E101" s="9" t="s">
        <v>217</v>
      </c>
    </row>
    <row r="102" spans="1:5">
      <c r="A102" s="9" t="s">
        <v>189</v>
      </c>
      <c r="B102" s="9" t="s">
        <v>190</v>
      </c>
      <c r="C102" s="9" t="s">
        <v>215</v>
      </c>
      <c r="D102" s="9" t="s">
        <v>335</v>
      </c>
      <c r="E102" s="9" t="s">
        <v>217</v>
      </c>
    </row>
    <row r="103" spans="1:5">
      <c r="A103" s="9" t="s">
        <v>191</v>
      </c>
      <c r="B103" s="9" t="s">
        <v>192</v>
      </c>
      <c r="C103" s="9" t="s">
        <v>215</v>
      </c>
      <c r="D103" s="9" t="s">
        <v>336</v>
      </c>
      <c r="E103" s="9" t="s">
        <v>217</v>
      </c>
    </row>
    <row r="104" spans="1:5">
      <c r="A104" s="9" t="s">
        <v>193</v>
      </c>
      <c r="B104" s="9" t="s">
        <v>11</v>
      </c>
      <c r="C104" s="9" t="s">
        <v>215</v>
      </c>
      <c r="D104" s="9" t="s">
        <v>337</v>
      </c>
      <c r="E104" s="9" t="s">
        <v>217</v>
      </c>
    </row>
    <row r="105" spans="1:5">
      <c r="A105" s="9" t="s">
        <v>194</v>
      </c>
      <c r="B105" s="9" t="s">
        <v>16</v>
      </c>
      <c r="C105" s="9" t="s">
        <v>215</v>
      </c>
      <c r="D105" s="9" t="s">
        <v>338</v>
      </c>
      <c r="E105" s="9" t="s">
        <v>217</v>
      </c>
    </row>
    <row r="106" spans="1:5">
      <c r="A106" s="9" t="s">
        <v>195</v>
      </c>
      <c r="B106" s="9" t="s">
        <v>339</v>
      </c>
      <c r="C106" s="9" t="s">
        <v>215</v>
      </c>
      <c r="D106" s="9" t="s">
        <v>340</v>
      </c>
      <c r="E106" s="9" t="s">
        <v>217</v>
      </c>
    </row>
    <row r="107" spans="1:5">
      <c r="A107" s="9" t="s">
        <v>196</v>
      </c>
      <c r="B107" s="9" t="s">
        <v>10</v>
      </c>
      <c r="C107" s="9" t="s">
        <v>215</v>
      </c>
      <c r="D107" s="9" t="s">
        <v>341</v>
      </c>
      <c r="E107" s="9" t="s">
        <v>217</v>
      </c>
    </row>
    <row r="108" spans="1:5">
      <c r="A108" s="9" t="s">
        <v>197</v>
      </c>
      <c r="B108" s="9" t="s">
        <v>217</v>
      </c>
      <c r="C108" s="9" t="s">
        <v>217</v>
      </c>
      <c r="D108" s="9" t="s">
        <v>217</v>
      </c>
      <c r="E108" s="10" t="s">
        <v>342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P&gt;K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IMP-019</dc:creator>
  <cp:lastModifiedBy>kihong</cp:lastModifiedBy>
  <dcterms:created xsi:type="dcterms:W3CDTF">2023-01-18T07:49:08Z</dcterms:created>
  <dcterms:modified xsi:type="dcterms:W3CDTF">2023-03-08T01:33:24Z</dcterms:modified>
</cp:coreProperties>
</file>