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15015" windowHeight="5355" activeTab="1"/>
  </bookViews>
  <sheets>
    <sheet name="szenarien" sheetId="1" r:id="rId1"/>
    <sheet name="Bewertung" sheetId="2" r:id="rId2"/>
  </sheets>
  <definedNames>
    <definedName name="ab">szenarien!$L$2</definedName>
    <definedName name="delta">Bewertung!$B$5</definedName>
    <definedName name="kw">Bewertung!$B$7</definedName>
    <definedName name="mu">Bewertung!$B$4</definedName>
    <definedName name="vola">Bewertung!$B$6</definedName>
    <definedName name="zins">Bewertung!$B$3</definedName>
  </definedNames>
  <calcPr calcId="124519" calcOnSave="0"/>
</workbook>
</file>

<file path=xl/calcChain.xml><?xml version="1.0" encoding="utf-8"?>
<calcChain xmlns="http://schemas.openxmlformats.org/spreadsheetml/2006/main">
  <c r="B14" i="2"/>
  <c r="B13"/>
  <c r="I12" i="1"/>
  <c r="C11"/>
  <c r="D11"/>
  <c r="E11"/>
  <c r="F11"/>
  <c r="C12"/>
  <c r="D12"/>
  <c r="E12"/>
  <c r="F12"/>
  <c r="C13"/>
  <c r="D13"/>
  <c r="E13"/>
  <c r="F13"/>
  <c r="C14"/>
  <c r="D14"/>
  <c r="E14"/>
  <c r="F14"/>
  <c r="D10"/>
  <c r="E10"/>
  <c r="F10"/>
  <c r="C10"/>
  <c r="G12" s="1"/>
  <c r="M7" i="2"/>
  <c r="L5"/>
  <c r="L6"/>
  <c r="M6" s="1"/>
  <c r="L7"/>
  <c r="L8"/>
  <c r="M8" s="1"/>
  <c r="L4"/>
  <c r="M5" s="1"/>
  <c r="K4"/>
  <c r="K5"/>
  <c r="K6"/>
  <c r="K7"/>
  <c r="K8"/>
  <c r="D15"/>
  <c r="F1862"/>
  <c r="F1870"/>
  <c r="F1878"/>
  <c r="F1886"/>
  <c r="F1894"/>
  <c r="F1902"/>
  <c r="F1910"/>
  <c r="F1918"/>
  <c r="F1926"/>
  <c r="F1934"/>
  <c r="F1942"/>
  <c r="F1950"/>
  <c r="F1958"/>
  <c r="F1966"/>
  <c r="F1974"/>
  <c r="F1982"/>
  <c r="F1990"/>
  <c r="F1998"/>
  <c r="F2006"/>
  <c r="F2014"/>
  <c r="F2022"/>
  <c r="F2030"/>
  <c r="F2038"/>
  <c r="D2046"/>
  <c r="D2050"/>
  <c r="D2054"/>
  <c r="D2058"/>
  <c r="D2062"/>
  <c r="D2066"/>
  <c r="D2070"/>
  <c r="D2074"/>
  <c r="D2078"/>
  <c r="D2082"/>
  <c r="D2086"/>
  <c r="D2090"/>
  <c r="D2094"/>
  <c r="D2098"/>
  <c r="D2102"/>
  <c r="D2106"/>
  <c r="D2110"/>
  <c r="D2114"/>
  <c r="D2118"/>
  <c r="D2122"/>
  <c r="D2126"/>
  <c r="D2130"/>
  <c r="D2134"/>
  <c r="D2138"/>
  <c r="D2142"/>
  <c r="D2146"/>
  <c r="D2150"/>
  <c r="D2154"/>
  <c r="D2158"/>
  <c r="D2162"/>
  <c r="D2166"/>
  <c r="D2170"/>
  <c r="D2174"/>
  <c r="D2178"/>
  <c r="D2182"/>
  <c r="D2186"/>
  <c r="D2190"/>
  <c r="D2194"/>
  <c r="D2198"/>
  <c r="D2202"/>
  <c r="D2206"/>
  <c r="D2210"/>
  <c r="D2214"/>
  <c r="D2218"/>
  <c r="D2222"/>
  <c r="D2226"/>
  <c r="D2230"/>
  <c r="D2234"/>
  <c r="D2238"/>
  <c r="D2242"/>
  <c r="D2246"/>
  <c r="D2250"/>
  <c r="D2254"/>
  <c r="D2258"/>
  <c r="D2262"/>
  <c r="D2266"/>
  <c r="D2270"/>
  <c r="D2274"/>
  <c r="D2278"/>
  <c r="D2282"/>
  <c r="D2286"/>
  <c r="D2290"/>
  <c r="D2294"/>
  <c r="D2298"/>
  <c r="D2302"/>
  <c r="D2306"/>
  <c r="D2310"/>
  <c r="D2314"/>
  <c r="D2318"/>
  <c r="D2322"/>
  <c r="D2326"/>
  <c r="D2330"/>
  <c r="D2334"/>
  <c r="D2338"/>
  <c r="D2342"/>
  <c r="D2346"/>
  <c r="D2350"/>
  <c r="D2354"/>
  <c r="D2358"/>
  <c r="D2362"/>
  <c r="D2366"/>
  <c r="D2370"/>
  <c r="D2374"/>
  <c r="D2378"/>
  <c r="D2382"/>
  <c r="D2386"/>
  <c r="D2390"/>
  <c r="D2394"/>
  <c r="D2398"/>
  <c r="D2402"/>
  <c r="D2406"/>
  <c r="D2410"/>
  <c r="D2414"/>
  <c r="D2418"/>
  <c r="D2422"/>
  <c r="D2426"/>
  <c r="D2430"/>
  <c r="D2434"/>
  <c r="D2438"/>
  <c r="D2442"/>
  <c r="D2446"/>
  <c r="D2450"/>
  <c r="D2454"/>
  <c r="D2456"/>
  <c r="D2458"/>
  <c r="D2460"/>
  <c r="D2462"/>
  <c r="D2464"/>
  <c r="D2466"/>
  <c r="D2468"/>
  <c r="D2470"/>
  <c r="D2472"/>
  <c r="D2474"/>
  <c r="D2476"/>
  <c r="D2478"/>
  <c r="D2480"/>
  <c r="D2482"/>
  <c r="D2484"/>
  <c r="D2486"/>
  <c r="D2488"/>
  <c r="D2490"/>
  <c r="D2492"/>
  <c r="D2494"/>
  <c r="D2496"/>
  <c r="D2498"/>
  <c r="D2500"/>
  <c r="D2502"/>
  <c r="D2504"/>
  <c r="D2506"/>
  <c r="D2508"/>
  <c r="D2510"/>
  <c r="D2512"/>
  <c r="D14"/>
  <c r="C13"/>
  <c r="D13"/>
  <c r="E13"/>
  <c r="F13"/>
  <c r="M4" l="1"/>
  <c r="D1860"/>
  <c r="D1864"/>
  <c r="D1868"/>
  <c r="D1872"/>
  <c r="D1876"/>
  <c r="D1880"/>
  <c r="D1884"/>
  <c r="D1888"/>
  <c r="D1892"/>
  <c r="D1896"/>
  <c r="D1900"/>
  <c r="D1904"/>
  <c r="D1908"/>
  <c r="D1912"/>
  <c r="D1916"/>
  <c r="D1920"/>
  <c r="D1924"/>
  <c r="D1928"/>
  <c r="D1932"/>
  <c r="D1936"/>
  <c r="D1940"/>
  <c r="D1944"/>
  <c r="D1948"/>
  <c r="D1952"/>
  <c r="D1956"/>
  <c r="D1960"/>
  <c r="D1964"/>
  <c r="D1968"/>
  <c r="D1972"/>
  <c r="D1976"/>
  <c r="D1980"/>
  <c r="D1984"/>
  <c r="D1988"/>
  <c r="D1992"/>
  <c r="D1996"/>
  <c r="D2000"/>
  <c r="D2004"/>
  <c r="D2008"/>
  <c r="D2012"/>
  <c r="D2016"/>
  <c r="D2020"/>
  <c r="D2024"/>
  <c r="D2028"/>
  <c r="D2032"/>
  <c r="D2036"/>
  <c r="D2040"/>
  <c r="D2044"/>
  <c r="F2046"/>
  <c r="F2048"/>
  <c r="F2050"/>
  <c r="F2052"/>
  <c r="F2054"/>
  <c r="F2056"/>
  <c r="F2058"/>
  <c r="F2060"/>
  <c r="F2062"/>
  <c r="F2064"/>
  <c r="F2066"/>
  <c r="F2068"/>
  <c r="F2070"/>
  <c r="F2072"/>
  <c r="F2074"/>
  <c r="F2076"/>
  <c r="F2078"/>
  <c r="F2080"/>
  <c r="F2082"/>
  <c r="F2084"/>
  <c r="F2086"/>
  <c r="F2088"/>
  <c r="F2090"/>
  <c r="F2092"/>
  <c r="F2094"/>
  <c r="F2096"/>
  <c r="F2098"/>
  <c r="F2100"/>
  <c r="F2102"/>
  <c r="F2104"/>
  <c r="F2106"/>
  <c r="F2108"/>
  <c r="F2110"/>
  <c r="F2112"/>
  <c r="F2114"/>
  <c r="F2116"/>
  <c r="F2118"/>
  <c r="F2120"/>
  <c r="F2122"/>
  <c r="F2124"/>
  <c r="F2126"/>
  <c r="F2128"/>
  <c r="F2130"/>
  <c r="F2132"/>
  <c r="F2134"/>
  <c r="F2136"/>
  <c r="F2138"/>
  <c r="F2140"/>
  <c r="F2142"/>
  <c r="F2144"/>
  <c r="F2146"/>
  <c r="F2148"/>
  <c r="F2150"/>
  <c r="F2152"/>
  <c r="F2154"/>
  <c r="F2156"/>
  <c r="F2158"/>
  <c r="F2160"/>
  <c r="F2162"/>
  <c r="F2164"/>
  <c r="F2166"/>
  <c r="F2168"/>
  <c r="F2170"/>
  <c r="F2172"/>
  <c r="F2174"/>
  <c r="F2176"/>
  <c r="F2178"/>
  <c r="F2180"/>
  <c r="F2182"/>
  <c r="F2184"/>
  <c r="F2186"/>
  <c r="F2188"/>
  <c r="F2190"/>
  <c r="F2192"/>
  <c r="F2194"/>
  <c r="F2196"/>
  <c r="F2198"/>
  <c r="F2200"/>
  <c r="F2202"/>
  <c r="F2204"/>
  <c r="F2206"/>
  <c r="F2208"/>
  <c r="F2210"/>
  <c r="F2212"/>
  <c r="F2214"/>
  <c r="F2216"/>
  <c r="F2218"/>
  <c r="F2220"/>
  <c r="F2222"/>
  <c r="F2224"/>
  <c r="F2226"/>
  <c r="F2228"/>
  <c r="F2230"/>
  <c r="F2232"/>
  <c r="F2234"/>
  <c r="F2236"/>
  <c r="F2238"/>
  <c r="F2240"/>
  <c r="F2242"/>
  <c r="F2244"/>
  <c r="F2246"/>
  <c r="F2248"/>
  <c r="F2250"/>
  <c r="F2252"/>
  <c r="F2254"/>
  <c r="F2256"/>
  <c r="F2258"/>
  <c r="F2260"/>
  <c r="F2262"/>
  <c r="F2264"/>
  <c r="F2266"/>
  <c r="F2268"/>
  <c r="F2270"/>
  <c r="F2272"/>
  <c r="F2274"/>
  <c r="F2276"/>
  <c r="F2278"/>
  <c r="F2280"/>
  <c r="F2282"/>
  <c r="F2284"/>
  <c r="F2286"/>
  <c r="F2288"/>
  <c r="F2290"/>
  <c r="F2292"/>
  <c r="F2294"/>
  <c r="F2296"/>
  <c r="F2298"/>
  <c r="F2300"/>
  <c r="F2302"/>
  <c r="F2304"/>
  <c r="F2306"/>
  <c r="F2308"/>
  <c r="F2310"/>
  <c r="F2312"/>
  <c r="F2314"/>
  <c r="F2316"/>
  <c r="F2318"/>
  <c r="F2320"/>
  <c r="F2322"/>
  <c r="F2324"/>
  <c r="F2326"/>
  <c r="F2328"/>
  <c r="F2330"/>
  <c r="F2332"/>
  <c r="F2334"/>
  <c r="F2336"/>
  <c r="F2338"/>
  <c r="F2340"/>
  <c r="F2342"/>
  <c r="F2344"/>
  <c r="F2346"/>
  <c r="F2348"/>
  <c r="F2350"/>
  <c r="F2352"/>
  <c r="F2354"/>
  <c r="F2356"/>
  <c r="F2358"/>
  <c r="F2360"/>
  <c r="F2362"/>
  <c r="F2364"/>
  <c r="F2366"/>
  <c r="F2368"/>
  <c r="F2370"/>
  <c r="F2372"/>
  <c r="F2374"/>
  <c r="F2376"/>
  <c r="F2378"/>
  <c r="F2380"/>
  <c r="F2382"/>
  <c r="F2384"/>
  <c r="F2386"/>
  <c r="F2388"/>
  <c r="F2390"/>
  <c r="F2392"/>
  <c r="F2394"/>
  <c r="F2396"/>
  <c r="F2398"/>
  <c r="F2400"/>
  <c r="F2402"/>
  <c r="F2404"/>
  <c r="F2406"/>
  <c r="F2408"/>
  <c r="F2410"/>
  <c r="F2412"/>
  <c r="F2414"/>
  <c r="F2416"/>
  <c r="F2418"/>
  <c r="F2420"/>
  <c r="F2422"/>
  <c r="F2424"/>
  <c r="F2426"/>
  <c r="F2428"/>
  <c r="F2430"/>
  <c r="F2432"/>
  <c r="F2434"/>
  <c r="F2436"/>
  <c r="F2438"/>
  <c r="F2440"/>
  <c r="F2442"/>
  <c r="F2444"/>
  <c r="F2446"/>
  <c r="F2448"/>
  <c r="F2450"/>
  <c r="F2452"/>
  <c r="F2512"/>
  <c r="F2510"/>
  <c r="F2508"/>
  <c r="F2506"/>
  <c r="F2504"/>
  <c r="F2502"/>
  <c r="F2500"/>
  <c r="F2498"/>
  <c r="F2496"/>
  <c r="F2494"/>
  <c r="F2492"/>
  <c r="F2490"/>
  <c r="F2488"/>
  <c r="F2486"/>
  <c r="F2484"/>
  <c r="F2482"/>
  <c r="F2480"/>
  <c r="F2478"/>
  <c r="F2476"/>
  <c r="F2474"/>
  <c r="F2472"/>
  <c r="F2470"/>
  <c r="F2468"/>
  <c r="F2466"/>
  <c r="F2464"/>
  <c r="F2462"/>
  <c r="F2460"/>
  <c r="F2458"/>
  <c r="F2456"/>
  <c r="F2454"/>
  <c r="D2452"/>
  <c r="D2448"/>
  <c r="D2444"/>
  <c r="D2440"/>
  <c r="D2436"/>
  <c r="D2432"/>
  <c r="D2428"/>
  <c r="D2424"/>
  <c r="D2420"/>
  <c r="D2416"/>
  <c r="D2412"/>
  <c r="D2408"/>
  <c r="D2404"/>
  <c r="D2400"/>
  <c r="D2396"/>
  <c r="D2392"/>
  <c r="D2388"/>
  <c r="D2384"/>
  <c r="D2380"/>
  <c r="D2376"/>
  <c r="D2372"/>
  <c r="D2368"/>
  <c r="D2364"/>
  <c r="D2360"/>
  <c r="D2356"/>
  <c r="D2352"/>
  <c r="D2348"/>
  <c r="D2344"/>
  <c r="D2340"/>
  <c r="D2336"/>
  <c r="D2332"/>
  <c r="D2328"/>
  <c r="D2324"/>
  <c r="D2320"/>
  <c r="D2316"/>
  <c r="D2312"/>
  <c r="D2308"/>
  <c r="D2304"/>
  <c r="D2300"/>
  <c r="D2296"/>
  <c r="D2292"/>
  <c r="D2288"/>
  <c r="D2284"/>
  <c r="D2280"/>
  <c r="D2276"/>
  <c r="D2272"/>
  <c r="D2268"/>
  <c r="D2264"/>
  <c r="D2260"/>
  <c r="D2256"/>
  <c r="D2252"/>
  <c r="D2248"/>
  <c r="D2244"/>
  <c r="D2240"/>
  <c r="D2236"/>
  <c r="D2232"/>
  <c r="D2228"/>
  <c r="D2224"/>
  <c r="D2220"/>
  <c r="D2216"/>
  <c r="D2212"/>
  <c r="D2208"/>
  <c r="D2204"/>
  <c r="D2200"/>
  <c r="D2196"/>
  <c r="D2192"/>
  <c r="D2188"/>
  <c r="D2184"/>
  <c r="D2180"/>
  <c r="D2176"/>
  <c r="D2172"/>
  <c r="D2168"/>
  <c r="D2164"/>
  <c r="D2160"/>
  <c r="D2156"/>
  <c r="D2152"/>
  <c r="D2148"/>
  <c r="D2144"/>
  <c r="D2140"/>
  <c r="D2136"/>
  <c r="D2132"/>
  <c r="D2128"/>
  <c r="D2124"/>
  <c r="D2120"/>
  <c r="D2116"/>
  <c r="D2112"/>
  <c r="D2108"/>
  <c r="D2104"/>
  <c r="D2100"/>
  <c r="D2096"/>
  <c r="D2092"/>
  <c r="D2088"/>
  <c r="D2084"/>
  <c r="D2080"/>
  <c r="D2076"/>
  <c r="D2072"/>
  <c r="D2068"/>
  <c r="D2064"/>
  <c r="D2060"/>
  <c r="D2056"/>
  <c r="D2052"/>
  <c r="D2048"/>
  <c r="F2042"/>
  <c r="F2034"/>
  <c r="F2026"/>
  <c r="F2018"/>
  <c r="F2010"/>
  <c r="F2002"/>
  <c r="F1994"/>
  <c r="F1986"/>
  <c r="F1978"/>
  <c r="F1970"/>
  <c r="F1962"/>
  <c r="F1954"/>
  <c r="F1946"/>
  <c r="F1938"/>
  <c r="F1930"/>
  <c r="F1922"/>
  <c r="F1914"/>
  <c r="F1906"/>
  <c r="F1898"/>
  <c r="F1890"/>
  <c r="F1882"/>
  <c r="F1874"/>
  <c r="F1866"/>
  <c r="F1858"/>
  <c r="B16"/>
  <c r="B18"/>
  <c r="B20"/>
  <c r="B22"/>
  <c r="B24"/>
  <c r="B26"/>
  <c r="B28"/>
  <c r="B30"/>
  <c r="B32"/>
  <c r="B34"/>
  <c r="B36"/>
  <c r="B38"/>
  <c r="B40"/>
  <c r="B42"/>
  <c r="B44"/>
  <c r="B46"/>
  <c r="B48"/>
  <c r="B50"/>
  <c r="B52"/>
  <c r="B54"/>
  <c r="B56"/>
  <c r="B58"/>
  <c r="B60"/>
  <c r="B62"/>
  <c r="B64"/>
  <c r="B66"/>
  <c r="B68"/>
  <c r="B70"/>
  <c r="B72"/>
  <c r="B74"/>
  <c r="B76"/>
  <c r="B78"/>
  <c r="B80"/>
  <c r="B82"/>
  <c r="B84"/>
  <c r="B86"/>
  <c r="B88"/>
  <c r="B90"/>
  <c r="B92"/>
  <c r="B94"/>
  <c r="B96"/>
  <c r="B98"/>
  <c r="B100"/>
  <c r="B102"/>
  <c r="B104"/>
  <c r="B106"/>
  <c r="B108"/>
  <c r="B110"/>
  <c r="B112"/>
  <c r="B114"/>
  <c r="B116"/>
  <c r="B15"/>
  <c r="B17"/>
  <c r="B19"/>
  <c r="B21"/>
  <c r="B23"/>
  <c r="B25"/>
  <c r="B27"/>
  <c r="B29"/>
  <c r="B31"/>
  <c r="B33"/>
  <c r="B35"/>
  <c r="B37"/>
  <c r="B39"/>
  <c r="B41"/>
  <c r="B43"/>
  <c r="B45"/>
  <c r="B47"/>
  <c r="B49"/>
  <c r="B51"/>
  <c r="B53"/>
  <c r="B57"/>
  <c r="B61"/>
  <c r="B65"/>
  <c r="B69"/>
  <c r="B73"/>
  <c r="B77"/>
  <c r="B81"/>
  <c r="B85"/>
  <c r="B89"/>
  <c r="B93"/>
  <c r="B97"/>
  <c r="B101"/>
  <c r="B105"/>
  <c r="B109"/>
  <c r="B113"/>
  <c r="B117"/>
  <c r="B118"/>
  <c r="B120"/>
  <c r="B122"/>
  <c r="B124"/>
  <c r="B126"/>
  <c r="B128"/>
  <c r="B130"/>
  <c r="B132"/>
  <c r="B134"/>
  <c r="B136"/>
  <c r="B138"/>
  <c r="B140"/>
  <c r="B142"/>
  <c r="B144"/>
  <c r="B146"/>
  <c r="B148"/>
  <c r="B150"/>
  <c r="B152"/>
  <c r="B154"/>
  <c r="B156"/>
  <c r="B158"/>
  <c r="B160"/>
  <c r="B162"/>
  <c r="B164"/>
  <c r="B166"/>
  <c r="B168"/>
  <c r="B170"/>
  <c r="B172"/>
  <c r="B174"/>
  <c r="B176"/>
  <c r="B178"/>
  <c r="B180"/>
  <c r="B182"/>
  <c r="B184"/>
  <c r="B186"/>
  <c r="B188"/>
  <c r="B190"/>
  <c r="B192"/>
  <c r="B194"/>
  <c r="B196"/>
  <c r="B198"/>
  <c r="B200"/>
  <c r="B55"/>
  <c r="B59"/>
  <c r="B63"/>
  <c r="B67"/>
  <c r="B71"/>
  <c r="B75"/>
  <c r="B79"/>
  <c r="B83"/>
  <c r="B87"/>
  <c r="B91"/>
  <c r="B95"/>
  <c r="B99"/>
  <c r="B103"/>
  <c r="B107"/>
  <c r="B111"/>
  <c r="B115"/>
  <c r="B119"/>
  <c r="B121"/>
  <c r="B123"/>
  <c r="B125"/>
  <c r="B127"/>
  <c r="B129"/>
  <c r="B131"/>
  <c r="B133"/>
  <c r="B135"/>
  <c r="B137"/>
  <c r="B139"/>
  <c r="B141"/>
  <c r="B143"/>
  <c r="B145"/>
  <c r="B147"/>
  <c r="B149"/>
  <c r="B151"/>
  <c r="B153"/>
  <c r="B155"/>
  <c r="B157"/>
  <c r="B159"/>
  <c r="B161"/>
  <c r="B163"/>
  <c r="B165"/>
  <c r="B167"/>
  <c r="B169"/>
  <c r="B171"/>
  <c r="B173"/>
  <c r="B175"/>
  <c r="B177"/>
  <c r="B179"/>
  <c r="B181"/>
  <c r="B183"/>
  <c r="B185"/>
  <c r="B187"/>
  <c r="B191"/>
  <c r="B195"/>
  <c r="B199"/>
  <c r="B203"/>
  <c r="B205"/>
  <c r="B207"/>
  <c r="B209"/>
  <c r="B211"/>
  <c r="B213"/>
  <c r="B215"/>
  <c r="B217"/>
  <c r="B219"/>
  <c r="B221"/>
  <c r="B223"/>
  <c r="B225"/>
  <c r="B227"/>
  <c r="B229"/>
  <c r="B231"/>
  <c r="B233"/>
  <c r="B235"/>
  <c r="B237"/>
  <c r="B239"/>
  <c r="B241"/>
  <c r="B243"/>
  <c r="B245"/>
  <c r="B247"/>
  <c r="B249"/>
  <c r="B251"/>
  <c r="B253"/>
  <c r="B255"/>
  <c r="B257"/>
  <c r="B259"/>
  <c r="B261"/>
  <c r="B263"/>
  <c r="B265"/>
  <c r="B267"/>
  <c r="B269"/>
  <c r="B271"/>
  <c r="B273"/>
  <c r="B275"/>
  <c r="B277"/>
  <c r="B279"/>
  <c r="B281"/>
  <c r="B283"/>
  <c r="B285"/>
  <c r="B287"/>
  <c r="B289"/>
  <c r="B291"/>
  <c r="B293"/>
  <c r="B295"/>
  <c r="B297"/>
  <c r="B299"/>
  <c r="B301"/>
  <c r="B303"/>
  <c r="B305"/>
  <c r="B307"/>
  <c r="B309"/>
  <c r="B311"/>
  <c r="B313"/>
  <c r="B315"/>
  <c r="B317"/>
  <c r="B319"/>
  <c r="B321"/>
  <c r="B323"/>
  <c r="B325"/>
  <c r="B327"/>
  <c r="B329"/>
  <c r="B331"/>
  <c r="B333"/>
  <c r="B335"/>
  <c r="B337"/>
  <c r="B339"/>
  <c r="B341"/>
  <c r="B343"/>
  <c r="B345"/>
  <c r="B347"/>
  <c r="B349"/>
  <c r="B351"/>
  <c r="B353"/>
  <c r="B355"/>
  <c r="B357"/>
  <c r="B359"/>
  <c r="B361"/>
  <c r="B363"/>
  <c r="B365"/>
  <c r="B367"/>
  <c r="B369"/>
  <c r="B371"/>
  <c r="B373"/>
  <c r="B375"/>
  <c r="B377"/>
  <c r="B379"/>
  <c r="B381"/>
  <c r="B383"/>
  <c r="B385"/>
  <c r="B387"/>
  <c r="B389"/>
  <c r="B391"/>
  <c r="B393"/>
  <c r="B395"/>
  <c r="B397"/>
  <c r="B399"/>
  <c r="B189"/>
  <c r="B193"/>
  <c r="B197"/>
  <c r="B201"/>
  <c r="B202"/>
  <c r="B204"/>
  <c r="B206"/>
  <c r="B208"/>
  <c r="B210"/>
  <c r="B212"/>
  <c r="B214"/>
  <c r="B216"/>
  <c r="B218"/>
  <c r="B220"/>
  <c r="B222"/>
  <c r="B224"/>
  <c r="B226"/>
  <c r="B228"/>
  <c r="B230"/>
  <c r="B232"/>
  <c r="B234"/>
  <c r="B236"/>
  <c r="B238"/>
  <c r="B240"/>
  <c r="B242"/>
  <c r="B244"/>
  <c r="B246"/>
  <c r="B248"/>
  <c r="B250"/>
  <c r="B252"/>
  <c r="B254"/>
  <c r="B256"/>
  <c r="B258"/>
  <c r="B260"/>
  <c r="B262"/>
  <c r="B264"/>
  <c r="B266"/>
  <c r="B268"/>
  <c r="B270"/>
  <c r="B272"/>
  <c r="B274"/>
  <c r="B276"/>
  <c r="B278"/>
  <c r="B280"/>
  <c r="B282"/>
  <c r="B284"/>
  <c r="B286"/>
  <c r="B288"/>
  <c r="B290"/>
  <c r="B292"/>
  <c r="B294"/>
  <c r="B296"/>
  <c r="B298"/>
  <c r="B300"/>
  <c r="B302"/>
  <c r="B304"/>
  <c r="B306"/>
  <c r="B308"/>
  <c r="B310"/>
  <c r="B312"/>
  <c r="B314"/>
  <c r="B316"/>
  <c r="B318"/>
  <c r="B320"/>
  <c r="B322"/>
  <c r="B324"/>
  <c r="B326"/>
  <c r="B328"/>
  <c r="B330"/>
  <c r="B332"/>
  <c r="B334"/>
  <c r="B336"/>
  <c r="B338"/>
  <c r="B340"/>
  <c r="B342"/>
  <c r="B344"/>
  <c r="B346"/>
  <c r="B348"/>
  <c r="B350"/>
  <c r="B352"/>
  <c r="B354"/>
  <c r="B356"/>
  <c r="B358"/>
  <c r="B360"/>
  <c r="B362"/>
  <c r="B364"/>
  <c r="B366"/>
  <c r="B368"/>
  <c r="B370"/>
  <c r="B372"/>
  <c r="B374"/>
  <c r="B376"/>
  <c r="B378"/>
  <c r="B380"/>
  <c r="B382"/>
  <c r="B384"/>
  <c r="B386"/>
  <c r="B388"/>
  <c r="B390"/>
  <c r="B392"/>
  <c r="B394"/>
  <c r="B396"/>
  <c r="B398"/>
  <c r="B401"/>
  <c r="B403"/>
  <c r="B405"/>
  <c r="B407"/>
  <c r="B409"/>
  <c r="B411"/>
  <c r="B413"/>
  <c r="B415"/>
  <c r="B417"/>
  <c r="B419"/>
  <c r="B421"/>
  <c r="B423"/>
  <c r="B425"/>
  <c r="B427"/>
  <c r="B429"/>
  <c r="B431"/>
  <c r="B433"/>
  <c r="B435"/>
  <c r="B437"/>
  <c r="B439"/>
  <c r="B441"/>
  <c r="B443"/>
  <c r="B445"/>
  <c r="B447"/>
  <c r="B449"/>
  <c r="B451"/>
  <c r="B453"/>
  <c r="B455"/>
  <c r="B457"/>
  <c r="B459"/>
  <c r="B461"/>
  <c r="B463"/>
  <c r="B465"/>
  <c r="B467"/>
  <c r="B469"/>
  <c r="B471"/>
  <c r="B473"/>
  <c r="B475"/>
  <c r="B477"/>
  <c r="B479"/>
  <c r="B481"/>
  <c r="B483"/>
  <c r="B485"/>
  <c r="B487"/>
  <c r="B489"/>
  <c r="B491"/>
  <c r="B493"/>
  <c r="B495"/>
  <c r="B497"/>
  <c r="B499"/>
  <c r="B501"/>
  <c r="B503"/>
  <c r="B505"/>
  <c r="B507"/>
  <c r="B509"/>
  <c r="B511"/>
  <c r="B513"/>
  <c r="B515"/>
  <c r="B517"/>
  <c r="B519"/>
  <c r="B521"/>
  <c r="B523"/>
  <c r="B525"/>
  <c r="B527"/>
  <c r="B529"/>
  <c r="B531"/>
  <c r="B533"/>
  <c r="B535"/>
  <c r="B537"/>
  <c r="B539"/>
  <c r="B541"/>
  <c r="B543"/>
  <c r="B545"/>
  <c r="B547"/>
  <c r="B549"/>
  <c r="B551"/>
  <c r="B553"/>
  <c r="B555"/>
  <c r="B557"/>
  <c r="B559"/>
  <c r="B561"/>
  <c r="B563"/>
  <c r="B565"/>
  <c r="B567"/>
  <c r="B569"/>
  <c r="B571"/>
  <c r="B573"/>
  <c r="B575"/>
  <c r="B577"/>
  <c r="B579"/>
  <c r="B581"/>
  <c r="B583"/>
  <c r="B585"/>
  <c r="B587"/>
  <c r="B589"/>
  <c r="B591"/>
  <c r="B593"/>
  <c r="B595"/>
  <c r="B597"/>
  <c r="B599"/>
  <c r="B601"/>
  <c r="B603"/>
  <c r="B605"/>
  <c r="B607"/>
  <c r="B609"/>
  <c r="B611"/>
  <c r="B613"/>
  <c r="B615"/>
  <c r="B617"/>
  <c r="B619"/>
  <c r="B621"/>
  <c r="B623"/>
  <c r="B625"/>
  <c r="B627"/>
  <c r="B629"/>
  <c r="B631"/>
  <c r="B633"/>
  <c r="B635"/>
  <c r="B637"/>
  <c r="B639"/>
  <c r="B641"/>
  <c r="B643"/>
  <c r="B645"/>
  <c r="B647"/>
  <c r="B649"/>
  <c r="B651"/>
  <c r="B653"/>
  <c r="B655"/>
  <c r="B657"/>
  <c r="B659"/>
  <c r="B661"/>
  <c r="B663"/>
  <c r="B665"/>
  <c r="B667"/>
  <c r="B669"/>
  <c r="B671"/>
  <c r="B673"/>
  <c r="B675"/>
  <c r="B677"/>
  <c r="B679"/>
  <c r="B681"/>
  <c r="B683"/>
  <c r="B685"/>
  <c r="B687"/>
  <c r="B689"/>
  <c r="B691"/>
  <c r="B693"/>
  <c r="B695"/>
  <c r="B697"/>
  <c r="B699"/>
  <c r="B701"/>
  <c r="B703"/>
  <c r="B705"/>
  <c r="B707"/>
  <c r="B709"/>
  <c r="B711"/>
  <c r="B713"/>
  <c r="B715"/>
  <c r="B717"/>
  <c r="B719"/>
  <c r="B721"/>
  <c r="B723"/>
  <c r="B725"/>
  <c r="B727"/>
  <c r="B729"/>
  <c r="B731"/>
  <c r="B733"/>
  <c r="B735"/>
  <c r="B737"/>
  <c r="B739"/>
  <c r="B741"/>
  <c r="B743"/>
  <c r="B745"/>
  <c r="B747"/>
  <c r="B749"/>
  <c r="B751"/>
  <c r="B753"/>
  <c r="B755"/>
  <c r="B757"/>
  <c r="B759"/>
  <c r="B761"/>
  <c r="B763"/>
  <c r="B765"/>
  <c r="B767"/>
  <c r="B769"/>
  <c r="B771"/>
  <c r="B773"/>
  <c r="B775"/>
  <c r="B777"/>
  <c r="B779"/>
  <c r="B781"/>
  <c r="B783"/>
  <c r="B785"/>
  <c r="B787"/>
  <c r="B789"/>
  <c r="B791"/>
  <c r="B793"/>
  <c r="B795"/>
  <c r="B797"/>
  <c r="B799"/>
  <c r="B801"/>
  <c r="B803"/>
  <c r="B805"/>
  <c r="B807"/>
  <c r="B809"/>
  <c r="B400"/>
  <c r="B402"/>
  <c r="B404"/>
  <c r="B406"/>
  <c r="B408"/>
  <c r="B410"/>
  <c r="B412"/>
  <c r="B414"/>
  <c r="B416"/>
  <c r="B418"/>
  <c r="B420"/>
  <c r="B422"/>
  <c r="B424"/>
  <c r="B426"/>
  <c r="B428"/>
  <c r="B430"/>
  <c r="B432"/>
  <c r="B434"/>
  <c r="B436"/>
  <c r="B438"/>
  <c r="B440"/>
  <c r="B442"/>
  <c r="B444"/>
  <c r="B446"/>
  <c r="B448"/>
  <c r="B450"/>
  <c r="B452"/>
  <c r="B454"/>
  <c r="B456"/>
  <c r="B458"/>
  <c r="B460"/>
  <c r="B462"/>
  <c r="B464"/>
  <c r="B466"/>
  <c r="B468"/>
  <c r="B470"/>
  <c r="B472"/>
  <c r="B474"/>
  <c r="B476"/>
  <c r="B478"/>
  <c r="B480"/>
  <c r="B482"/>
  <c r="B484"/>
  <c r="B486"/>
  <c r="B488"/>
  <c r="B490"/>
  <c r="B492"/>
  <c r="B494"/>
  <c r="B496"/>
  <c r="B498"/>
  <c r="B500"/>
  <c r="B502"/>
  <c r="B504"/>
  <c r="B506"/>
  <c r="B508"/>
  <c r="B510"/>
  <c r="B512"/>
  <c r="B514"/>
  <c r="B516"/>
  <c r="B518"/>
  <c r="B520"/>
  <c r="B522"/>
  <c r="B524"/>
  <c r="B526"/>
  <c r="B528"/>
  <c r="B530"/>
  <c r="B532"/>
  <c r="B534"/>
  <c r="B536"/>
  <c r="B538"/>
  <c r="B540"/>
  <c r="B542"/>
  <c r="B544"/>
  <c r="B546"/>
  <c r="B548"/>
  <c r="B550"/>
  <c r="B552"/>
  <c r="B554"/>
  <c r="B556"/>
  <c r="B558"/>
  <c r="B560"/>
  <c r="B562"/>
  <c r="B564"/>
  <c r="B566"/>
  <c r="B568"/>
  <c r="B570"/>
  <c r="B572"/>
  <c r="B574"/>
  <c r="B576"/>
  <c r="B578"/>
  <c r="B580"/>
  <c r="B582"/>
  <c r="B584"/>
  <c r="B586"/>
  <c r="B588"/>
  <c r="B590"/>
  <c r="B592"/>
  <c r="B594"/>
  <c r="B596"/>
  <c r="B598"/>
  <c r="B600"/>
  <c r="B602"/>
  <c r="B604"/>
  <c r="B606"/>
  <c r="B608"/>
  <c r="B610"/>
  <c r="B612"/>
  <c r="B614"/>
  <c r="B616"/>
  <c r="B618"/>
  <c r="B620"/>
  <c r="B622"/>
  <c r="B624"/>
  <c r="B626"/>
  <c r="B628"/>
  <c r="B630"/>
  <c r="B632"/>
  <c r="B634"/>
  <c r="B636"/>
  <c r="B638"/>
  <c r="B640"/>
  <c r="B642"/>
  <c r="B644"/>
  <c r="B646"/>
  <c r="B648"/>
  <c r="B650"/>
  <c r="B652"/>
  <c r="B654"/>
  <c r="B656"/>
  <c r="B658"/>
  <c r="B660"/>
  <c r="B662"/>
  <c r="B664"/>
  <c r="B666"/>
  <c r="B668"/>
  <c r="B670"/>
  <c r="B672"/>
  <c r="B674"/>
  <c r="B676"/>
  <c r="B678"/>
  <c r="B680"/>
  <c r="B682"/>
  <c r="B684"/>
  <c r="B686"/>
  <c r="B688"/>
  <c r="B690"/>
  <c r="B692"/>
  <c r="B694"/>
  <c r="B696"/>
  <c r="B698"/>
  <c r="B700"/>
  <c r="B702"/>
  <c r="B704"/>
  <c r="B706"/>
  <c r="B708"/>
  <c r="B710"/>
  <c r="B712"/>
  <c r="B714"/>
  <c r="B716"/>
  <c r="B718"/>
  <c r="B720"/>
  <c r="B722"/>
  <c r="B724"/>
  <c r="B726"/>
  <c r="B728"/>
  <c r="B730"/>
  <c r="B732"/>
  <c r="B734"/>
  <c r="B736"/>
  <c r="B738"/>
  <c r="B740"/>
  <c r="B742"/>
  <c r="B744"/>
  <c r="B746"/>
  <c r="B748"/>
  <c r="B750"/>
  <c r="B752"/>
  <c r="B754"/>
  <c r="B756"/>
  <c r="B758"/>
  <c r="B760"/>
  <c r="B762"/>
  <c r="B764"/>
  <c r="B766"/>
  <c r="B768"/>
  <c r="B770"/>
  <c r="B772"/>
  <c r="B774"/>
  <c r="B776"/>
  <c r="B778"/>
  <c r="B780"/>
  <c r="B782"/>
  <c r="B784"/>
  <c r="B786"/>
  <c r="B788"/>
  <c r="B790"/>
  <c r="B792"/>
  <c r="B794"/>
  <c r="B796"/>
  <c r="B798"/>
  <c r="B800"/>
  <c r="B802"/>
  <c r="B804"/>
  <c r="B806"/>
  <c r="B808"/>
  <c r="B810"/>
  <c r="B812"/>
  <c r="B814"/>
  <c r="B816"/>
  <c r="B818"/>
  <c r="B820"/>
  <c r="B822"/>
  <c r="B824"/>
  <c r="B826"/>
  <c r="B828"/>
  <c r="B830"/>
  <c r="B832"/>
  <c r="B834"/>
  <c r="B836"/>
  <c r="B838"/>
  <c r="B840"/>
  <c r="B842"/>
  <c r="B844"/>
  <c r="B846"/>
  <c r="B848"/>
  <c r="B850"/>
  <c r="B852"/>
  <c r="B854"/>
  <c r="B856"/>
  <c r="B858"/>
  <c r="B860"/>
  <c r="B862"/>
  <c r="B864"/>
  <c r="B866"/>
  <c r="B868"/>
  <c r="B870"/>
  <c r="B872"/>
  <c r="B874"/>
  <c r="B876"/>
  <c r="B878"/>
  <c r="B880"/>
  <c r="B882"/>
  <c r="B884"/>
  <c r="B886"/>
  <c r="B888"/>
  <c r="B890"/>
  <c r="B892"/>
  <c r="B894"/>
  <c r="B896"/>
  <c r="B898"/>
  <c r="B900"/>
  <c r="B902"/>
  <c r="B904"/>
  <c r="B906"/>
  <c r="B908"/>
  <c r="B910"/>
  <c r="B912"/>
  <c r="B914"/>
  <c r="B916"/>
  <c r="B918"/>
  <c r="B920"/>
  <c r="B922"/>
  <c r="B924"/>
  <c r="B926"/>
  <c r="B928"/>
  <c r="B930"/>
  <c r="B932"/>
  <c r="B934"/>
  <c r="B936"/>
  <c r="B938"/>
  <c r="B940"/>
  <c r="B942"/>
  <c r="B944"/>
  <c r="B946"/>
  <c r="B948"/>
  <c r="B950"/>
  <c r="B952"/>
  <c r="B954"/>
  <c r="B956"/>
  <c r="B958"/>
  <c r="B960"/>
  <c r="B962"/>
  <c r="B964"/>
  <c r="B966"/>
  <c r="B968"/>
  <c r="B970"/>
  <c r="B972"/>
  <c r="B974"/>
  <c r="B976"/>
  <c r="B978"/>
  <c r="B980"/>
  <c r="B982"/>
  <c r="B984"/>
  <c r="B986"/>
  <c r="B988"/>
  <c r="B990"/>
  <c r="B992"/>
  <c r="B994"/>
  <c r="B996"/>
  <c r="B998"/>
  <c r="B1000"/>
  <c r="B1002"/>
  <c r="B1004"/>
  <c r="B1006"/>
  <c r="B1008"/>
  <c r="B1010"/>
  <c r="B1012"/>
  <c r="B1014"/>
  <c r="B1016"/>
  <c r="B1018"/>
  <c r="B1020"/>
  <c r="B1022"/>
  <c r="B1024"/>
  <c r="B1026"/>
  <c r="B1028"/>
  <c r="B1030"/>
  <c r="B1032"/>
  <c r="B1034"/>
  <c r="B1036"/>
  <c r="B1038"/>
  <c r="B1040"/>
  <c r="B1042"/>
  <c r="B1044"/>
  <c r="B1046"/>
  <c r="B1048"/>
  <c r="B1050"/>
  <c r="B1052"/>
  <c r="B1054"/>
  <c r="B1056"/>
  <c r="B1058"/>
  <c r="B1060"/>
  <c r="B1062"/>
  <c r="B1064"/>
  <c r="B1066"/>
  <c r="B1068"/>
  <c r="B1070"/>
  <c r="B1072"/>
  <c r="B1074"/>
  <c r="B1076"/>
  <c r="B1078"/>
  <c r="B1080"/>
  <c r="B1082"/>
  <c r="B1084"/>
  <c r="B1086"/>
  <c r="B1088"/>
  <c r="B1090"/>
  <c r="B1092"/>
  <c r="B1094"/>
  <c r="B1096"/>
  <c r="B1098"/>
  <c r="B1100"/>
  <c r="B1102"/>
  <c r="B1104"/>
  <c r="B1106"/>
  <c r="B1108"/>
  <c r="B1110"/>
  <c r="B1112"/>
  <c r="B1114"/>
  <c r="B1116"/>
  <c r="B1118"/>
  <c r="B1120"/>
  <c r="B1122"/>
  <c r="B1124"/>
  <c r="B1126"/>
  <c r="B1128"/>
  <c r="B1130"/>
  <c r="B1132"/>
  <c r="B1134"/>
  <c r="B1136"/>
  <c r="B1138"/>
  <c r="B1140"/>
  <c r="B1142"/>
  <c r="B1144"/>
  <c r="B1146"/>
  <c r="B1148"/>
  <c r="B1150"/>
  <c r="B1152"/>
  <c r="B1154"/>
  <c r="B1156"/>
  <c r="B1158"/>
  <c r="B1160"/>
  <c r="B1162"/>
  <c r="B1164"/>
  <c r="B1166"/>
  <c r="B1168"/>
  <c r="B1170"/>
  <c r="B1172"/>
  <c r="B1174"/>
  <c r="B1176"/>
  <c r="B1178"/>
  <c r="B1180"/>
  <c r="B1182"/>
  <c r="B1184"/>
  <c r="B1186"/>
  <c r="B1188"/>
  <c r="B1190"/>
  <c r="B1192"/>
  <c r="B1194"/>
  <c r="B1196"/>
  <c r="B1198"/>
  <c r="B1200"/>
  <c r="B1202"/>
  <c r="B1204"/>
  <c r="B1206"/>
  <c r="B1208"/>
  <c r="B1210"/>
  <c r="B1212"/>
  <c r="B1214"/>
  <c r="B1216"/>
  <c r="B1218"/>
  <c r="B1220"/>
  <c r="B1222"/>
  <c r="B1224"/>
  <c r="B1226"/>
  <c r="B1228"/>
  <c r="B1230"/>
  <c r="B1232"/>
  <c r="B1234"/>
  <c r="B811"/>
  <c r="B813"/>
  <c r="B815"/>
  <c r="B817"/>
  <c r="B819"/>
  <c r="B821"/>
  <c r="B823"/>
  <c r="B825"/>
  <c r="B827"/>
  <c r="B829"/>
  <c r="B831"/>
  <c r="B833"/>
  <c r="B835"/>
  <c r="B837"/>
  <c r="B839"/>
  <c r="B841"/>
  <c r="B843"/>
  <c r="B845"/>
  <c r="B847"/>
  <c r="B849"/>
  <c r="B851"/>
  <c r="B853"/>
  <c r="B855"/>
  <c r="B857"/>
  <c r="B859"/>
  <c r="B861"/>
  <c r="B863"/>
  <c r="B865"/>
  <c r="B867"/>
  <c r="B869"/>
  <c r="B871"/>
  <c r="B873"/>
  <c r="B875"/>
  <c r="B877"/>
  <c r="B879"/>
  <c r="B881"/>
  <c r="B883"/>
  <c r="B885"/>
  <c r="B887"/>
  <c r="B889"/>
  <c r="B891"/>
  <c r="B893"/>
  <c r="B895"/>
  <c r="B897"/>
  <c r="B899"/>
  <c r="B901"/>
  <c r="B903"/>
  <c r="B905"/>
  <c r="B907"/>
  <c r="B909"/>
  <c r="B911"/>
  <c r="B913"/>
  <c r="B915"/>
  <c r="B917"/>
  <c r="B919"/>
  <c r="B921"/>
  <c r="B923"/>
  <c r="B925"/>
  <c r="B927"/>
  <c r="B929"/>
  <c r="B931"/>
  <c r="B933"/>
  <c r="B935"/>
  <c r="B937"/>
  <c r="B939"/>
  <c r="B941"/>
  <c r="B943"/>
  <c r="B945"/>
  <c r="B947"/>
  <c r="B949"/>
  <c r="B951"/>
  <c r="B953"/>
  <c r="B955"/>
  <c r="B957"/>
  <c r="B959"/>
  <c r="B961"/>
  <c r="B963"/>
  <c r="B965"/>
  <c r="B967"/>
  <c r="B969"/>
  <c r="B971"/>
  <c r="B973"/>
  <c r="B975"/>
  <c r="B977"/>
  <c r="B979"/>
  <c r="B981"/>
  <c r="B983"/>
  <c r="B985"/>
  <c r="B987"/>
  <c r="B989"/>
  <c r="B991"/>
  <c r="B993"/>
  <c r="B995"/>
  <c r="B997"/>
  <c r="B999"/>
  <c r="B1001"/>
  <c r="B1003"/>
  <c r="B1005"/>
  <c r="B1007"/>
  <c r="B1009"/>
  <c r="B1011"/>
  <c r="B1013"/>
  <c r="B1015"/>
  <c r="B1017"/>
  <c r="B1019"/>
  <c r="B1021"/>
  <c r="B1023"/>
  <c r="B1025"/>
  <c r="B1027"/>
  <c r="B1029"/>
  <c r="B1031"/>
  <c r="B1033"/>
  <c r="B1035"/>
  <c r="B1037"/>
  <c r="B1039"/>
  <c r="B1041"/>
  <c r="B1043"/>
  <c r="B1045"/>
  <c r="B1047"/>
  <c r="B1049"/>
  <c r="B1051"/>
  <c r="B1053"/>
  <c r="B1055"/>
  <c r="B1057"/>
  <c r="B1059"/>
  <c r="B1061"/>
  <c r="B1063"/>
  <c r="B1065"/>
  <c r="B1067"/>
  <c r="B1069"/>
  <c r="B1071"/>
  <c r="B1073"/>
  <c r="B1075"/>
  <c r="B1077"/>
  <c r="B1079"/>
  <c r="B1081"/>
  <c r="B1083"/>
  <c r="B1085"/>
  <c r="B1087"/>
  <c r="B1089"/>
  <c r="B1091"/>
  <c r="B1093"/>
  <c r="B1095"/>
  <c r="B1097"/>
  <c r="B1099"/>
  <c r="B1101"/>
  <c r="B1103"/>
  <c r="B1105"/>
  <c r="B1107"/>
  <c r="B1109"/>
  <c r="B1111"/>
  <c r="B1113"/>
  <c r="B1115"/>
  <c r="B1117"/>
  <c r="B1119"/>
  <c r="B1121"/>
  <c r="B1123"/>
  <c r="B1125"/>
  <c r="B1127"/>
  <c r="B1129"/>
  <c r="B1131"/>
  <c r="B1133"/>
  <c r="B1135"/>
  <c r="B1137"/>
  <c r="B1139"/>
  <c r="B1141"/>
  <c r="B1143"/>
  <c r="B1145"/>
  <c r="B1147"/>
  <c r="B1149"/>
  <c r="B1151"/>
  <c r="B1153"/>
  <c r="B1155"/>
  <c r="B1157"/>
  <c r="B1159"/>
  <c r="B1161"/>
  <c r="B1163"/>
  <c r="B1165"/>
  <c r="B1167"/>
  <c r="B1169"/>
  <c r="B1171"/>
  <c r="B1173"/>
  <c r="B1175"/>
  <c r="B1177"/>
  <c r="B1179"/>
  <c r="B1181"/>
  <c r="B1183"/>
  <c r="B1185"/>
  <c r="B1187"/>
  <c r="B1189"/>
  <c r="B1191"/>
  <c r="B1193"/>
  <c r="B1195"/>
  <c r="B1197"/>
  <c r="B1199"/>
  <c r="B1201"/>
  <c r="B1203"/>
  <c r="B1205"/>
  <c r="B1207"/>
  <c r="B1209"/>
  <c r="B1211"/>
  <c r="B1213"/>
  <c r="B1215"/>
  <c r="B1217"/>
  <c r="B1219"/>
  <c r="B1223"/>
  <c r="B1227"/>
  <c r="B1231"/>
  <c r="B1235"/>
  <c r="B1237"/>
  <c r="B1239"/>
  <c r="B1241"/>
  <c r="B1243"/>
  <c r="B1245"/>
  <c r="B1247"/>
  <c r="B1249"/>
  <c r="B1251"/>
  <c r="B1253"/>
  <c r="B1255"/>
  <c r="B1257"/>
  <c r="B1259"/>
  <c r="B1261"/>
  <c r="B1263"/>
  <c r="B1265"/>
  <c r="B1267"/>
  <c r="B1269"/>
  <c r="B1271"/>
  <c r="B1273"/>
  <c r="B1275"/>
  <c r="B1277"/>
  <c r="B1279"/>
  <c r="B1281"/>
  <c r="B1283"/>
  <c r="B1285"/>
  <c r="B1287"/>
  <c r="B1289"/>
  <c r="B1291"/>
  <c r="B1293"/>
  <c r="B1295"/>
  <c r="B1297"/>
  <c r="B1299"/>
  <c r="B1301"/>
  <c r="B1303"/>
  <c r="B1305"/>
  <c r="B1307"/>
  <c r="B1309"/>
  <c r="B1311"/>
  <c r="B1313"/>
  <c r="B1315"/>
  <c r="B1317"/>
  <c r="B1319"/>
  <c r="B1321"/>
  <c r="B1323"/>
  <c r="B1325"/>
  <c r="B1327"/>
  <c r="B1329"/>
  <c r="B1331"/>
  <c r="B1333"/>
  <c r="B1335"/>
  <c r="B1337"/>
  <c r="B1339"/>
  <c r="B1341"/>
  <c r="B1343"/>
  <c r="B1345"/>
  <c r="B1347"/>
  <c r="B1349"/>
  <c r="B1351"/>
  <c r="B1353"/>
  <c r="B1355"/>
  <c r="B1357"/>
  <c r="B1359"/>
  <c r="B1361"/>
  <c r="B1363"/>
  <c r="B1365"/>
  <c r="B1367"/>
  <c r="B1369"/>
  <c r="B1371"/>
  <c r="B1373"/>
  <c r="B1375"/>
  <c r="B1377"/>
  <c r="B1379"/>
  <c r="B1381"/>
  <c r="B1383"/>
  <c r="B1385"/>
  <c r="B1387"/>
  <c r="B1389"/>
  <c r="B1391"/>
  <c r="B1393"/>
  <c r="B1395"/>
  <c r="B1397"/>
  <c r="B1399"/>
  <c r="B1401"/>
  <c r="B1403"/>
  <c r="B1405"/>
  <c r="B1407"/>
  <c r="B1409"/>
  <c r="B1411"/>
  <c r="B1413"/>
  <c r="B1415"/>
  <c r="B1417"/>
  <c r="B1419"/>
  <c r="B1421"/>
  <c r="B1423"/>
  <c r="B1425"/>
  <c r="B1427"/>
  <c r="B1429"/>
  <c r="B1431"/>
  <c r="B1433"/>
  <c r="B1435"/>
  <c r="B1437"/>
  <c r="B1439"/>
  <c r="B1441"/>
  <c r="B1443"/>
  <c r="B1445"/>
  <c r="B1447"/>
  <c r="B1449"/>
  <c r="B1451"/>
  <c r="B1453"/>
  <c r="B1455"/>
  <c r="B1457"/>
  <c r="B1459"/>
  <c r="B1461"/>
  <c r="B1463"/>
  <c r="B1465"/>
  <c r="B1467"/>
  <c r="B1469"/>
  <c r="B1471"/>
  <c r="B1473"/>
  <c r="B1475"/>
  <c r="B1477"/>
  <c r="B1479"/>
  <c r="B1481"/>
  <c r="B1483"/>
  <c r="B1485"/>
  <c r="B1487"/>
  <c r="B1489"/>
  <c r="B1491"/>
  <c r="B1493"/>
  <c r="B1495"/>
  <c r="B1497"/>
  <c r="B1499"/>
  <c r="B1501"/>
  <c r="B1503"/>
  <c r="B1505"/>
  <c r="B1507"/>
  <c r="B1509"/>
  <c r="B1511"/>
  <c r="B1513"/>
  <c r="B1515"/>
  <c r="B1517"/>
  <c r="B1519"/>
  <c r="B1521"/>
  <c r="B1523"/>
  <c r="B1525"/>
  <c r="B1527"/>
  <c r="B1529"/>
  <c r="B1531"/>
  <c r="B1533"/>
  <c r="B1535"/>
  <c r="B1537"/>
  <c r="B1539"/>
  <c r="B1541"/>
  <c r="B1543"/>
  <c r="B1545"/>
  <c r="B1547"/>
  <c r="B1549"/>
  <c r="B1551"/>
  <c r="B1553"/>
  <c r="B1555"/>
  <c r="B1557"/>
  <c r="B1559"/>
  <c r="B1561"/>
  <c r="B1563"/>
  <c r="B1565"/>
  <c r="B1567"/>
  <c r="B1569"/>
  <c r="B1571"/>
  <c r="B1573"/>
  <c r="B1575"/>
  <c r="B1577"/>
  <c r="B1579"/>
  <c r="B1581"/>
  <c r="B1583"/>
  <c r="B1585"/>
  <c r="B1587"/>
  <c r="B1589"/>
  <c r="B1591"/>
  <c r="B1593"/>
  <c r="B1595"/>
  <c r="B1597"/>
  <c r="B1599"/>
  <c r="B1601"/>
  <c r="B1603"/>
  <c r="B1605"/>
  <c r="B1607"/>
  <c r="B1609"/>
  <c r="B1611"/>
  <c r="B1613"/>
  <c r="B1615"/>
  <c r="B1617"/>
  <c r="B1619"/>
  <c r="B1621"/>
  <c r="B1623"/>
  <c r="B1625"/>
  <c r="B1627"/>
  <c r="B1629"/>
  <c r="B1631"/>
  <c r="B1633"/>
  <c r="B1635"/>
  <c r="B1637"/>
  <c r="B1639"/>
  <c r="B1641"/>
  <c r="B1643"/>
  <c r="B1645"/>
  <c r="B1647"/>
  <c r="B1649"/>
  <c r="B1651"/>
  <c r="B1653"/>
  <c r="B1655"/>
  <c r="B1657"/>
  <c r="B1659"/>
  <c r="B1661"/>
  <c r="B1663"/>
  <c r="B1665"/>
  <c r="B1667"/>
  <c r="B1669"/>
  <c r="B1671"/>
  <c r="B1673"/>
  <c r="B1675"/>
  <c r="B1677"/>
  <c r="B1679"/>
  <c r="B1681"/>
  <c r="B1683"/>
  <c r="B1685"/>
  <c r="B1687"/>
  <c r="B1689"/>
  <c r="B1691"/>
  <c r="B1693"/>
  <c r="B1695"/>
  <c r="B1697"/>
  <c r="B1699"/>
  <c r="B1701"/>
  <c r="B1703"/>
  <c r="B1705"/>
  <c r="B1707"/>
  <c r="B1709"/>
  <c r="B1711"/>
  <c r="B1713"/>
  <c r="B1715"/>
  <c r="B1717"/>
  <c r="B1719"/>
  <c r="B1721"/>
  <c r="B1723"/>
  <c r="B1725"/>
  <c r="B1727"/>
  <c r="B1729"/>
  <c r="B1731"/>
  <c r="B1733"/>
  <c r="B1735"/>
  <c r="B1737"/>
  <c r="B1739"/>
  <c r="B1741"/>
  <c r="B1743"/>
  <c r="B1745"/>
  <c r="B1747"/>
  <c r="B1749"/>
  <c r="B1751"/>
  <c r="B1753"/>
  <c r="B1755"/>
  <c r="B1757"/>
  <c r="B1759"/>
  <c r="B1761"/>
  <c r="B1763"/>
  <c r="B1765"/>
  <c r="B1767"/>
  <c r="B1769"/>
  <c r="B1771"/>
  <c r="B1773"/>
  <c r="B1775"/>
  <c r="B1777"/>
  <c r="B1779"/>
  <c r="B1781"/>
  <c r="B1783"/>
  <c r="B1785"/>
  <c r="B1787"/>
  <c r="B1789"/>
  <c r="B1791"/>
  <c r="B1793"/>
  <c r="B1795"/>
  <c r="B1797"/>
  <c r="B1799"/>
  <c r="B1801"/>
  <c r="B1803"/>
  <c r="B1805"/>
  <c r="B1807"/>
  <c r="B1809"/>
  <c r="B1811"/>
  <c r="B1813"/>
  <c r="B1815"/>
  <c r="B1817"/>
  <c r="B1819"/>
  <c r="B1821"/>
  <c r="B1823"/>
  <c r="B1825"/>
  <c r="B1827"/>
  <c r="B1829"/>
  <c r="B1831"/>
  <c r="B1833"/>
  <c r="B1835"/>
  <c r="B1837"/>
  <c r="B1839"/>
  <c r="B1841"/>
  <c r="B1843"/>
  <c r="B1845"/>
  <c r="B1847"/>
  <c r="B1849"/>
  <c r="B1851"/>
  <c r="B1853"/>
  <c r="B1855"/>
  <c r="B1857"/>
  <c r="B1859"/>
  <c r="B1861"/>
  <c r="B1863"/>
  <c r="B1865"/>
  <c r="B1867"/>
  <c r="B1869"/>
  <c r="B1871"/>
  <c r="B1873"/>
  <c r="B1875"/>
  <c r="B1877"/>
  <c r="B1879"/>
  <c r="B1881"/>
  <c r="B1883"/>
  <c r="B1885"/>
  <c r="B1887"/>
  <c r="B1889"/>
  <c r="B1891"/>
  <c r="B1893"/>
  <c r="B1895"/>
  <c r="B1897"/>
  <c r="B1899"/>
  <c r="B1901"/>
  <c r="B1903"/>
  <c r="B1905"/>
  <c r="B1907"/>
  <c r="B1909"/>
  <c r="B1911"/>
  <c r="B1913"/>
  <c r="B1915"/>
  <c r="B1917"/>
  <c r="B1919"/>
  <c r="B1921"/>
  <c r="B1923"/>
  <c r="B1925"/>
  <c r="B1927"/>
  <c r="B1929"/>
  <c r="B1931"/>
  <c r="B1933"/>
  <c r="B1935"/>
  <c r="B1937"/>
  <c r="B1939"/>
  <c r="B1941"/>
  <c r="B1943"/>
  <c r="B1945"/>
  <c r="B1947"/>
  <c r="B1949"/>
  <c r="B1951"/>
  <c r="B1953"/>
  <c r="B1955"/>
  <c r="B1957"/>
  <c r="B1959"/>
  <c r="B1961"/>
  <c r="B1963"/>
  <c r="B1965"/>
  <c r="B1967"/>
  <c r="B1969"/>
  <c r="B1971"/>
  <c r="B1973"/>
  <c r="B1975"/>
  <c r="B1977"/>
  <c r="B1979"/>
  <c r="B1981"/>
  <c r="B1983"/>
  <c r="B1985"/>
  <c r="B1987"/>
  <c r="B1989"/>
  <c r="B1991"/>
  <c r="B1993"/>
  <c r="B1995"/>
  <c r="B1997"/>
  <c r="B1999"/>
  <c r="B2001"/>
  <c r="B2003"/>
  <c r="B2005"/>
  <c r="B2007"/>
  <c r="B2009"/>
  <c r="B2011"/>
  <c r="B2013"/>
  <c r="B2015"/>
  <c r="B2017"/>
  <c r="B2019"/>
  <c r="B2021"/>
  <c r="B2023"/>
  <c r="B2025"/>
  <c r="B2027"/>
  <c r="B2029"/>
  <c r="B2031"/>
  <c r="B2033"/>
  <c r="B2035"/>
  <c r="B2037"/>
  <c r="B2039"/>
  <c r="B2041"/>
  <c r="B2043"/>
  <c r="B2045"/>
  <c r="B1221"/>
  <c r="B1225"/>
  <c r="B1229"/>
  <c r="B1233"/>
  <c r="B1236"/>
  <c r="B1238"/>
  <c r="B1240"/>
  <c r="B1242"/>
  <c r="B1244"/>
  <c r="B1246"/>
  <c r="B1248"/>
  <c r="B1250"/>
  <c r="B1252"/>
  <c r="B1254"/>
  <c r="B1256"/>
  <c r="B1258"/>
  <c r="B1260"/>
  <c r="B1262"/>
  <c r="B1264"/>
  <c r="B1266"/>
  <c r="B1268"/>
  <c r="B1270"/>
  <c r="B1272"/>
  <c r="B1274"/>
  <c r="B1276"/>
  <c r="B1278"/>
  <c r="B1280"/>
  <c r="B1282"/>
  <c r="B1284"/>
  <c r="B1286"/>
  <c r="B1288"/>
  <c r="B1290"/>
  <c r="B1292"/>
  <c r="B1294"/>
  <c r="B1296"/>
  <c r="B1298"/>
  <c r="B1300"/>
  <c r="B1302"/>
  <c r="B1304"/>
  <c r="B1306"/>
  <c r="B1308"/>
  <c r="B1310"/>
  <c r="B1312"/>
  <c r="B1314"/>
  <c r="B1316"/>
  <c r="B1318"/>
  <c r="B1320"/>
  <c r="B1322"/>
  <c r="B1324"/>
  <c r="B1326"/>
  <c r="B1328"/>
  <c r="B1330"/>
  <c r="B1332"/>
  <c r="B1334"/>
  <c r="B1336"/>
  <c r="B1338"/>
  <c r="B1340"/>
  <c r="B1342"/>
  <c r="B1344"/>
  <c r="B1346"/>
  <c r="B1348"/>
  <c r="B1350"/>
  <c r="B1352"/>
  <c r="B1354"/>
  <c r="B1356"/>
  <c r="B1358"/>
  <c r="B1360"/>
  <c r="B1362"/>
  <c r="B1364"/>
  <c r="B1366"/>
  <c r="B1368"/>
  <c r="B1370"/>
  <c r="B1372"/>
  <c r="B1374"/>
  <c r="B1376"/>
  <c r="B1378"/>
  <c r="B1380"/>
  <c r="B1382"/>
  <c r="B1384"/>
  <c r="B1386"/>
  <c r="B1388"/>
  <c r="B1390"/>
  <c r="B1392"/>
  <c r="B1394"/>
  <c r="B1396"/>
  <c r="B1398"/>
  <c r="B1400"/>
  <c r="B1402"/>
  <c r="B1404"/>
  <c r="B1406"/>
  <c r="B1408"/>
  <c r="B1410"/>
  <c r="B1412"/>
  <c r="B1414"/>
  <c r="B1416"/>
  <c r="B1418"/>
  <c r="B1420"/>
  <c r="B1422"/>
  <c r="B1424"/>
  <c r="B1426"/>
  <c r="B1428"/>
  <c r="B1430"/>
  <c r="B1432"/>
  <c r="B1434"/>
  <c r="B1436"/>
  <c r="B1438"/>
  <c r="B1440"/>
  <c r="B1442"/>
  <c r="B1444"/>
  <c r="B1446"/>
  <c r="B1448"/>
  <c r="B1450"/>
  <c r="B1452"/>
  <c r="B1454"/>
  <c r="B1456"/>
  <c r="B1458"/>
  <c r="B1460"/>
  <c r="B1462"/>
  <c r="B1464"/>
  <c r="B1466"/>
  <c r="B1468"/>
  <c r="B1470"/>
  <c r="B1472"/>
  <c r="B1474"/>
  <c r="B1476"/>
  <c r="B1478"/>
  <c r="B1480"/>
  <c r="B1482"/>
  <c r="B1484"/>
  <c r="B1486"/>
  <c r="B1488"/>
  <c r="B1490"/>
  <c r="B1492"/>
  <c r="B1494"/>
  <c r="B1496"/>
  <c r="B1498"/>
  <c r="B1500"/>
  <c r="B1502"/>
  <c r="B1504"/>
  <c r="B1506"/>
  <c r="B1508"/>
  <c r="B1510"/>
  <c r="B1512"/>
  <c r="B1514"/>
  <c r="B1516"/>
  <c r="B1518"/>
  <c r="B1520"/>
  <c r="B1522"/>
  <c r="B1524"/>
  <c r="B1526"/>
  <c r="B1528"/>
  <c r="B1530"/>
  <c r="B1532"/>
  <c r="B1534"/>
  <c r="B1536"/>
  <c r="B1538"/>
  <c r="B1540"/>
  <c r="B1542"/>
  <c r="B1544"/>
  <c r="B1546"/>
  <c r="B1548"/>
  <c r="B1550"/>
  <c r="B1552"/>
  <c r="B1554"/>
  <c r="B1556"/>
  <c r="B1558"/>
  <c r="B1560"/>
  <c r="B1562"/>
  <c r="B1564"/>
  <c r="B1566"/>
  <c r="B1568"/>
  <c r="B1570"/>
  <c r="B1572"/>
  <c r="B1574"/>
  <c r="B1576"/>
  <c r="B1578"/>
  <c r="B1580"/>
  <c r="B1582"/>
  <c r="B1584"/>
  <c r="B1586"/>
  <c r="B1588"/>
  <c r="B1590"/>
  <c r="B1592"/>
  <c r="B1594"/>
  <c r="B1596"/>
  <c r="B1598"/>
  <c r="B1600"/>
  <c r="B1602"/>
  <c r="B1604"/>
  <c r="B1606"/>
  <c r="B1608"/>
  <c r="B1610"/>
  <c r="B1612"/>
  <c r="B1614"/>
  <c r="B1616"/>
  <c r="B1618"/>
  <c r="B1620"/>
  <c r="B1622"/>
  <c r="B1624"/>
  <c r="B1626"/>
  <c r="B1628"/>
  <c r="B1630"/>
  <c r="B1632"/>
  <c r="B1634"/>
  <c r="B1636"/>
  <c r="B1638"/>
  <c r="B1640"/>
  <c r="B1642"/>
  <c r="B1644"/>
  <c r="B1646"/>
  <c r="B1648"/>
  <c r="B1650"/>
  <c r="B1652"/>
  <c r="B1654"/>
  <c r="B1656"/>
  <c r="B1658"/>
  <c r="B1660"/>
  <c r="B1662"/>
  <c r="B1664"/>
  <c r="B1666"/>
  <c r="B1668"/>
  <c r="B1670"/>
  <c r="B1672"/>
  <c r="B1674"/>
  <c r="B1676"/>
  <c r="B1678"/>
  <c r="B1680"/>
  <c r="B1682"/>
  <c r="B1684"/>
  <c r="B1686"/>
  <c r="B1688"/>
  <c r="B1690"/>
  <c r="B1692"/>
  <c r="B1694"/>
  <c r="B1696"/>
  <c r="B1698"/>
  <c r="B1700"/>
  <c r="B1702"/>
  <c r="B1704"/>
  <c r="B1706"/>
  <c r="B1708"/>
  <c r="B1710"/>
  <c r="B1712"/>
  <c r="B1714"/>
  <c r="B1716"/>
  <c r="B1718"/>
  <c r="B1720"/>
  <c r="B1722"/>
  <c r="B1724"/>
  <c r="B1726"/>
  <c r="B1728"/>
  <c r="B1730"/>
  <c r="B1732"/>
  <c r="B1734"/>
  <c r="B1736"/>
  <c r="B1738"/>
  <c r="B1740"/>
  <c r="B1742"/>
  <c r="B1744"/>
  <c r="B1746"/>
  <c r="B1748"/>
  <c r="B1750"/>
  <c r="B1752"/>
  <c r="B1754"/>
  <c r="B1756"/>
  <c r="B1758"/>
  <c r="B1760"/>
  <c r="B1762"/>
  <c r="B1764"/>
  <c r="B1766"/>
  <c r="B1768"/>
  <c r="B1770"/>
  <c r="B1772"/>
  <c r="B1774"/>
  <c r="B1776"/>
  <c r="B1778"/>
  <c r="B1780"/>
  <c r="B1782"/>
  <c r="B1784"/>
  <c r="B1786"/>
  <c r="B1788"/>
  <c r="B1790"/>
  <c r="B1792"/>
  <c r="B1794"/>
  <c r="B1796"/>
  <c r="B1798"/>
  <c r="B1800"/>
  <c r="B1802"/>
  <c r="B1804"/>
  <c r="B1806"/>
  <c r="B1808"/>
  <c r="B1810"/>
  <c r="B1812"/>
  <c r="B1814"/>
  <c r="B1816"/>
  <c r="B1818"/>
  <c r="B1820"/>
  <c r="B1822"/>
  <c r="B1824"/>
  <c r="B1826"/>
  <c r="B1828"/>
  <c r="B1830"/>
  <c r="B1832"/>
  <c r="B1834"/>
  <c r="B1836"/>
  <c r="B1838"/>
  <c r="B1840"/>
  <c r="B1842"/>
  <c r="B1844"/>
  <c r="B1846"/>
  <c r="B1848"/>
  <c r="B1850"/>
  <c r="B1852"/>
  <c r="B1854"/>
  <c r="B1856"/>
  <c r="B1858"/>
  <c r="E15"/>
  <c r="E17"/>
  <c r="E19"/>
  <c r="E21"/>
  <c r="E23"/>
  <c r="E25"/>
  <c r="E27"/>
  <c r="E29"/>
  <c r="E31"/>
  <c r="E33"/>
  <c r="E35"/>
  <c r="E37"/>
  <c r="E39"/>
  <c r="E41"/>
  <c r="E43"/>
  <c r="E45"/>
  <c r="E47"/>
  <c r="E49"/>
  <c r="E51"/>
  <c r="E53"/>
  <c r="E55"/>
  <c r="E57"/>
  <c r="E59"/>
  <c r="E61"/>
  <c r="E63"/>
  <c r="E65"/>
  <c r="E67"/>
  <c r="E69"/>
  <c r="E71"/>
  <c r="E73"/>
  <c r="E75"/>
  <c r="E77"/>
  <c r="E79"/>
  <c r="E81"/>
  <c r="E83"/>
  <c r="E85"/>
  <c r="E87"/>
  <c r="E89"/>
  <c r="E91"/>
  <c r="E93"/>
  <c r="E95"/>
  <c r="E97"/>
  <c r="E99"/>
  <c r="E101"/>
  <c r="E103"/>
  <c r="E105"/>
  <c r="E107"/>
  <c r="E109"/>
  <c r="E111"/>
  <c r="E113"/>
  <c r="E115"/>
  <c r="E16"/>
  <c r="E18"/>
  <c r="E20"/>
  <c r="E22"/>
  <c r="E24"/>
  <c r="E26"/>
  <c r="E28"/>
  <c r="E30"/>
  <c r="E32"/>
  <c r="E34"/>
  <c r="E36"/>
  <c r="E38"/>
  <c r="E40"/>
  <c r="E42"/>
  <c r="E44"/>
  <c r="E46"/>
  <c r="E48"/>
  <c r="E50"/>
  <c r="E52"/>
  <c r="E54"/>
  <c r="E58"/>
  <c r="E62"/>
  <c r="E66"/>
  <c r="E70"/>
  <c r="E74"/>
  <c r="E78"/>
  <c r="E82"/>
  <c r="E86"/>
  <c r="E90"/>
  <c r="E94"/>
  <c r="E98"/>
  <c r="E102"/>
  <c r="E106"/>
  <c r="E110"/>
  <c r="E114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85"/>
  <c r="E187"/>
  <c r="E189"/>
  <c r="E191"/>
  <c r="E193"/>
  <c r="E195"/>
  <c r="E197"/>
  <c r="E199"/>
  <c r="E56"/>
  <c r="E60"/>
  <c r="E64"/>
  <c r="E68"/>
  <c r="E72"/>
  <c r="E76"/>
  <c r="E80"/>
  <c r="E84"/>
  <c r="E88"/>
  <c r="E92"/>
  <c r="E96"/>
  <c r="E100"/>
  <c r="E104"/>
  <c r="E108"/>
  <c r="E112"/>
  <c r="E116"/>
  <c r="E118"/>
  <c r="E120"/>
  <c r="E122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4"/>
  <c r="E176"/>
  <c r="E178"/>
  <c r="E180"/>
  <c r="E182"/>
  <c r="E184"/>
  <c r="E186"/>
  <c r="E188"/>
  <c r="E192"/>
  <c r="E196"/>
  <c r="E200"/>
  <c r="E202"/>
  <c r="E204"/>
  <c r="E206"/>
  <c r="E208"/>
  <c r="E210"/>
  <c r="E212"/>
  <c r="E214"/>
  <c r="E216"/>
  <c r="E218"/>
  <c r="E220"/>
  <c r="E222"/>
  <c r="E224"/>
  <c r="E226"/>
  <c r="E228"/>
  <c r="E230"/>
  <c r="E232"/>
  <c r="E234"/>
  <c r="E236"/>
  <c r="E238"/>
  <c r="E240"/>
  <c r="E242"/>
  <c r="E244"/>
  <c r="E246"/>
  <c r="E248"/>
  <c r="E250"/>
  <c r="E252"/>
  <c r="E254"/>
  <c r="E256"/>
  <c r="E258"/>
  <c r="E260"/>
  <c r="E262"/>
  <c r="E264"/>
  <c r="E266"/>
  <c r="E268"/>
  <c r="E270"/>
  <c r="E272"/>
  <c r="E274"/>
  <c r="E276"/>
  <c r="E278"/>
  <c r="E280"/>
  <c r="E282"/>
  <c r="E284"/>
  <c r="E286"/>
  <c r="E288"/>
  <c r="E290"/>
  <c r="E292"/>
  <c r="E294"/>
  <c r="E296"/>
  <c r="E298"/>
  <c r="E300"/>
  <c r="E302"/>
  <c r="E304"/>
  <c r="E306"/>
  <c r="E308"/>
  <c r="E310"/>
  <c r="E312"/>
  <c r="E314"/>
  <c r="E316"/>
  <c r="E318"/>
  <c r="E320"/>
  <c r="E322"/>
  <c r="E324"/>
  <c r="E326"/>
  <c r="E328"/>
  <c r="E330"/>
  <c r="E332"/>
  <c r="E334"/>
  <c r="E336"/>
  <c r="E338"/>
  <c r="E340"/>
  <c r="E342"/>
  <c r="E344"/>
  <c r="E346"/>
  <c r="E348"/>
  <c r="E350"/>
  <c r="E352"/>
  <c r="E354"/>
  <c r="E356"/>
  <c r="E358"/>
  <c r="E360"/>
  <c r="E362"/>
  <c r="E364"/>
  <c r="E366"/>
  <c r="E368"/>
  <c r="E370"/>
  <c r="E372"/>
  <c r="E374"/>
  <c r="E376"/>
  <c r="E378"/>
  <c r="E380"/>
  <c r="E382"/>
  <c r="E384"/>
  <c r="E386"/>
  <c r="E388"/>
  <c r="E390"/>
  <c r="E392"/>
  <c r="E394"/>
  <c r="E396"/>
  <c r="E398"/>
  <c r="E190"/>
  <c r="E194"/>
  <c r="E198"/>
  <c r="E201"/>
  <c r="E203"/>
  <c r="E205"/>
  <c r="E207"/>
  <c r="E209"/>
  <c r="E211"/>
  <c r="E213"/>
  <c r="E215"/>
  <c r="E217"/>
  <c r="E219"/>
  <c r="E221"/>
  <c r="E223"/>
  <c r="E225"/>
  <c r="E227"/>
  <c r="E229"/>
  <c r="E231"/>
  <c r="E233"/>
  <c r="E235"/>
  <c r="E237"/>
  <c r="E239"/>
  <c r="E241"/>
  <c r="E243"/>
  <c r="E245"/>
  <c r="E247"/>
  <c r="E249"/>
  <c r="E251"/>
  <c r="E253"/>
  <c r="E255"/>
  <c r="E257"/>
  <c r="E259"/>
  <c r="E261"/>
  <c r="E263"/>
  <c r="E265"/>
  <c r="E267"/>
  <c r="E269"/>
  <c r="E271"/>
  <c r="E273"/>
  <c r="E275"/>
  <c r="E277"/>
  <c r="E279"/>
  <c r="E281"/>
  <c r="E283"/>
  <c r="E285"/>
  <c r="E287"/>
  <c r="E289"/>
  <c r="E291"/>
  <c r="E293"/>
  <c r="E295"/>
  <c r="E297"/>
  <c r="E299"/>
  <c r="E301"/>
  <c r="E303"/>
  <c r="E305"/>
  <c r="E307"/>
  <c r="E309"/>
  <c r="E311"/>
  <c r="E313"/>
  <c r="E315"/>
  <c r="E317"/>
  <c r="E319"/>
  <c r="E321"/>
  <c r="E323"/>
  <c r="E325"/>
  <c r="E327"/>
  <c r="E329"/>
  <c r="E331"/>
  <c r="E333"/>
  <c r="E335"/>
  <c r="E337"/>
  <c r="E339"/>
  <c r="E341"/>
  <c r="E343"/>
  <c r="E345"/>
  <c r="E347"/>
  <c r="E349"/>
  <c r="E351"/>
  <c r="E353"/>
  <c r="E355"/>
  <c r="E357"/>
  <c r="E359"/>
  <c r="E361"/>
  <c r="E363"/>
  <c r="E365"/>
  <c r="E367"/>
  <c r="E369"/>
  <c r="E371"/>
  <c r="E373"/>
  <c r="E375"/>
  <c r="E377"/>
  <c r="E379"/>
  <c r="E381"/>
  <c r="E383"/>
  <c r="E385"/>
  <c r="E387"/>
  <c r="E389"/>
  <c r="E391"/>
  <c r="E393"/>
  <c r="E395"/>
  <c r="E397"/>
  <c r="E400"/>
  <c r="E402"/>
  <c r="E404"/>
  <c r="E406"/>
  <c r="E408"/>
  <c r="E410"/>
  <c r="E412"/>
  <c r="E414"/>
  <c r="E416"/>
  <c r="E418"/>
  <c r="E420"/>
  <c r="E422"/>
  <c r="E424"/>
  <c r="E426"/>
  <c r="E428"/>
  <c r="E430"/>
  <c r="E432"/>
  <c r="E434"/>
  <c r="E436"/>
  <c r="E438"/>
  <c r="E440"/>
  <c r="E442"/>
  <c r="E444"/>
  <c r="E446"/>
  <c r="E448"/>
  <c r="E450"/>
  <c r="E452"/>
  <c r="E454"/>
  <c r="E456"/>
  <c r="E458"/>
  <c r="E460"/>
  <c r="E462"/>
  <c r="E464"/>
  <c r="E466"/>
  <c r="E468"/>
  <c r="E470"/>
  <c r="E472"/>
  <c r="E474"/>
  <c r="E476"/>
  <c r="E478"/>
  <c r="E480"/>
  <c r="E482"/>
  <c r="E484"/>
  <c r="E486"/>
  <c r="E488"/>
  <c r="E490"/>
  <c r="E492"/>
  <c r="E494"/>
  <c r="E496"/>
  <c r="E498"/>
  <c r="E500"/>
  <c r="E502"/>
  <c r="E504"/>
  <c r="E506"/>
  <c r="E508"/>
  <c r="E510"/>
  <c r="E512"/>
  <c r="E514"/>
  <c r="E516"/>
  <c r="E518"/>
  <c r="E520"/>
  <c r="E522"/>
  <c r="E524"/>
  <c r="E526"/>
  <c r="E528"/>
  <c r="E530"/>
  <c r="E532"/>
  <c r="E534"/>
  <c r="E536"/>
  <c r="E538"/>
  <c r="E540"/>
  <c r="E542"/>
  <c r="E544"/>
  <c r="E546"/>
  <c r="E548"/>
  <c r="E550"/>
  <c r="E552"/>
  <c r="E554"/>
  <c r="E556"/>
  <c r="E558"/>
  <c r="E560"/>
  <c r="E562"/>
  <c r="E564"/>
  <c r="E566"/>
  <c r="E568"/>
  <c r="E570"/>
  <c r="E572"/>
  <c r="E574"/>
  <c r="E576"/>
  <c r="E578"/>
  <c r="E580"/>
  <c r="E582"/>
  <c r="E584"/>
  <c r="E586"/>
  <c r="E588"/>
  <c r="E590"/>
  <c r="E592"/>
  <c r="E594"/>
  <c r="E596"/>
  <c r="E598"/>
  <c r="E600"/>
  <c r="E602"/>
  <c r="E604"/>
  <c r="E606"/>
  <c r="E608"/>
  <c r="E610"/>
  <c r="E612"/>
  <c r="E614"/>
  <c r="E616"/>
  <c r="E618"/>
  <c r="E620"/>
  <c r="E622"/>
  <c r="E624"/>
  <c r="E626"/>
  <c r="E628"/>
  <c r="E630"/>
  <c r="E632"/>
  <c r="E634"/>
  <c r="E636"/>
  <c r="E638"/>
  <c r="E640"/>
  <c r="E642"/>
  <c r="E644"/>
  <c r="E646"/>
  <c r="E648"/>
  <c r="E650"/>
  <c r="E652"/>
  <c r="E654"/>
  <c r="E656"/>
  <c r="E658"/>
  <c r="E660"/>
  <c r="E662"/>
  <c r="E664"/>
  <c r="E666"/>
  <c r="E668"/>
  <c r="E670"/>
  <c r="E672"/>
  <c r="E674"/>
  <c r="E676"/>
  <c r="E678"/>
  <c r="E680"/>
  <c r="E682"/>
  <c r="E684"/>
  <c r="E686"/>
  <c r="E688"/>
  <c r="E690"/>
  <c r="E692"/>
  <c r="E694"/>
  <c r="E696"/>
  <c r="E698"/>
  <c r="E700"/>
  <c r="E702"/>
  <c r="E704"/>
  <c r="E706"/>
  <c r="E708"/>
  <c r="E710"/>
  <c r="E712"/>
  <c r="E714"/>
  <c r="E716"/>
  <c r="E718"/>
  <c r="E720"/>
  <c r="E722"/>
  <c r="E724"/>
  <c r="E726"/>
  <c r="E728"/>
  <c r="E730"/>
  <c r="E732"/>
  <c r="E734"/>
  <c r="E736"/>
  <c r="E738"/>
  <c r="E740"/>
  <c r="E742"/>
  <c r="E744"/>
  <c r="E746"/>
  <c r="E748"/>
  <c r="E750"/>
  <c r="E752"/>
  <c r="E754"/>
  <c r="E756"/>
  <c r="E758"/>
  <c r="E760"/>
  <c r="E762"/>
  <c r="E764"/>
  <c r="E766"/>
  <c r="E768"/>
  <c r="E770"/>
  <c r="E772"/>
  <c r="E774"/>
  <c r="E776"/>
  <c r="E778"/>
  <c r="E780"/>
  <c r="E782"/>
  <c r="E784"/>
  <c r="E786"/>
  <c r="E788"/>
  <c r="E790"/>
  <c r="E792"/>
  <c r="E794"/>
  <c r="E796"/>
  <c r="E798"/>
  <c r="E800"/>
  <c r="E802"/>
  <c r="E804"/>
  <c r="E806"/>
  <c r="E808"/>
  <c r="E399"/>
  <c r="E401"/>
  <c r="E403"/>
  <c r="E405"/>
  <c r="E407"/>
  <c r="E409"/>
  <c r="E411"/>
  <c r="E413"/>
  <c r="E415"/>
  <c r="E417"/>
  <c r="E419"/>
  <c r="E421"/>
  <c r="E423"/>
  <c r="E425"/>
  <c r="E427"/>
  <c r="E429"/>
  <c r="E431"/>
  <c r="E433"/>
  <c r="E435"/>
  <c r="E437"/>
  <c r="E439"/>
  <c r="E441"/>
  <c r="E443"/>
  <c r="E445"/>
  <c r="E447"/>
  <c r="E449"/>
  <c r="E451"/>
  <c r="E453"/>
  <c r="E455"/>
  <c r="E457"/>
  <c r="E459"/>
  <c r="E461"/>
  <c r="E463"/>
  <c r="E465"/>
  <c r="E467"/>
  <c r="E469"/>
  <c r="E471"/>
  <c r="E473"/>
  <c r="E475"/>
  <c r="E477"/>
  <c r="E479"/>
  <c r="E481"/>
  <c r="E483"/>
  <c r="E485"/>
  <c r="E487"/>
  <c r="E489"/>
  <c r="E491"/>
  <c r="E493"/>
  <c r="E495"/>
  <c r="E497"/>
  <c r="E499"/>
  <c r="E501"/>
  <c r="E503"/>
  <c r="E505"/>
  <c r="E507"/>
  <c r="E509"/>
  <c r="E511"/>
  <c r="E513"/>
  <c r="E515"/>
  <c r="E517"/>
  <c r="E519"/>
  <c r="E521"/>
  <c r="E523"/>
  <c r="E525"/>
  <c r="E527"/>
  <c r="E529"/>
  <c r="E531"/>
  <c r="E533"/>
  <c r="E535"/>
  <c r="E537"/>
  <c r="E539"/>
  <c r="E541"/>
  <c r="E543"/>
  <c r="E545"/>
  <c r="E547"/>
  <c r="E549"/>
  <c r="E551"/>
  <c r="E553"/>
  <c r="E555"/>
  <c r="E557"/>
  <c r="E559"/>
  <c r="E561"/>
  <c r="E563"/>
  <c r="E565"/>
  <c r="E567"/>
  <c r="E569"/>
  <c r="E571"/>
  <c r="E573"/>
  <c r="E575"/>
  <c r="E577"/>
  <c r="E579"/>
  <c r="E581"/>
  <c r="E583"/>
  <c r="E585"/>
  <c r="E587"/>
  <c r="E589"/>
  <c r="E591"/>
  <c r="E593"/>
  <c r="E595"/>
  <c r="E597"/>
  <c r="E599"/>
  <c r="E601"/>
  <c r="E603"/>
  <c r="E605"/>
  <c r="E607"/>
  <c r="E609"/>
  <c r="E611"/>
  <c r="E613"/>
  <c r="E615"/>
  <c r="E617"/>
  <c r="E619"/>
  <c r="E621"/>
  <c r="E623"/>
  <c r="E625"/>
  <c r="E627"/>
  <c r="E629"/>
  <c r="E631"/>
  <c r="E633"/>
  <c r="E635"/>
  <c r="E637"/>
  <c r="E639"/>
  <c r="E641"/>
  <c r="E643"/>
  <c r="E645"/>
  <c r="E647"/>
  <c r="E649"/>
  <c r="E651"/>
  <c r="E653"/>
  <c r="E655"/>
  <c r="E657"/>
  <c r="E659"/>
  <c r="E661"/>
  <c r="E663"/>
  <c r="E665"/>
  <c r="E667"/>
  <c r="E669"/>
  <c r="E671"/>
  <c r="E673"/>
  <c r="E675"/>
  <c r="E677"/>
  <c r="E679"/>
  <c r="E681"/>
  <c r="E683"/>
  <c r="E685"/>
  <c r="E687"/>
  <c r="E689"/>
  <c r="E691"/>
  <c r="E693"/>
  <c r="E695"/>
  <c r="E697"/>
  <c r="E699"/>
  <c r="E701"/>
  <c r="E703"/>
  <c r="E705"/>
  <c r="E707"/>
  <c r="E709"/>
  <c r="E711"/>
  <c r="E713"/>
  <c r="E715"/>
  <c r="E717"/>
  <c r="E719"/>
  <c r="E721"/>
  <c r="E723"/>
  <c r="E725"/>
  <c r="E727"/>
  <c r="E729"/>
  <c r="E731"/>
  <c r="E733"/>
  <c r="E735"/>
  <c r="E737"/>
  <c r="E739"/>
  <c r="E741"/>
  <c r="E743"/>
  <c r="E745"/>
  <c r="E747"/>
  <c r="E749"/>
  <c r="E751"/>
  <c r="E753"/>
  <c r="E755"/>
  <c r="E757"/>
  <c r="E759"/>
  <c r="E761"/>
  <c r="E763"/>
  <c r="E765"/>
  <c r="E767"/>
  <c r="E769"/>
  <c r="E771"/>
  <c r="E773"/>
  <c r="E775"/>
  <c r="E777"/>
  <c r="E779"/>
  <c r="E781"/>
  <c r="E783"/>
  <c r="E785"/>
  <c r="E787"/>
  <c r="E789"/>
  <c r="E791"/>
  <c r="E793"/>
  <c r="E795"/>
  <c r="E797"/>
  <c r="E799"/>
  <c r="E801"/>
  <c r="E803"/>
  <c r="E805"/>
  <c r="E807"/>
  <c r="E809"/>
  <c r="E811"/>
  <c r="E813"/>
  <c r="E815"/>
  <c r="E817"/>
  <c r="E819"/>
  <c r="E821"/>
  <c r="E823"/>
  <c r="E825"/>
  <c r="E827"/>
  <c r="E829"/>
  <c r="E831"/>
  <c r="E833"/>
  <c r="E835"/>
  <c r="E837"/>
  <c r="E839"/>
  <c r="E841"/>
  <c r="E843"/>
  <c r="E845"/>
  <c r="E847"/>
  <c r="E849"/>
  <c r="E851"/>
  <c r="E853"/>
  <c r="E855"/>
  <c r="E857"/>
  <c r="E859"/>
  <c r="E861"/>
  <c r="E863"/>
  <c r="E865"/>
  <c r="E867"/>
  <c r="E869"/>
  <c r="E871"/>
  <c r="E873"/>
  <c r="E875"/>
  <c r="E877"/>
  <c r="E879"/>
  <c r="E881"/>
  <c r="E883"/>
  <c r="E885"/>
  <c r="E887"/>
  <c r="E889"/>
  <c r="E891"/>
  <c r="E893"/>
  <c r="E895"/>
  <c r="E897"/>
  <c r="E899"/>
  <c r="E901"/>
  <c r="E903"/>
  <c r="E905"/>
  <c r="E907"/>
  <c r="E909"/>
  <c r="E911"/>
  <c r="E913"/>
  <c r="E915"/>
  <c r="E917"/>
  <c r="E919"/>
  <c r="E921"/>
  <c r="E923"/>
  <c r="E925"/>
  <c r="E927"/>
  <c r="E929"/>
  <c r="E931"/>
  <c r="E933"/>
  <c r="E935"/>
  <c r="E937"/>
  <c r="E939"/>
  <c r="E941"/>
  <c r="E943"/>
  <c r="E945"/>
  <c r="E947"/>
  <c r="E949"/>
  <c r="E951"/>
  <c r="E953"/>
  <c r="E955"/>
  <c r="E957"/>
  <c r="E959"/>
  <c r="E961"/>
  <c r="E963"/>
  <c r="E965"/>
  <c r="E967"/>
  <c r="E969"/>
  <c r="E971"/>
  <c r="E973"/>
  <c r="E975"/>
  <c r="E977"/>
  <c r="E979"/>
  <c r="E981"/>
  <c r="E983"/>
  <c r="E985"/>
  <c r="E987"/>
  <c r="E989"/>
  <c r="E991"/>
  <c r="E993"/>
  <c r="E995"/>
  <c r="E997"/>
  <c r="E999"/>
  <c r="E1001"/>
  <c r="E1003"/>
  <c r="E1005"/>
  <c r="E1007"/>
  <c r="E1009"/>
  <c r="E1011"/>
  <c r="E1013"/>
  <c r="E1015"/>
  <c r="E1017"/>
  <c r="E1019"/>
  <c r="E1021"/>
  <c r="E1023"/>
  <c r="E1025"/>
  <c r="E1027"/>
  <c r="E1029"/>
  <c r="E1031"/>
  <c r="E1033"/>
  <c r="E1035"/>
  <c r="E1037"/>
  <c r="E1039"/>
  <c r="E1041"/>
  <c r="E1043"/>
  <c r="E1045"/>
  <c r="E1047"/>
  <c r="E1049"/>
  <c r="E1051"/>
  <c r="E1053"/>
  <c r="E1055"/>
  <c r="E1057"/>
  <c r="E1059"/>
  <c r="E1061"/>
  <c r="E1063"/>
  <c r="E1065"/>
  <c r="E1067"/>
  <c r="E1069"/>
  <c r="E1071"/>
  <c r="E1073"/>
  <c r="E1075"/>
  <c r="E1077"/>
  <c r="E1079"/>
  <c r="E1081"/>
  <c r="E1083"/>
  <c r="E1085"/>
  <c r="E1087"/>
  <c r="E1089"/>
  <c r="E1091"/>
  <c r="E1093"/>
  <c r="E1095"/>
  <c r="E1097"/>
  <c r="E1099"/>
  <c r="E1101"/>
  <c r="E1103"/>
  <c r="E1105"/>
  <c r="E1107"/>
  <c r="E1109"/>
  <c r="E1111"/>
  <c r="E1113"/>
  <c r="E1115"/>
  <c r="E1117"/>
  <c r="E1119"/>
  <c r="E1121"/>
  <c r="E1123"/>
  <c r="E1125"/>
  <c r="E1127"/>
  <c r="E1129"/>
  <c r="E1131"/>
  <c r="E1133"/>
  <c r="E1135"/>
  <c r="E1137"/>
  <c r="E1139"/>
  <c r="E1141"/>
  <c r="E1143"/>
  <c r="E1145"/>
  <c r="E1147"/>
  <c r="E1149"/>
  <c r="E1151"/>
  <c r="E1153"/>
  <c r="E1155"/>
  <c r="E1157"/>
  <c r="E1159"/>
  <c r="E1161"/>
  <c r="E1163"/>
  <c r="E1165"/>
  <c r="E1167"/>
  <c r="E1169"/>
  <c r="E1171"/>
  <c r="E1173"/>
  <c r="E1175"/>
  <c r="E1177"/>
  <c r="E1179"/>
  <c r="E1181"/>
  <c r="E1183"/>
  <c r="E1185"/>
  <c r="E1187"/>
  <c r="E1189"/>
  <c r="E1191"/>
  <c r="E1193"/>
  <c r="E1195"/>
  <c r="E1197"/>
  <c r="E1199"/>
  <c r="E1201"/>
  <c r="E1203"/>
  <c r="E1205"/>
  <c r="E1207"/>
  <c r="E1209"/>
  <c r="E1211"/>
  <c r="E1213"/>
  <c r="E1215"/>
  <c r="E1217"/>
  <c r="E1219"/>
  <c r="E1221"/>
  <c r="E1223"/>
  <c r="E1225"/>
  <c r="E1227"/>
  <c r="E1229"/>
  <c r="E1231"/>
  <c r="E1233"/>
  <c r="E810"/>
  <c r="E812"/>
  <c r="E814"/>
  <c r="E816"/>
  <c r="E818"/>
  <c r="E820"/>
  <c r="E822"/>
  <c r="E824"/>
  <c r="E826"/>
  <c r="E828"/>
  <c r="E830"/>
  <c r="E832"/>
  <c r="E834"/>
  <c r="E836"/>
  <c r="E838"/>
  <c r="E840"/>
  <c r="E842"/>
  <c r="E844"/>
  <c r="E846"/>
  <c r="E848"/>
  <c r="E850"/>
  <c r="E852"/>
  <c r="E854"/>
  <c r="E856"/>
  <c r="E858"/>
  <c r="E860"/>
  <c r="E862"/>
  <c r="E864"/>
  <c r="E866"/>
  <c r="E868"/>
  <c r="E870"/>
  <c r="E872"/>
  <c r="E874"/>
  <c r="E876"/>
  <c r="E878"/>
  <c r="E880"/>
  <c r="E882"/>
  <c r="E884"/>
  <c r="E886"/>
  <c r="E888"/>
  <c r="E890"/>
  <c r="E892"/>
  <c r="E894"/>
  <c r="E896"/>
  <c r="E898"/>
  <c r="E900"/>
  <c r="E902"/>
  <c r="E904"/>
  <c r="E906"/>
  <c r="E908"/>
  <c r="E910"/>
  <c r="E912"/>
  <c r="E914"/>
  <c r="E916"/>
  <c r="E918"/>
  <c r="E920"/>
  <c r="E922"/>
  <c r="E924"/>
  <c r="E926"/>
  <c r="E928"/>
  <c r="E930"/>
  <c r="E932"/>
  <c r="E934"/>
  <c r="E936"/>
  <c r="E938"/>
  <c r="E940"/>
  <c r="E942"/>
  <c r="E944"/>
  <c r="E946"/>
  <c r="E948"/>
  <c r="E950"/>
  <c r="E952"/>
  <c r="E954"/>
  <c r="E956"/>
  <c r="E958"/>
  <c r="E960"/>
  <c r="E962"/>
  <c r="E964"/>
  <c r="E966"/>
  <c r="E968"/>
  <c r="E970"/>
  <c r="E972"/>
  <c r="E974"/>
  <c r="E976"/>
  <c r="E978"/>
  <c r="E980"/>
  <c r="E982"/>
  <c r="E984"/>
  <c r="E986"/>
  <c r="E988"/>
  <c r="E990"/>
  <c r="E992"/>
  <c r="E994"/>
  <c r="E996"/>
  <c r="E998"/>
  <c r="E1000"/>
  <c r="E1002"/>
  <c r="E1004"/>
  <c r="E1006"/>
  <c r="E1008"/>
  <c r="E1010"/>
  <c r="E1012"/>
  <c r="E1014"/>
  <c r="E1016"/>
  <c r="E1018"/>
  <c r="E1020"/>
  <c r="E1022"/>
  <c r="E1024"/>
  <c r="E1026"/>
  <c r="E1028"/>
  <c r="E1030"/>
  <c r="E1032"/>
  <c r="E1034"/>
  <c r="E1036"/>
  <c r="E1038"/>
  <c r="E1040"/>
  <c r="E1042"/>
  <c r="E1044"/>
  <c r="E1046"/>
  <c r="E1048"/>
  <c r="E1050"/>
  <c r="E1052"/>
  <c r="E1054"/>
  <c r="E1056"/>
  <c r="E1058"/>
  <c r="E1060"/>
  <c r="E1062"/>
  <c r="E1064"/>
  <c r="E1066"/>
  <c r="E1068"/>
  <c r="E1070"/>
  <c r="E1072"/>
  <c r="E1074"/>
  <c r="E1076"/>
  <c r="E1078"/>
  <c r="E1080"/>
  <c r="E1082"/>
  <c r="E1084"/>
  <c r="E1086"/>
  <c r="E1088"/>
  <c r="E1090"/>
  <c r="E1092"/>
  <c r="E1094"/>
  <c r="E1096"/>
  <c r="E1098"/>
  <c r="E1100"/>
  <c r="E1102"/>
  <c r="E1104"/>
  <c r="E1106"/>
  <c r="E1108"/>
  <c r="E1110"/>
  <c r="E1112"/>
  <c r="E1114"/>
  <c r="E1116"/>
  <c r="E1118"/>
  <c r="E1120"/>
  <c r="E1122"/>
  <c r="E1124"/>
  <c r="E1126"/>
  <c r="E1128"/>
  <c r="E1130"/>
  <c r="E1132"/>
  <c r="E1134"/>
  <c r="E1136"/>
  <c r="E1138"/>
  <c r="E1140"/>
  <c r="E1142"/>
  <c r="E1144"/>
  <c r="E1146"/>
  <c r="E1148"/>
  <c r="E1150"/>
  <c r="E1152"/>
  <c r="E1154"/>
  <c r="E1156"/>
  <c r="E1158"/>
  <c r="E1160"/>
  <c r="E1162"/>
  <c r="E1164"/>
  <c r="E1166"/>
  <c r="E1168"/>
  <c r="E1170"/>
  <c r="E1172"/>
  <c r="E1174"/>
  <c r="E1176"/>
  <c r="E1178"/>
  <c r="E1180"/>
  <c r="E1182"/>
  <c r="E1184"/>
  <c r="E1186"/>
  <c r="E1188"/>
  <c r="E1190"/>
  <c r="E1192"/>
  <c r="E1194"/>
  <c r="E1196"/>
  <c r="E1198"/>
  <c r="E1200"/>
  <c r="E1202"/>
  <c r="E1204"/>
  <c r="E1206"/>
  <c r="E1208"/>
  <c r="E1210"/>
  <c r="E1212"/>
  <c r="E1214"/>
  <c r="E1216"/>
  <c r="E1220"/>
  <c r="E1224"/>
  <c r="E1228"/>
  <c r="E1232"/>
  <c r="E1236"/>
  <c r="E1238"/>
  <c r="E1240"/>
  <c r="E1242"/>
  <c r="E1244"/>
  <c r="E1246"/>
  <c r="E1248"/>
  <c r="E1250"/>
  <c r="E1252"/>
  <c r="E1254"/>
  <c r="E1256"/>
  <c r="E1258"/>
  <c r="E1260"/>
  <c r="E1262"/>
  <c r="E1264"/>
  <c r="E1266"/>
  <c r="E1268"/>
  <c r="E1270"/>
  <c r="E1272"/>
  <c r="E1274"/>
  <c r="E1276"/>
  <c r="E1278"/>
  <c r="E1280"/>
  <c r="E1282"/>
  <c r="E1284"/>
  <c r="E1286"/>
  <c r="E1288"/>
  <c r="E1290"/>
  <c r="E1292"/>
  <c r="E1294"/>
  <c r="E1296"/>
  <c r="E1298"/>
  <c r="E1300"/>
  <c r="E1302"/>
  <c r="E1304"/>
  <c r="E1306"/>
  <c r="E1308"/>
  <c r="E1310"/>
  <c r="E1312"/>
  <c r="E1314"/>
  <c r="E1316"/>
  <c r="E1318"/>
  <c r="E1320"/>
  <c r="E1322"/>
  <c r="E1324"/>
  <c r="E1326"/>
  <c r="E1328"/>
  <c r="E1330"/>
  <c r="E1332"/>
  <c r="E1334"/>
  <c r="E1336"/>
  <c r="E1338"/>
  <c r="E1340"/>
  <c r="E1342"/>
  <c r="E1344"/>
  <c r="E1346"/>
  <c r="E1348"/>
  <c r="E1350"/>
  <c r="E1352"/>
  <c r="E1354"/>
  <c r="E1356"/>
  <c r="E1358"/>
  <c r="E1360"/>
  <c r="E1362"/>
  <c r="E1364"/>
  <c r="E1366"/>
  <c r="E1368"/>
  <c r="E1370"/>
  <c r="E1372"/>
  <c r="E1374"/>
  <c r="E1376"/>
  <c r="E1378"/>
  <c r="E1380"/>
  <c r="E1382"/>
  <c r="E1384"/>
  <c r="E1386"/>
  <c r="E1388"/>
  <c r="E1390"/>
  <c r="E1392"/>
  <c r="E1394"/>
  <c r="E1396"/>
  <c r="E1398"/>
  <c r="E1400"/>
  <c r="E1402"/>
  <c r="E1404"/>
  <c r="E1406"/>
  <c r="E1408"/>
  <c r="E1410"/>
  <c r="E1412"/>
  <c r="E1414"/>
  <c r="E1416"/>
  <c r="E1418"/>
  <c r="E1420"/>
  <c r="E1422"/>
  <c r="E1424"/>
  <c r="E1426"/>
  <c r="E1428"/>
  <c r="E1430"/>
  <c r="E1432"/>
  <c r="E1434"/>
  <c r="E1436"/>
  <c r="E1438"/>
  <c r="E1440"/>
  <c r="E1442"/>
  <c r="E1444"/>
  <c r="E1446"/>
  <c r="E1448"/>
  <c r="E1450"/>
  <c r="E1452"/>
  <c r="E1454"/>
  <c r="E1456"/>
  <c r="E1458"/>
  <c r="E1460"/>
  <c r="E1462"/>
  <c r="E1464"/>
  <c r="E1466"/>
  <c r="E1468"/>
  <c r="E1470"/>
  <c r="E1472"/>
  <c r="E1474"/>
  <c r="E1476"/>
  <c r="E1478"/>
  <c r="E1480"/>
  <c r="E1482"/>
  <c r="E1484"/>
  <c r="E1486"/>
  <c r="E1488"/>
  <c r="E1490"/>
  <c r="E1492"/>
  <c r="E1494"/>
  <c r="E1496"/>
  <c r="E1498"/>
  <c r="E1500"/>
  <c r="E1502"/>
  <c r="E1504"/>
  <c r="E1506"/>
  <c r="E1508"/>
  <c r="E1510"/>
  <c r="E1512"/>
  <c r="E1514"/>
  <c r="E1516"/>
  <c r="E1518"/>
  <c r="E1520"/>
  <c r="E1522"/>
  <c r="E1524"/>
  <c r="E1526"/>
  <c r="E1528"/>
  <c r="E1530"/>
  <c r="E1532"/>
  <c r="E1534"/>
  <c r="E1536"/>
  <c r="E1538"/>
  <c r="E1540"/>
  <c r="E1542"/>
  <c r="E1544"/>
  <c r="E1546"/>
  <c r="E1548"/>
  <c r="E1550"/>
  <c r="E1552"/>
  <c r="E1554"/>
  <c r="E1556"/>
  <c r="E1558"/>
  <c r="E1560"/>
  <c r="E1562"/>
  <c r="E1564"/>
  <c r="E1566"/>
  <c r="E1568"/>
  <c r="E1570"/>
  <c r="E1572"/>
  <c r="E1574"/>
  <c r="E1576"/>
  <c r="E1578"/>
  <c r="E1580"/>
  <c r="E1582"/>
  <c r="E1584"/>
  <c r="E1586"/>
  <c r="E1588"/>
  <c r="E1590"/>
  <c r="E1592"/>
  <c r="E1594"/>
  <c r="E1596"/>
  <c r="E1598"/>
  <c r="E1600"/>
  <c r="E1602"/>
  <c r="E1604"/>
  <c r="E1606"/>
  <c r="E1608"/>
  <c r="E1610"/>
  <c r="E1612"/>
  <c r="E1614"/>
  <c r="E1616"/>
  <c r="E1618"/>
  <c r="E1620"/>
  <c r="E1622"/>
  <c r="E1624"/>
  <c r="E1626"/>
  <c r="E1628"/>
  <c r="E1630"/>
  <c r="E1632"/>
  <c r="E1634"/>
  <c r="E1636"/>
  <c r="E1638"/>
  <c r="E1640"/>
  <c r="E1642"/>
  <c r="E1644"/>
  <c r="E1646"/>
  <c r="E1648"/>
  <c r="E1650"/>
  <c r="E1652"/>
  <c r="E1654"/>
  <c r="E1656"/>
  <c r="E1658"/>
  <c r="E1660"/>
  <c r="E1662"/>
  <c r="E1664"/>
  <c r="E1666"/>
  <c r="E1668"/>
  <c r="E1670"/>
  <c r="E1672"/>
  <c r="E1674"/>
  <c r="E1676"/>
  <c r="E1678"/>
  <c r="E1680"/>
  <c r="E1682"/>
  <c r="E1684"/>
  <c r="E1686"/>
  <c r="E1688"/>
  <c r="E1690"/>
  <c r="E1692"/>
  <c r="E1694"/>
  <c r="E1696"/>
  <c r="E1698"/>
  <c r="E1700"/>
  <c r="E1702"/>
  <c r="E1704"/>
  <c r="E1706"/>
  <c r="E1708"/>
  <c r="E1710"/>
  <c r="E1712"/>
  <c r="E1714"/>
  <c r="E1716"/>
  <c r="E1718"/>
  <c r="E1720"/>
  <c r="E1722"/>
  <c r="E1724"/>
  <c r="E1726"/>
  <c r="E1728"/>
  <c r="E1730"/>
  <c r="E1732"/>
  <c r="E1734"/>
  <c r="E1736"/>
  <c r="E1738"/>
  <c r="E1740"/>
  <c r="E1742"/>
  <c r="E1744"/>
  <c r="E1746"/>
  <c r="E1748"/>
  <c r="E1750"/>
  <c r="E1752"/>
  <c r="E1754"/>
  <c r="E1756"/>
  <c r="E1758"/>
  <c r="E1760"/>
  <c r="E1762"/>
  <c r="E1764"/>
  <c r="E1766"/>
  <c r="E1768"/>
  <c r="E1770"/>
  <c r="E1772"/>
  <c r="E1774"/>
  <c r="E1776"/>
  <c r="E1778"/>
  <c r="E1780"/>
  <c r="E1782"/>
  <c r="E1784"/>
  <c r="E1786"/>
  <c r="E1788"/>
  <c r="E1790"/>
  <c r="E1792"/>
  <c r="E1794"/>
  <c r="E1796"/>
  <c r="E1798"/>
  <c r="E1800"/>
  <c r="E1802"/>
  <c r="E1804"/>
  <c r="E1806"/>
  <c r="E1808"/>
  <c r="E1810"/>
  <c r="E1812"/>
  <c r="E1814"/>
  <c r="E1816"/>
  <c r="E1818"/>
  <c r="E1820"/>
  <c r="E1822"/>
  <c r="E1824"/>
  <c r="E1826"/>
  <c r="E1828"/>
  <c r="E1830"/>
  <c r="E1832"/>
  <c r="E1834"/>
  <c r="E1836"/>
  <c r="E1838"/>
  <c r="E1840"/>
  <c r="E1842"/>
  <c r="E1844"/>
  <c r="E1846"/>
  <c r="E1848"/>
  <c r="E1850"/>
  <c r="E1852"/>
  <c r="E1854"/>
  <c r="E1856"/>
  <c r="E1858"/>
  <c r="E1860"/>
  <c r="E1862"/>
  <c r="E1864"/>
  <c r="E1866"/>
  <c r="E1868"/>
  <c r="E1870"/>
  <c r="E1872"/>
  <c r="E1874"/>
  <c r="E1876"/>
  <c r="E1878"/>
  <c r="E1880"/>
  <c r="E1882"/>
  <c r="E1884"/>
  <c r="E1886"/>
  <c r="E1888"/>
  <c r="E1890"/>
  <c r="E1892"/>
  <c r="E1894"/>
  <c r="E1896"/>
  <c r="E1898"/>
  <c r="E1900"/>
  <c r="E1902"/>
  <c r="E1904"/>
  <c r="E1906"/>
  <c r="E1908"/>
  <c r="E1910"/>
  <c r="E1912"/>
  <c r="E1914"/>
  <c r="E1916"/>
  <c r="E1918"/>
  <c r="E1920"/>
  <c r="E1922"/>
  <c r="E1924"/>
  <c r="E1926"/>
  <c r="E1928"/>
  <c r="E1930"/>
  <c r="E1932"/>
  <c r="E1934"/>
  <c r="E1936"/>
  <c r="E1938"/>
  <c r="E1940"/>
  <c r="E1942"/>
  <c r="E1944"/>
  <c r="E1946"/>
  <c r="E1948"/>
  <c r="E1950"/>
  <c r="E1952"/>
  <c r="E1954"/>
  <c r="E1956"/>
  <c r="E1958"/>
  <c r="E1960"/>
  <c r="E1962"/>
  <c r="E1964"/>
  <c r="E1966"/>
  <c r="E1968"/>
  <c r="E1970"/>
  <c r="E1972"/>
  <c r="E1974"/>
  <c r="E1976"/>
  <c r="E1978"/>
  <c r="E1980"/>
  <c r="E1982"/>
  <c r="E1984"/>
  <c r="E1986"/>
  <c r="E1988"/>
  <c r="E1990"/>
  <c r="E1992"/>
  <c r="E1994"/>
  <c r="E1996"/>
  <c r="E1998"/>
  <c r="E2000"/>
  <c r="E2002"/>
  <c r="E2004"/>
  <c r="E2006"/>
  <c r="E2008"/>
  <c r="E2010"/>
  <c r="E2012"/>
  <c r="E2014"/>
  <c r="E2016"/>
  <c r="E2018"/>
  <c r="E2020"/>
  <c r="E2022"/>
  <c r="E2024"/>
  <c r="E2026"/>
  <c r="E2028"/>
  <c r="E2030"/>
  <c r="E2032"/>
  <c r="E2034"/>
  <c r="E2036"/>
  <c r="E2038"/>
  <c r="E2040"/>
  <c r="E2042"/>
  <c r="E2044"/>
  <c r="E1218"/>
  <c r="E1222"/>
  <c r="E1226"/>
  <c r="E1230"/>
  <c r="E1234"/>
  <c r="E1235"/>
  <c r="E1237"/>
  <c r="E1239"/>
  <c r="E1241"/>
  <c r="E1243"/>
  <c r="E1245"/>
  <c r="E1247"/>
  <c r="E1249"/>
  <c r="E1251"/>
  <c r="E1253"/>
  <c r="E1255"/>
  <c r="E1257"/>
  <c r="E1259"/>
  <c r="E1261"/>
  <c r="E1263"/>
  <c r="E1265"/>
  <c r="E1267"/>
  <c r="E1269"/>
  <c r="E1271"/>
  <c r="E1273"/>
  <c r="E1275"/>
  <c r="E1277"/>
  <c r="E1279"/>
  <c r="E1281"/>
  <c r="E1283"/>
  <c r="E1285"/>
  <c r="E1287"/>
  <c r="E1289"/>
  <c r="E1291"/>
  <c r="E1293"/>
  <c r="E1295"/>
  <c r="E1297"/>
  <c r="E1299"/>
  <c r="E1301"/>
  <c r="E1303"/>
  <c r="E1305"/>
  <c r="E1307"/>
  <c r="E1309"/>
  <c r="E1311"/>
  <c r="E1313"/>
  <c r="E1315"/>
  <c r="E1317"/>
  <c r="E1319"/>
  <c r="E1321"/>
  <c r="E1323"/>
  <c r="E1325"/>
  <c r="E1327"/>
  <c r="E1329"/>
  <c r="E1331"/>
  <c r="E1333"/>
  <c r="E1335"/>
  <c r="E1337"/>
  <c r="E1339"/>
  <c r="E1341"/>
  <c r="E1343"/>
  <c r="E1345"/>
  <c r="E1347"/>
  <c r="E1349"/>
  <c r="E1351"/>
  <c r="E1353"/>
  <c r="E1355"/>
  <c r="E1357"/>
  <c r="E1359"/>
  <c r="E1361"/>
  <c r="E1363"/>
  <c r="E1365"/>
  <c r="E1367"/>
  <c r="E1369"/>
  <c r="E1371"/>
  <c r="E1373"/>
  <c r="E1375"/>
  <c r="E1377"/>
  <c r="E1379"/>
  <c r="E1381"/>
  <c r="E1383"/>
  <c r="E1385"/>
  <c r="E1387"/>
  <c r="E1389"/>
  <c r="E1391"/>
  <c r="E1393"/>
  <c r="E1395"/>
  <c r="E1397"/>
  <c r="E1399"/>
  <c r="E1401"/>
  <c r="E1403"/>
  <c r="E1405"/>
  <c r="E1407"/>
  <c r="E1409"/>
  <c r="E1411"/>
  <c r="E1413"/>
  <c r="E1415"/>
  <c r="E1417"/>
  <c r="E1419"/>
  <c r="E1421"/>
  <c r="E1423"/>
  <c r="E1425"/>
  <c r="E1427"/>
  <c r="E1429"/>
  <c r="E1431"/>
  <c r="E1433"/>
  <c r="E1435"/>
  <c r="E1437"/>
  <c r="E1439"/>
  <c r="E1441"/>
  <c r="E1443"/>
  <c r="E1445"/>
  <c r="E1447"/>
  <c r="E1449"/>
  <c r="E1451"/>
  <c r="E1453"/>
  <c r="E1455"/>
  <c r="E1457"/>
  <c r="E1459"/>
  <c r="E1461"/>
  <c r="E1463"/>
  <c r="E1465"/>
  <c r="E1467"/>
  <c r="E1469"/>
  <c r="E1471"/>
  <c r="E1473"/>
  <c r="E1475"/>
  <c r="E1477"/>
  <c r="E1479"/>
  <c r="E1481"/>
  <c r="E1483"/>
  <c r="E1485"/>
  <c r="E1487"/>
  <c r="E1489"/>
  <c r="E1491"/>
  <c r="E1493"/>
  <c r="E1495"/>
  <c r="E1497"/>
  <c r="E1499"/>
  <c r="E1501"/>
  <c r="E1503"/>
  <c r="E1505"/>
  <c r="E1507"/>
  <c r="E1509"/>
  <c r="E1511"/>
  <c r="E1513"/>
  <c r="E1515"/>
  <c r="E1517"/>
  <c r="E1519"/>
  <c r="E1521"/>
  <c r="E1523"/>
  <c r="E1525"/>
  <c r="E1527"/>
  <c r="E1529"/>
  <c r="E1531"/>
  <c r="E1533"/>
  <c r="E1535"/>
  <c r="E1537"/>
  <c r="E1539"/>
  <c r="E1541"/>
  <c r="E1543"/>
  <c r="E1545"/>
  <c r="E1547"/>
  <c r="E1549"/>
  <c r="E1551"/>
  <c r="E1553"/>
  <c r="E1555"/>
  <c r="E1557"/>
  <c r="E1559"/>
  <c r="E1561"/>
  <c r="E1563"/>
  <c r="E1565"/>
  <c r="E1567"/>
  <c r="E1569"/>
  <c r="E1571"/>
  <c r="E1573"/>
  <c r="E1575"/>
  <c r="E1577"/>
  <c r="E1579"/>
  <c r="E1581"/>
  <c r="E1583"/>
  <c r="E1585"/>
  <c r="E1587"/>
  <c r="E1589"/>
  <c r="E1591"/>
  <c r="E1593"/>
  <c r="E1595"/>
  <c r="E1597"/>
  <c r="E1599"/>
  <c r="E1601"/>
  <c r="E1603"/>
  <c r="E1605"/>
  <c r="E1607"/>
  <c r="E1609"/>
  <c r="E1611"/>
  <c r="E1613"/>
  <c r="E1615"/>
  <c r="E1617"/>
  <c r="E1619"/>
  <c r="E1621"/>
  <c r="E1623"/>
  <c r="E1625"/>
  <c r="E1627"/>
  <c r="E1629"/>
  <c r="E1631"/>
  <c r="E1633"/>
  <c r="E1635"/>
  <c r="E1637"/>
  <c r="E1639"/>
  <c r="E1641"/>
  <c r="E1643"/>
  <c r="E1645"/>
  <c r="E1647"/>
  <c r="E1649"/>
  <c r="E1651"/>
  <c r="E1653"/>
  <c r="E1655"/>
  <c r="E1657"/>
  <c r="E1659"/>
  <c r="E1661"/>
  <c r="E1663"/>
  <c r="E1665"/>
  <c r="E1667"/>
  <c r="E1669"/>
  <c r="E1671"/>
  <c r="E1673"/>
  <c r="E1675"/>
  <c r="E1677"/>
  <c r="E1679"/>
  <c r="E1681"/>
  <c r="E1683"/>
  <c r="E1685"/>
  <c r="E1687"/>
  <c r="E1689"/>
  <c r="E1691"/>
  <c r="E1693"/>
  <c r="E1695"/>
  <c r="E1697"/>
  <c r="E1699"/>
  <c r="E1701"/>
  <c r="E1703"/>
  <c r="E1705"/>
  <c r="E1707"/>
  <c r="E1709"/>
  <c r="E1711"/>
  <c r="E1713"/>
  <c r="E1715"/>
  <c r="E1717"/>
  <c r="E1719"/>
  <c r="E1721"/>
  <c r="E1723"/>
  <c r="E1725"/>
  <c r="E1727"/>
  <c r="E1729"/>
  <c r="E1731"/>
  <c r="E1733"/>
  <c r="E1735"/>
  <c r="E1737"/>
  <c r="E1739"/>
  <c r="E1741"/>
  <c r="E1743"/>
  <c r="E1745"/>
  <c r="E1747"/>
  <c r="E1749"/>
  <c r="E1751"/>
  <c r="E1753"/>
  <c r="E1755"/>
  <c r="E1757"/>
  <c r="E1759"/>
  <c r="E1761"/>
  <c r="E1763"/>
  <c r="E1765"/>
  <c r="E1767"/>
  <c r="E1769"/>
  <c r="E1771"/>
  <c r="E1773"/>
  <c r="E1775"/>
  <c r="E1777"/>
  <c r="E1779"/>
  <c r="E1781"/>
  <c r="E1783"/>
  <c r="E1785"/>
  <c r="E1787"/>
  <c r="E1789"/>
  <c r="E1791"/>
  <c r="E1793"/>
  <c r="E1795"/>
  <c r="E1797"/>
  <c r="E1799"/>
  <c r="E1801"/>
  <c r="E1803"/>
  <c r="E1805"/>
  <c r="E1807"/>
  <c r="E1809"/>
  <c r="E1811"/>
  <c r="E1813"/>
  <c r="E1815"/>
  <c r="E1817"/>
  <c r="E1819"/>
  <c r="E1821"/>
  <c r="E1823"/>
  <c r="E1825"/>
  <c r="E1827"/>
  <c r="E1829"/>
  <c r="E1831"/>
  <c r="E1833"/>
  <c r="E1835"/>
  <c r="E1837"/>
  <c r="E1839"/>
  <c r="E1841"/>
  <c r="E1843"/>
  <c r="E1845"/>
  <c r="E1847"/>
  <c r="E1849"/>
  <c r="E1851"/>
  <c r="E1853"/>
  <c r="E1855"/>
  <c r="E1857"/>
  <c r="C15"/>
  <c r="C17"/>
  <c r="C19"/>
  <c r="C21"/>
  <c r="C23"/>
  <c r="C25"/>
  <c r="C27"/>
  <c r="C29"/>
  <c r="C31"/>
  <c r="C33"/>
  <c r="C35"/>
  <c r="C37"/>
  <c r="C39"/>
  <c r="C41"/>
  <c r="C43"/>
  <c r="C45"/>
  <c r="C47"/>
  <c r="C49"/>
  <c r="C51"/>
  <c r="C53"/>
  <c r="C55"/>
  <c r="C57"/>
  <c r="C59"/>
  <c r="C61"/>
  <c r="C63"/>
  <c r="C65"/>
  <c r="C67"/>
  <c r="C69"/>
  <c r="C71"/>
  <c r="C73"/>
  <c r="C75"/>
  <c r="C77"/>
  <c r="C79"/>
  <c r="C81"/>
  <c r="C83"/>
  <c r="C85"/>
  <c r="C87"/>
  <c r="C89"/>
  <c r="C91"/>
  <c r="C93"/>
  <c r="C95"/>
  <c r="C97"/>
  <c r="C99"/>
  <c r="C101"/>
  <c r="C103"/>
  <c r="C105"/>
  <c r="C107"/>
  <c r="C109"/>
  <c r="C111"/>
  <c r="C113"/>
  <c r="C115"/>
  <c r="C117"/>
  <c r="C16"/>
  <c r="C18"/>
  <c r="C20"/>
  <c r="C22"/>
  <c r="C24"/>
  <c r="C26"/>
  <c r="C28"/>
  <c r="C30"/>
  <c r="C32"/>
  <c r="C34"/>
  <c r="C36"/>
  <c r="C38"/>
  <c r="C40"/>
  <c r="C42"/>
  <c r="C44"/>
  <c r="C46"/>
  <c r="C48"/>
  <c r="C50"/>
  <c r="C52"/>
  <c r="C56"/>
  <c r="C60"/>
  <c r="C64"/>
  <c r="C68"/>
  <c r="C72"/>
  <c r="C76"/>
  <c r="C80"/>
  <c r="C84"/>
  <c r="C88"/>
  <c r="C92"/>
  <c r="C96"/>
  <c r="C100"/>
  <c r="C104"/>
  <c r="C108"/>
  <c r="C112"/>
  <c r="C116"/>
  <c r="C119"/>
  <c r="C121"/>
  <c r="C123"/>
  <c r="C125"/>
  <c r="C127"/>
  <c r="C129"/>
  <c r="C131"/>
  <c r="C133"/>
  <c r="C135"/>
  <c r="C137"/>
  <c r="C139"/>
  <c r="C141"/>
  <c r="C143"/>
  <c r="C145"/>
  <c r="C147"/>
  <c r="C149"/>
  <c r="C151"/>
  <c r="C153"/>
  <c r="C155"/>
  <c r="C157"/>
  <c r="C159"/>
  <c r="C161"/>
  <c r="C163"/>
  <c r="C165"/>
  <c r="C167"/>
  <c r="C169"/>
  <c r="C171"/>
  <c r="C173"/>
  <c r="C175"/>
  <c r="C177"/>
  <c r="C179"/>
  <c r="C181"/>
  <c r="C183"/>
  <c r="C185"/>
  <c r="C187"/>
  <c r="C189"/>
  <c r="C191"/>
  <c r="C193"/>
  <c r="C195"/>
  <c r="C197"/>
  <c r="C199"/>
  <c r="C201"/>
  <c r="C54"/>
  <c r="C58"/>
  <c r="C62"/>
  <c r="C66"/>
  <c r="C70"/>
  <c r="C74"/>
  <c r="C78"/>
  <c r="C82"/>
  <c r="C86"/>
  <c r="C90"/>
  <c r="C94"/>
  <c r="C98"/>
  <c r="C102"/>
  <c r="C106"/>
  <c r="C110"/>
  <c r="C114"/>
  <c r="C118"/>
  <c r="C120"/>
  <c r="C122"/>
  <c r="C124"/>
  <c r="C126"/>
  <c r="C128"/>
  <c r="C130"/>
  <c r="C132"/>
  <c r="C134"/>
  <c r="C136"/>
  <c r="C138"/>
  <c r="C140"/>
  <c r="C142"/>
  <c r="C144"/>
  <c r="C146"/>
  <c r="C148"/>
  <c r="C150"/>
  <c r="C152"/>
  <c r="C154"/>
  <c r="C156"/>
  <c r="C158"/>
  <c r="C160"/>
  <c r="C162"/>
  <c r="C164"/>
  <c r="C166"/>
  <c r="C168"/>
  <c r="C170"/>
  <c r="C172"/>
  <c r="C174"/>
  <c r="C176"/>
  <c r="C178"/>
  <c r="C180"/>
  <c r="C182"/>
  <c r="C184"/>
  <c r="C186"/>
  <c r="C190"/>
  <c r="C194"/>
  <c r="C198"/>
  <c r="C202"/>
  <c r="C204"/>
  <c r="C206"/>
  <c r="C208"/>
  <c r="C210"/>
  <c r="C212"/>
  <c r="C214"/>
  <c r="C216"/>
  <c r="C218"/>
  <c r="C220"/>
  <c r="C222"/>
  <c r="C224"/>
  <c r="C226"/>
  <c r="C228"/>
  <c r="C230"/>
  <c r="C232"/>
  <c r="C234"/>
  <c r="C236"/>
  <c r="C238"/>
  <c r="C240"/>
  <c r="C242"/>
  <c r="C244"/>
  <c r="C246"/>
  <c r="C248"/>
  <c r="C250"/>
  <c r="C252"/>
  <c r="C254"/>
  <c r="C256"/>
  <c r="C258"/>
  <c r="C260"/>
  <c r="C262"/>
  <c r="C264"/>
  <c r="C266"/>
  <c r="C268"/>
  <c r="C270"/>
  <c r="C272"/>
  <c r="C274"/>
  <c r="C276"/>
  <c r="C278"/>
  <c r="C280"/>
  <c r="C282"/>
  <c r="C284"/>
  <c r="C286"/>
  <c r="C288"/>
  <c r="C290"/>
  <c r="C292"/>
  <c r="C294"/>
  <c r="C296"/>
  <c r="C298"/>
  <c r="C300"/>
  <c r="C302"/>
  <c r="C304"/>
  <c r="C306"/>
  <c r="C308"/>
  <c r="C310"/>
  <c r="C312"/>
  <c r="C314"/>
  <c r="C316"/>
  <c r="C318"/>
  <c r="C320"/>
  <c r="C322"/>
  <c r="C324"/>
  <c r="C326"/>
  <c r="C328"/>
  <c r="C330"/>
  <c r="C332"/>
  <c r="C334"/>
  <c r="C336"/>
  <c r="C338"/>
  <c r="C340"/>
  <c r="C342"/>
  <c r="C344"/>
  <c r="C346"/>
  <c r="C348"/>
  <c r="C350"/>
  <c r="C352"/>
  <c r="C354"/>
  <c r="C356"/>
  <c r="C358"/>
  <c r="C360"/>
  <c r="C362"/>
  <c r="C364"/>
  <c r="C366"/>
  <c r="C368"/>
  <c r="C370"/>
  <c r="C372"/>
  <c r="C374"/>
  <c r="C376"/>
  <c r="C378"/>
  <c r="C380"/>
  <c r="C382"/>
  <c r="C384"/>
  <c r="C386"/>
  <c r="C388"/>
  <c r="C390"/>
  <c r="C392"/>
  <c r="C394"/>
  <c r="C396"/>
  <c r="C398"/>
  <c r="C188"/>
  <c r="C192"/>
  <c r="C196"/>
  <c r="C200"/>
  <c r="C203"/>
  <c r="C205"/>
  <c r="C207"/>
  <c r="C209"/>
  <c r="C211"/>
  <c r="C213"/>
  <c r="C215"/>
  <c r="C217"/>
  <c r="C219"/>
  <c r="C221"/>
  <c r="C223"/>
  <c r="C225"/>
  <c r="C227"/>
  <c r="C229"/>
  <c r="C231"/>
  <c r="C233"/>
  <c r="C235"/>
  <c r="C237"/>
  <c r="C239"/>
  <c r="C241"/>
  <c r="C243"/>
  <c r="C245"/>
  <c r="C247"/>
  <c r="C249"/>
  <c r="C251"/>
  <c r="C253"/>
  <c r="C255"/>
  <c r="C257"/>
  <c r="C259"/>
  <c r="C261"/>
  <c r="C263"/>
  <c r="C265"/>
  <c r="C267"/>
  <c r="C269"/>
  <c r="C271"/>
  <c r="C273"/>
  <c r="C275"/>
  <c r="C277"/>
  <c r="C279"/>
  <c r="C281"/>
  <c r="C283"/>
  <c r="C285"/>
  <c r="C287"/>
  <c r="C289"/>
  <c r="C291"/>
  <c r="C293"/>
  <c r="C295"/>
  <c r="C297"/>
  <c r="C299"/>
  <c r="C301"/>
  <c r="C303"/>
  <c r="C305"/>
  <c r="C307"/>
  <c r="C309"/>
  <c r="C311"/>
  <c r="C313"/>
  <c r="C315"/>
  <c r="C317"/>
  <c r="C319"/>
  <c r="C321"/>
  <c r="C323"/>
  <c r="C325"/>
  <c r="C327"/>
  <c r="C329"/>
  <c r="C331"/>
  <c r="C333"/>
  <c r="C335"/>
  <c r="C337"/>
  <c r="C339"/>
  <c r="C341"/>
  <c r="C343"/>
  <c r="C345"/>
  <c r="C347"/>
  <c r="C349"/>
  <c r="C351"/>
  <c r="C353"/>
  <c r="C355"/>
  <c r="C357"/>
  <c r="C359"/>
  <c r="C361"/>
  <c r="C363"/>
  <c r="C365"/>
  <c r="C367"/>
  <c r="C369"/>
  <c r="C371"/>
  <c r="C373"/>
  <c r="C375"/>
  <c r="C377"/>
  <c r="C379"/>
  <c r="C381"/>
  <c r="C383"/>
  <c r="C385"/>
  <c r="C387"/>
  <c r="C389"/>
  <c r="C391"/>
  <c r="C393"/>
  <c r="C395"/>
  <c r="C397"/>
  <c r="C399"/>
  <c r="C400"/>
  <c r="C402"/>
  <c r="C404"/>
  <c r="C406"/>
  <c r="C408"/>
  <c r="C410"/>
  <c r="C412"/>
  <c r="C414"/>
  <c r="C416"/>
  <c r="C418"/>
  <c r="C420"/>
  <c r="C422"/>
  <c r="C424"/>
  <c r="C426"/>
  <c r="C428"/>
  <c r="C430"/>
  <c r="C432"/>
  <c r="C434"/>
  <c r="C436"/>
  <c r="C438"/>
  <c r="C440"/>
  <c r="C442"/>
  <c r="C444"/>
  <c r="C446"/>
  <c r="C448"/>
  <c r="C450"/>
  <c r="C452"/>
  <c r="C454"/>
  <c r="C456"/>
  <c r="C458"/>
  <c r="C460"/>
  <c r="C462"/>
  <c r="C464"/>
  <c r="C466"/>
  <c r="C468"/>
  <c r="C470"/>
  <c r="C472"/>
  <c r="C474"/>
  <c r="C476"/>
  <c r="C478"/>
  <c r="C480"/>
  <c r="C482"/>
  <c r="C484"/>
  <c r="C486"/>
  <c r="C488"/>
  <c r="C490"/>
  <c r="C492"/>
  <c r="C494"/>
  <c r="C496"/>
  <c r="C498"/>
  <c r="C500"/>
  <c r="C502"/>
  <c r="C504"/>
  <c r="C506"/>
  <c r="C508"/>
  <c r="C510"/>
  <c r="C512"/>
  <c r="C514"/>
  <c r="C516"/>
  <c r="C518"/>
  <c r="C520"/>
  <c r="C522"/>
  <c r="C524"/>
  <c r="C526"/>
  <c r="C528"/>
  <c r="C530"/>
  <c r="C532"/>
  <c r="C534"/>
  <c r="C536"/>
  <c r="C538"/>
  <c r="C540"/>
  <c r="C542"/>
  <c r="C544"/>
  <c r="C546"/>
  <c r="C548"/>
  <c r="C550"/>
  <c r="C552"/>
  <c r="C554"/>
  <c r="C556"/>
  <c r="C558"/>
  <c r="C560"/>
  <c r="C562"/>
  <c r="C564"/>
  <c r="C566"/>
  <c r="C568"/>
  <c r="C570"/>
  <c r="C572"/>
  <c r="C574"/>
  <c r="C576"/>
  <c r="C578"/>
  <c r="C580"/>
  <c r="C582"/>
  <c r="C584"/>
  <c r="C586"/>
  <c r="C588"/>
  <c r="C590"/>
  <c r="C592"/>
  <c r="C594"/>
  <c r="C596"/>
  <c r="C598"/>
  <c r="C600"/>
  <c r="C602"/>
  <c r="C604"/>
  <c r="C606"/>
  <c r="C608"/>
  <c r="C610"/>
  <c r="C612"/>
  <c r="C614"/>
  <c r="C616"/>
  <c r="C618"/>
  <c r="C620"/>
  <c r="C622"/>
  <c r="C624"/>
  <c r="C626"/>
  <c r="C628"/>
  <c r="C630"/>
  <c r="C632"/>
  <c r="C634"/>
  <c r="C636"/>
  <c r="C638"/>
  <c r="C640"/>
  <c r="C642"/>
  <c r="C644"/>
  <c r="C646"/>
  <c r="C648"/>
  <c r="C650"/>
  <c r="C652"/>
  <c r="C654"/>
  <c r="C656"/>
  <c r="C658"/>
  <c r="C660"/>
  <c r="C662"/>
  <c r="C664"/>
  <c r="C666"/>
  <c r="C668"/>
  <c r="C670"/>
  <c r="C672"/>
  <c r="C674"/>
  <c r="C676"/>
  <c r="C678"/>
  <c r="C680"/>
  <c r="C682"/>
  <c r="C684"/>
  <c r="C686"/>
  <c r="C688"/>
  <c r="C690"/>
  <c r="C692"/>
  <c r="C694"/>
  <c r="C696"/>
  <c r="C698"/>
  <c r="C700"/>
  <c r="C702"/>
  <c r="C704"/>
  <c r="C706"/>
  <c r="C708"/>
  <c r="C710"/>
  <c r="C712"/>
  <c r="C714"/>
  <c r="C716"/>
  <c r="C718"/>
  <c r="C720"/>
  <c r="C722"/>
  <c r="C724"/>
  <c r="C726"/>
  <c r="C728"/>
  <c r="C730"/>
  <c r="C732"/>
  <c r="C734"/>
  <c r="C736"/>
  <c r="C738"/>
  <c r="C740"/>
  <c r="C742"/>
  <c r="C744"/>
  <c r="C746"/>
  <c r="C748"/>
  <c r="C750"/>
  <c r="C752"/>
  <c r="C754"/>
  <c r="C756"/>
  <c r="C758"/>
  <c r="C760"/>
  <c r="C762"/>
  <c r="C764"/>
  <c r="C766"/>
  <c r="C768"/>
  <c r="C770"/>
  <c r="C772"/>
  <c r="C774"/>
  <c r="C776"/>
  <c r="C778"/>
  <c r="C780"/>
  <c r="C782"/>
  <c r="C784"/>
  <c r="C786"/>
  <c r="C788"/>
  <c r="C790"/>
  <c r="C792"/>
  <c r="C794"/>
  <c r="C796"/>
  <c r="C798"/>
  <c r="C800"/>
  <c r="C802"/>
  <c r="C804"/>
  <c r="C806"/>
  <c r="C808"/>
  <c r="C401"/>
  <c r="C403"/>
  <c r="C405"/>
  <c r="C407"/>
  <c r="C409"/>
  <c r="C411"/>
  <c r="C413"/>
  <c r="C415"/>
  <c r="C417"/>
  <c r="C419"/>
  <c r="C421"/>
  <c r="C423"/>
  <c r="C425"/>
  <c r="C427"/>
  <c r="C429"/>
  <c r="C431"/>
  <c r="C433"/>
  <c r="C435"/>
  <c r="C437"/>
  <c r="C439"/>
  <c r="C441"/>
  <c r="C443"/>
  <c r="C445"/>
  <c r="C447"/>
  <c r="C449"/>
  <c r="C451"/>
  <c r="C453"/>
  <c r="C455"/>
  <c r="C457"/>
  <c r="C459"/>
  <c r="C461"/>
  <c r="C463"/>
  <c r="C465"/>
  <c r="C467"/>
  <c r="C469"/>
  <c r="C471"/>
  <c r="C473"/>
  <c r="C475"/>
  <c r="C477"/>
  <c r="C479"/>
  <c r="C481"/>
  <c r="C483"/>
  <c r="C485"/>
  <c r="C487"/>
  <c r="C489"/>
  <c r="C491"/>
  <c r="C493"/>
  <c r="C495"/>
  <c r="C497"/>
  <c r="C499"/>
  <c r="C501"/>
  <c r="C503"/>
  <c r="C505"/>
  <c r="C507"/>
  <c r="C509"/>
  <c r="C511"/>
  <c r="C513"/>
  <c r="C515"/>
  <c r="C517"/>
  <c r="C519"/>
  <c r="C521"/>
  <c r="C523"/>
  <c r="C525"/>
  <c r="C527"/>
  <c r="C529"/>
  <c r="C531"/>
  <c r="C533"/>
  <c r="C535"/>
  <c r="C537"/>
  <c r="C539"/>
  <c r="C541"/>
  <c r="C543"/>
  <c r="C545"/>
  <c r="C547"/>
  <c r="C549"/>
  <c r="C551"/>
  <c r="C553"/>
  <c r="C555"/>
  <c r="C557"/>
  <c r="C559"/>
  <c r="C561"/>
  <c r="C563"/>
  <c r="C565"/>
  <c r="C567"/>
  <c r="C569"/>
  <c r="C571"/>
  <c r="C573"/>
  <c r="C575"/>
  <c r="C577"/>
  <c r="C579"/>
  <c r="C581"/>
  <c r="C583"/>
  <c r="C585"/>
  <c r="C587"/>
  <c r="C589"/>
  <c r="C591"/>
  <c r="C593"/>
  <c r="C595"/>
  <c r="C597"/>
  <c r="C599"/>
  <c r="C601"/>
  <c r="C603"/>
  <c r="C605"/>
  <c r="C607"/>
  <c r="C609"/>
  <c r="C611"/>
  <c r="C613"/>
  <c r="C615"/>
  <c r="C617"/>
  <c r="C619"/>
  <c r="C621"/>
  <c r="C623"/>
  <c r="C625"/>
  <c r="C627"/>
  <c r="C629"/>
  <c r="C631"/>
  <c r="C633"/>
  <c r="C635"/>
  <c r="C637"/>
  <c r="C639"/>
  <c r="C641"/>
  <c r="C643"/>
  <c r="C645"/>
  <c r="C647"/>
  <c r="C649"/>
  <c r="C651"/>
  <c r="C653"/>
  <c r="C655"/>
  <c r="C657"/>
  <c r="C659"/>
  <c r="C661"/>
  <c r="C663"/>
  <c r="C665"/>
  <c r="C667"/>
  <c r="C669"/>
  <c r="C671"/>
  <c r="C673"/>
  <c r="C675"/>
  <c r="C677"/>
  <c r="C679"/>
  <c r="C681"/>
  <c r="C683"/>
  <c r="C685"/>
  <c r="C687"/>
  <c r="C689"/>
  <c r="C691"/>
  <c r="C693"/>
  <c r="C695"/>
  <c r="C697"/>
  <c r="C699"/>
  <c r="C701"/>
  <c r="C703"/>
  <c r="C705"/>
  <c r="C707"/>
  <c r="C709"/>
  <c r="C711"/>
  <c r="C713"/>
  <c r="C715"/>
  <c r="C717"/>
  <c r="C719"/>
  <c r="C721"/>
  <c r="C723"/>
  <c r="C725"/>
  <c r="C727"/>
  <c r="C729"/>
  <c r="C731"/>
  <c r="C733"/>
  <c r="C735"/>
  <c r="C737"/>
  <c r="C739"/>
  <c r="C741"/>
  <c r="C743"/>
  <c r="C745"/>
  <c r="C747"/>
  <c r="C749"/>
  <c r="C751"/>
  <c r="C753"/>
  <c r="C755"/>
  <c r="C757"/>
  <c r="C759"/>
  <c r="C761"/>
  <c r="C763"/>
  <c r="C765"/>
  <c r="C767"/>
  <c r="C769"/>
  <c r="C771"/>
  <c r="C773"/>
  <c r="C775"/>
  <c r="C777"/>
  <c r="C779"/>
  <c r="C781"/>
  <c r="C783"/>
  <c r="C785"/>
  <c r="C787"/>
  <c r="C789"/>
  <c r="C791"/>
  <c r="C793"/>
  <c r="C795"/>
  <c r="C797"/>
  <c r="C799"/>
  <c r="C801"/>
  <c r="C803"/>
  <c r="C805"/>
  <c r="C807"/>
  <c r="C809"/>
  <c r="C811"/>
  <c r="C813"/>
  <c r="C815"/>
  <c r="C817"/>
  <c r="C819"/>
  <c r="C821"/>
  <c r="C823"/>
  <c r="C825"/>
  <c r="C827"/>
  <c r="C829"/>
  <c r="C831"/>
  <c r="C833"/>
  <c r="C835"/>
  <c r="C837"/>
  <c r="C839"/>
  <c r="C841"/>
  <c r="C843"/>
  <c r="C845"/>
  <c r="C847"/>
  <c r="C849"/>
  <c r="C851"/>
  <c r="C853"/>
  <c r="C855"/>
  <c r="C857"/>
  <c r="C859"/>
  <c r="C861"/>
  <c r="C863"/>
  <c r="C865"/>
  <c r="C867"/>
  <c r="C869"/>
  <c r="C871"/>
  <c r="C873"/>
  <c r="C875"/>
  <c r="C877"/>
  <c r="C879"/>
  <c r="C881"/>
  <c r="C883"/>
  <c r="C885"/>
  <c r="C887"/>
  <c r="C889"/>
  <c r="C891"/>
  <c r="C893"/>
  <c r="C895"/>
  <c r="C897"/>
  <c r="C899"/>
  <c r="C901"/>
  <c r="C903"/>
  <c r="C905"/>
  <c r="C907"/>
  <c r="C909"/>
  <c r="C911"/>
  <c r="C913"/>
  <c r="C915"/>
  <c r="C917"/>
  <c r="C919"/>
  <c r="C921"/>
  <c r="C923"/>
  <c r="C925"/>
  <c r="C927"/>
  <c r="C929"/>
  <c r="C931"/>
  <c r="C933"/>
  <c r="C935"/>
  <c r="C937"/>
  <c r="C939"/>
  <c r="C941"/>
  <c r="C943"/>
  <c r="C945"/>
  <c r="C947"/>
  <c r="C949"/>
  <c r="C951"/>
  <c r="C953"/>
  <c r="C955"/>
  <c r="C957"/>
  <c r="C959"/>
  <c r="C961"/>
  <c r="C963"/>
  <c r="C965"/>
  <c r="C967"/>
  <c r="C969"/>
  <c r="C971"/>
  <c r="C973"/>
  <c r="C975"/>
  <c r="C977"/>
  <c r="C979"/>
  <c r="C981"/>
  <c r="C983"/>
  <c r="C985"/>
  <c r="C987"/>
  <c r="C989"/>
  <c r="C991"/>
  <c r="C993"/>
  <c r="C995"/>
  <c r="C997"/>
  <c r="C999"/>
  <c r="C1001"/>
  <c r="C1003"/>
  <c r="C1005"/>
  <c r="C1007"/>
  <c r="C1009"/>
  <c r="C1011"/>
  <c r="C1013"/>
  <c r="C1015"/>
  <c r="C1017"/>
  <c r="C1019"/>
  <c r="C1021"/>
  <c r="C1023"/>
  <c r="C1025"/>
  <c r="C1027"/>
  <c r="C1029"/>
  <c r="C1031"/>
  <c r="C1033"/>
  <c r="C1035"/>
  <c r="C1037"/>
  <c r="C1039"/>
  <c r="C1041"/>
  <c r="C1043"/>
  <c r="C1045"/>
  <c r="C1047"/>
  <c r="C1049"/>
  <c r="C1051"/>
  <c r="C1053"/>
  <c r="C1055"/>
  <c r="C1057"/>
  <c r="C1059"/>
  <c r="C1061"/>
  <c r="C1063"/>
  <c r="C1065"/>
  <c r="C1067"/>
  <c r="C1069"/>
  <c r="C1071"/>
  <c r="C1073"/>
  <c r="C1075"/>
  <c r="C1077"/>
  <c r="C1079"/>
  <c r="C1081"/>
  <c r="C1083"/>
  <c r="C1085"/>
  <c r="C1087"/>
  <c r="C1089"/>
  <c r="C1091"/>
  <c r="C1093"/>
  <c r="C1095"/>
  <c r="C1097"/>
  <c r="C1099"/>
  <c r="C1101"/>
  <c r="C1103"/>
  <c r="C1105"/>
  <c r="C1107"/>
  <c r="C1109"/>
  <c r="C1111"/>
  <c r="C1113"/>
  <c r="C1115"/>
  <c r="C1117"/>
  <c r="C1119"/>
  <c r="C1121"/>
  <c r="C1123"/>
  <c r="C1125"/>
  <c r="C1127"/>
  <c r="C1129"/>
  <c r="C1131"/>
  <c r="C1133"/>
  <c r="C1135"/>
  <c r="C1137"/>
  <c r="C1139"/>
  <c r="C1141"/>
  <c r="C1143"/>
  <c r="C1145"/>
  <c r="C1147"/>
  <c r="C1149"/>
  <c r="C1151"/>
  <c r="C1153"/>
  <c r="C1155"/>
  <c r="C1157"/>
  <c r="C1159"/>
  <c r="C1161"/>
  <c r="C1163"/>
  <c r="C1165"/>
  <c r="C1167"/>
  <c r="C1169"/>
  <c r="C1171"/>
  <c r="C1173"/>
  <c r="C1175"/>
  <c r="C1177"/>
  <c r="C1179"/>
  <c r="C1181"/>
  <c r="C1183"/>
  <c r="C1185"/>
  <c r="C1187"/>
  <c r="C1189"/>
  <c r="C1191"/>
  <c r="C1193"/>
  <c r="C1195"/>
  <c r="C1197"/>
  <c r="C1199"/>
  <c r="C1201"/>
  <c r="C1203"/>
  <c r="C1205"/>
  <c r="C1207"/>
  <c r="C1209"/>
  <c r="C1211"/>
  <c r="C1213"/>
  <c r="C1215"/>
  <c r="C1217"/>
  <c r="C1219"/>
  <c r="C1221"/>
  <c r="C1223"/>
  <c r="C1225"/>
  <c r="C1227"/>
  <c r="C1229"/>
  <c r="C1231"/>
  <c r="C1233"/>
  <c r="C810"/>
  <c r="C812"/>
  <c r="C814"/>
  <c r="C816"/>
  <c r="C818"/>
  <c r="C820"/>
  <c r="C822"/>
  <c r="C824"/>
  <c r="C826"/>
  <c r="C828"/>
  <c r="C830"/>
  <c r="C832"/>
  <c r="C834"/>
  <c r="C836"/>
  <c r="C838"/>
  <c r="C840"/>
  <c r="C842"/>
  <c r="C844"/>
  <c r="C846"/>
  <c r="C848"/>
  <c r="C850"/>
  <c r="C852"/>
  <c r="C854"/>
  <c r="C856"/>
  <c r="C858"/>
  <c r="C860"/>
  <c r="C862"/>
  <c r="C864"/>
  <c r="C866"/>
  <c r="C868"/>
  <c r="C870"/>
  <c r="C872"/>
  <c r="C874"/>
  <c r="C876"/>
  <c r="C878"/>
  <c r="C880"/>
  <c r="C882"/>
  <c r="C884"/>
  <c r="C886"/>
  <c r="C888"/>
  <c r="C890"/>
  <c r="C892"/>
  <c r="C894"/>
  <c r="C896"/>
  <c r="C898"/>
  <c r="C900"/>
  <c r="C902"/>
  <c r="C904"/>
  <c r="C906"/>
  <c r="C908"/>
  <c r="C910"/>
  <c r="C912"/>
  <c r="C914"/>
  <c r="C916"/>
  <c r="C918"/>
  <c r="C920"/>
  <c r="C922"/>
  <c r="C924"/>
  <c r="C926"/>
  <c r="C928"/>
  <c r="C930"/>
  <c r="C932"/>
  <c r="C934"/>
  <c r="C936"/>
  <c r="C938"/>
  <c r="C940"/>
  <c r="C942"/>
  <c r="C944"/>
  <c r="C946"/>
  <c r="C948"/>
  <c r="C950"/>
  <c r="C952"/>
  <c r="C954"/>
  <c r="C956"/>
  <c r="C958"/>
  <c r="C960"/>
  <c r="C962"/>
  <c r="C964"/>
  <c r="C966"/>
  <c r="C968"/>
  <c r="C970"/>
  <c r="C972"/>
  <c r="C974"/>
  <c r="C976"/>
  <c r="C978"/>
  <c r="C980"/>
  <c r="C982"/>
  <c r="C984"/>
  <c r="C986"/>
  <c r="C988"/>
  <c r="C990"/>
  <c r="C992"/>
  <c r="C994"/>
  <c r="C996"/>
  <c r="C998"/>
  <c r="C1000"/>
  <c r="C1002"/>
  <c r="C1004"/>
  <c r="C1006"/>
  <c r="C1008"/>
  <c r="C1010"/>
  <c r="C1012"/>
  <c r="C1014"/>
  <c r="C1016"/>
  <c r="C1018"/>
  <c r="C1020"/>
  <c r="C1022"/>
  <c r="C1024"/>
  <c r="C1026"/>
  <c r="C1028"/>
  <c r="C1030"/>
  <c r="C1032"/>
  <c r="C1034"/>
  <c r="C1036"/>
  <c r="C1038"/>
  <c r="C1040"/>
  <c r="C1042"/>
  <c r="C1044"/>
  <c r="C1046"/>
  <c r="C1048"/>
  <c r="C1050"/>
  <c r="C1052"/>
  <c r="C1054"/>
  <c r="C1056"/>
  <c r="C1058"/>
  <c r="C1060"/>
  <c r="C1062"/>
  <c r="C1064"/>
  <c r="C1066"/>
  <c r="C1068"/>
  <c r="C1070"/>
  <c r="C1072"/>
  <c r="C1074"/>
  <c r="C1076"/>
  <c r="C1078"/>
  <c r="C1080"/>
  <c r="C1082"/>
  <c r="C1084"/>
  <c r="C1086"/>
  <c r="C1088"/>
  <c r="C1090"/>
  <c r="C1092"/>
  <c r="C1094"/>
  <c r="C1096"/>
  <c r="C1098"/>
  <c r="C1100"/>
  <c r="C1102"/>
  <c r="C1104"/>
  <c r="C1106"/>
  <c r="C1108"/>
  <c r="C1110"/>
  <c r="C1112"/>
  <c r="C1114"/>
  <c r="C1116"/>
  <c r="C1118"/>
  <c r="C1120"/>
  <c r="C1122"/>
  <c r="C1124"/>
  <c r="C1126"/>
  <c r="C1128"/>
  <c r="C1130"/>
  <c r="C1132"/>
  <c r="C1134"/>
  <c r="C1136"/>
  <c r="C1138"/>
  <c r="C1140"/>
  <c r="C1142"/>
  <c r="C1144"/>
  <c r="C1146"/>
  <c r="C1148"/>
  <c r="C1150"/>
  <c r="C1152"/>
  <c r="C1154"/>
  <c r="C1156"/>
  <c r="C1158"/>
  <c r="C1160"/>
  <c r="C1162"/>
  <c r="C1164"/>
  <c r="C1166"/>
  <c r="C1168"/>
  <c r="C1170"/>
  <c r="C1172"/>
  <c r="C1174"/>
  <c r="C1176"/>
  <c r="C1178"/>
  <c r="C1180"/>
  <c r="C1182"/>
  <c r="C1184"/>
  <c r="C1186"/>
  <c r="C1188"/>
  <c r="C1190"/>
  <c r="C1192"/>
  <c r="C1194"/>
  <c r="C1196"/>
  <c r="C1198"/>
  <c r="C1200"/>
  <c r="C1202"/>
  <c r="C1204"/>
  <c r="C1206"/>
  <c r="C1208"/>
  <c r="C1210"/>
  <c r="C1212"/>
  <c r="C1214"/>
  <c r="C1216"/>
  <c r="C1218"/>
  <c r="C1222"/>
  <c r="C1226"/>
  <c r="C1230"/>
  <c r="C1234"/>
  <c r="C1236"/>
  <c r="C1238"/>
  <c r="C1240"/>
  <c r="C1242"/>
  <c r="C1244"/>
  <c r="C1246"/>
  <c r="C1248"/>
  <c r="C1250"/>
  <c r="C1252"/>
  <c r="C1254"/>
  <c r="C1256"/>
  <c r="C1258"/>
  <c r="C1260"/>
  <c r="C1262"/>
  <c r="C1264"/>
  <c r="C1266"/>
  <c r="C1268"/>
  <c r="C1270"/>
  <c r="C1272"/>
  <c r="C1274"/>
  <c r="C1276"/>
  <c r="C1278"/>
  <c r="C1280"/>
  <c r="C1282"/>
  <c r="C1284"/>
  <c r="C1286"/>
  <c r="C1288"/>
  <c r="C1290"/>
  <c r="C1292"/>
  <c r="C1294"/>
  <c r="C1296"/>
  <c r="C1298"/>
  <c r="C1300"/>
  <c r="C1302"/>
  <c r="C1304"/>
  <c r="C1306"/>
  <c r="C1308"/>
  <c r="C1310"/>
  <c r="C1312"/>
  <c r="C1314"/>
  <c r="C1316"/>
  <c r="C1318"/>
  <c r="C1320"/>
  <c r="C1322"/>
  <c r="C1324"/>
  <c r="C1326"/>
  <c r="C1328"/>
  <c r="C1330"/>
  <c r="C1332"/>
  <c r="C1334"/>
  <c r="C1336"/>
  <c r="C1338"/>
  <c r="C1340"/>
  <c r="C1342"/>
  <c r="C1344"/>
  <c r="C1346"/>
  <c r="C1348"/>
  <c r="C1350"/>
  <c r="C1352"/>
  <c r="C1354"/>
  <c r="C1356"/>
  <c r="C1358"/>
  <c r="C1360"/>
  <c r="C1362"/>
  <c r="C1364"/>
  <c r="C1366"/>
  <c r="C1368"/>
  <c r="C1370"/>
  <c r="C1372"/>
  <c r="C1374"/>
  <c r="C1376"/>
  <c r="C1378"/>
  <c r="C1380"/>
  <c r="C1382"/>
  <c r="C1384"/>
  <c r="C1386"/>
  <c r="C1388"/>
  <c r="C1390"/>
  <c r="C1392"/>
  <c r="C1394"/>
  <c r="C1396"/>
  <c r="C1398"/>
  <c r="C1400"/>
  <c r="C1402"/>
  <c r="C1404"/>
  <c r="C1406"/>
  <c r="C1408"/>
  <c r="C1410"/>
  <c r="C1412"/>
  <c r="C1414"/>
  <c r="C1416"/>
  <c r="C1418"/>
  <c r="C1420"/>
  <c r="C1422"/>
  <c r="C1424"/>
  <c r="C1426"/>
  <c r="C1428"/>
  <c r="C1430"/>
  <c r="C1432"/>
  <c r="C1434"/>
  <c r="C1436"/>
  <c r="C1438"/>
  <c r="C1440"/>
  <c r="C1442"/>
  <c r="C1444"/>
  <c r="C1446"/>
  <c r="C1448"/>
  <c r="C1450"/>
  <c r="C1452"/>
  <c r="C1454"/>
  <c r="C1456"/>
  <c r="C1458"/>
  <c r="C1460"/>
  <c r="C1462"/>
  <c r="C1464"/>
  <c r="C1466"/>
  <c r="C1468"/>
  <c r="C1470"/>
  <c r="C1472"/>
  <c r="C1474"/>
  <c r="C1476"/>
  <c r="C1478"/>
  <c r="C1480"/>
  <c r="C1482"/>
  <c r="C1484"/>
  <c r="C1486"/>
  <c r="C1488"/>
  <c r="C1490"/>
  <c r="C1492"/>
  <c r="C1494"/>
  <c r="C1496"/>
  <c r="C1498"/>
  <c r="C1500"/>
  <c r="C1502"/>
  <c r="C1504"/>
  <c r="C1506"/>
  <c r="C1508"/>
  <c r="C1510"/>
  <c r="C1512"/>
  <c r="C1514"/>
  <c r="C1516"/>
  <c r="C1518"/>
  <c r="C1520"/>
  <c r="C1522"/>
  <c r="C1524"/>
  <c r="C1526"/>
  <c r="C1528"/>
  <c r="C1530"/>
  <c r="C1532"/>
  <c r="C1534"/>
  <c r="C1536"/>
  <c r="C1538"/>
  <c r="C1540"/>
  <c r="C1542"/>
  <c r="C1544"/>
  <c r="C1546"/>
  <c r="C1548"/>
  <c r="C1550"/>
  <c r="C1552"/>
  <c r="C1554"/>
  <c r="C1556"/>
  <c r="C1558"/>
  <c r="C1560"/>
  <c r="C1562"/>
  <c r="C1564"/>
  <c r="C1566"/>
  <c r="C1568"/>
  <c r="C1570"/>
  <c r="C1572"/>
  <c r="C1574"/>
  <c r="C1576"/>
  <c r="C1578"/>
  <c r="C1580"/>
  <c r="C1582"/>
  <c r="C1584"/>
  <c r="C1586"/>
  <c r="C1588"/>
  <c r="C1590"/>
  <c r="C1592"/>
  <c r="C1594"/>
  <c r="C1596"/>
  <c r="C1598"/>
  <c r="C1600"/>
  <c r="C1602"/>
  <c r="C1604"/>
  <c r="C1606"/>
  <c r="C1608"/>
  <c r="C1610"/>
  <c r="C1612"/>
  <c r="C1614"/>
  <c r="C1616"/>
  <c r="C1618"/>
  <c r="C1620"/>
  <c r="C1622"/>
  <c r="C1624"/>
  <c r="C1626"/>
  <c r="C1628"/>
  <c r="C1630"/>
  <c r="C1632"/>
  <c r="C1634"/>
  <c r="C1636"/>
  <c r="C1638"/>
  <c r="C1640"/>
  <c r="C1642"/>
  <c r="C1644"/>
  <c r="C1646"/>
  <c r="C1648"/>
  <c r="C1650"/>
  <c r="C1652"/>
  <c r="C1654"/>
  <c r="C1656"/>
  <c r="C1658"/>
  <c r="C1660"/>
  <c r="C1662"/>
  <c r="C1664"/>
  <c r="C1666"/>
  <c r="C1668"/>
  <c r="C1670"/>
  <c r="C1672"/>
  <c r="C1674"/>
  <c r="C1676"/>
  <c r="C1678"/>
  <c r="C1680"/>
  <c r="C1682"/>
  <c r="C1684"/>
  <c r="C1686"/>
  <c r="C1688"/>
  <c r="C1690"/>
  <c r="C1692"/>
  <c r="C1694"/>
  <c r="C1696"/>
  <c r="C1698"/>
  <c r="C1700"/>
  <c r="C1702"/>
  <c r="C1704"/>
  <c r="C1706"/>
  <c r="C1708"/>
  <c r="C1710"/>
  <c r="C1712"/>
  <c r="C1714"/>
  <c r="C1716"/>
  <c r="C1718"/>
  <c r="C1720"/>
  <c r="C1722"/>
  <c r="C1724"/>
  <c r="C1726"/>
  <c r="C1728"/>
  <c r="C1730"/>
  <c r="C1732"/>
  <c r="C1734"/>
  <c r="C1736"/>
  <c r="C1738"/>
  <c r="C1740"/>
  <c r="C1742"/>
  <c r="C1744"/>
  <c r="C1746"/>
  <c r="C1748"/>
  <c r="C1750"/>
  <c r="C1752"/>
  <c r="C1754"/>
  <c r="C1756"/>
  <c r="C1758"/>
  <c r="C1760"/>
  <c r="C1762"/>
  <c r="C1764"/>
  <c r="C1766"/>
  <c r="C1768"/>
  <c r="C1770"/>
  <c r="C1772"/>
  <c r="C1774"/>
  <c r="C1776"/>
  <c r="C1778"/>
  <c r="C1780"/>
  <c r="C1782"/>
  <c r="C1784"/>
  <c r="C1786"/>
  <c r="C1788"/>
  <c r="C1790"/>
  <c r="C1792"/>
  <c r="C1794"/>
  <c r="C1796"/>
  <c r="C1798"/>
  <c r="C1800"/>
  <c r="C1802"/>
  <c r="C1804"/>
  <c r="C1806"/>
  <c r="C1808"/>
  <c r="C1810"/>
  <c r="C1812"/>
  <c r="C1814"/>
  <c r="C1816"/>
  <c r="C1818"/>
  <c r="C1820"/>
  <c r="C1822"/>
  <c r="C1824"/>
  <c r="C1826"/>
  <c r="C1828"/>
  <c r="C1830"/>
  <c r="C1832"/>
  <c r="C1834"/>
  <c r="C1836"/>
  <c r="C1838"/>
  <c r="C1840"/>
  <c r="C1842"/>
  <c r="C1844"/>
  <c r="C1846"/>
  <c r="C1848"/>
  <c r="C1850"/>
  <c r="C1852"/>
  <c r="C1854"/>
  <c r="C1856"/>
  <c r="C1858"/>
  <c r="C1860"/>
  <c r="C1862"/>
  <c r="C1864"/>
  <c r="C1866"/>
  <c r="C1868"/>
  <c r="C1870"/>
  <c r="C1872"/>
  <c r="C1874"/>
  <c r="C1876"/>
  <c r="C1878"/>
  <c r="C1880"/>
  <c r="C1882"/>
  <c r="C1884"/>
  <c r="C1886"/>
  <c r="C1888"/>
  <c r="C1890"/>
  <c r="C1892"/>
  <c r="C1894"/>
  <c r="C1896"/>
  <c r="C1898"/>
  <c r="C1900"/>
  <c r="C1902"/>
  <c r="C1904"/>
  <c r="C1906"/>
  <c r="C1908"/>
  <c r="C1910"/>
  <c r="C1912"/>
  <c r="C1914"/>
  <c r="C1916"/>
  <c r="C1918"/>
  <c r="C1920"/>
  <c r="C1922"/>
  <c r="C1924"/>
  <c r="C1926"/>
  <c r="C1928"/>
  <c r="C1930"/>
  <c r="C1932"/>
  <c r="C1934"/>
  <c r="C1936"/>
  <c r="C1938"/>
  <c r="C1940"/>
  <c r="C1942"/>
  <c r="C1944"/>
  <c r="C1946"/>
  <c r="C1948"/>
  <c r="C1950"/>
  <c r="C1952"/>
  <c r="C1954"/>
  <c r="C1956"/>
  <c r="C1958"/>
  <c r="C1960"/>
  <c r="C1962"/>
  <c r="C1964"/>
  <c r="C1966"/>
  <c r="C1968"/>
  <c r="C1970"/>
  <c r="C1972"/>
  <c r="C1974"/>
  <c r="C1976"/>
  <c r="C1978"/>
  <c r="C1980"/>
  <c r="C1982"/>
  <c r="C1984"/>
  <c r="C1986"/>
  <c r="C1988"/>
  <c r="C1990"/>
  <c r="C1992"/>
  <c r="C1994"/>
  <c r="C1996"/>
  <c r="C1998"/>
  <c r="C2000"/>
  <c r="C2002"/>
  <c r="C2004"/>
  <c r="C2006"/>
  <c r="C2008"/>
  <c r="C2010"/>
  <c r="C2012"/>
  <c r="C2014"/>
  <c r="C2016"/>
  <c r="C2018"/>
  <c r="C2020"/>
  <c r="C2022"/>
  <c r="C2024"/>
  <c r="C2026"/>
  <c r="C2028"/>
  <c r="C2030"/>
  <c r="C2032"/>
  <c r="C2034"/>
  <c r="C2036"/>
  <c r="C2038"/>
  <c r="C2040"/>
  <c r="C2042"/>
  <c r="C2044"/>
  <c r="C1220"/>
  <c r="C1224"/>
  <c r="C1228"/>
  <c r="C1232"/>
  <c r="C1235"/>
  <c r="C1237"/>
  <c r="C1239"/>
  <c r="C1241"/>
  <c r="C1243"/>
  <c r="C1245"/>
  <c r="C1247"/>
  <c r="C1249"/>
  <c r="C1251"/>
  <c r="C1253"/>
  <c r="C1255"/>
  <c r="C1257"/>
  <c r="C1259"/>
  <c r="C1261"/>
  <c r="C1263"/>
  <c r="C1265"/>
  <c r="C1267"/>
  <c r="C1269"/>
  <c r="C1271"/>
  <c r="C1273"/>
  <c r="C1275"/>
  <c r="C1277"/>
  <c r="C1279"/>
  <c r="C1281"/>
  <c r="C1283"/>
  <c r="C1285"/>
  <c r="C1287"/>
  <c r="C1289"/>
  <c r="C1291"/>
  <c r="C1293"/>
  <c r="C1295"/>
  <c r="C1297"/>
  <c r="C1299"/>
  <c r="C1301"/>
  <c r="C1303"/>
  <c r="C1305"/>
  <c r="C1307"/>
  <c r="C1309"/>
  <c r="C1311"/>
  <c r="C1313"/>
  <c r="C1315"/>
  <c r="C1317"/>
  <c r="C1319"/>
  <c r="C1321"/>
  <c r="C1323"/>
  <c r="C1325"/>
  <c r="C1327"/>
  <c r="C1329"/>
  <c r="C1331"/>
  <c r="C1333"/>
  <c r="C1335"/>
  <c r="C1337"/>
  <c r="C1339"/>
  <c r="C1341"/>
  <c r="C1343"/>
  <c r="C1345"/>
  <c r="C1347"/>
  <c r="C1349"/>
  <c r="C1351"/>
  <c r="C1353"/>
  <c r="C1355"/>
  <c r="C1357"/>
  <c r="C1359"/>
  <c r="C1361"/>
  <c r="C1363"/>
  <c r="C1365"/>
  <c r="C1367"/>
  <c r="C1369"/>
  <c r="C1371"/>
  <c r="C1373"/>
  <c r="C1375"/>
  <c r="C1377"/>
  <c r="C1379"/>
  <c r="C1381"/>
  <c r="C1383"/>
  <c r="C1385"/>
  <c r="C1387"/>
  <c r="C1389"/>
  <c r="C1391"/>
  <c r="C1393"/>
  <c r="C1395"/>
  <c r="C1397"/>
  <c r="C1399"/>
  <c r="C1401"/>
  <c r="C1403"/>
  <c r="C1405"/>
  <c r="C1407"/>
  <c r="C1409"/>
  <c r="C1411"/>
  <c r="C1413"/>
  <c r="C1415"/>
  <c r="C1417"/>
  <c r="C1419"/>
  <c r="C1421"/>
  <c r="C1423"/>
  <c r="C1425"/>
  <c r="C1427"/>
  <c r="C1429"/>
  <c r="C1431"/>
  <c r="C1433"/>
  <c r="C1435"/>
  <c r="C1437"/>
  <c r="C1439"/>
  <c r="C1441"/>
  <c r="C1443"/>
  <c r="C1445"/>
  <c r="C1447"/>
  <c r="C1449"/>
  <c r="C1451"/>
  <c r="C1453"/>
  <c r="C1455"/>
  <c r="C1457"/>
  <c r="C1459"/>
  <c r="C1461"/>
  <c r="C1463"/>
  <c r="C1465"/>
  <c r="C1467"/>
  <c r="C1469"/>
  <c r="C1471"/>
  <c r="C1473"/>
  <c r="C1475"/>
  <c r="C1477"/>
  <c r="C1479"/>
  <c r="C1481"/>
  <c r="C1483"/>
  <c r="C1485"/>
  <c r="C1487"/>
  <c r="C1489"/>
  <c r="C1491"/>
  <c r="C1493"/>
  <c r="C1495"/>
  <c r="C1497"/>
  <c r="C1499"/>
  <c r="C1501"/>
  <c r="C1503"/>
  <c r="C1505"/>
  <c r="C1507"/>
  <c r="C1509"/>
  <c r="C1511"/>
  <c r="C1513"/>
  <c r="C1515"/>
  <c r="C1517"/>
  <c r="C1519"/>
  <c r="C1521"/>
  <c r="C1523"/>
  <c r="C1525"/>
  <c r="C1527"/>
  <c r="C1529"/>
  <c r="C1531"/>
  <c r="C1533"/>
  <c r="C1535"/>
  <c r="C1537"/>
  <c r="C1539"/>
  <c r="C1541"/>
  <c r="C1543"/>
  <c r="C1545"/>
  <c r="C1547"/>
  <c r="C1549"/>
  <c r="C1551"/>
  <c r="C1553"/>
  <c r="C1555"/>
  <c r="C1557"/>
  <c r="C1559"/>
  <c r="C1561"/>
  <c r="C1563"/>
  <c r="C1565"/>
  <c r="C1567"/>
  <c r="C1569"/>
  <c r="C1571"/>
  <c r="C1573"/>
  <c r="C1575"/>
  <c r="C1577"/>
  <c r="C1579"/>
  <c r="C1581"/>
  <c r="C1583"/>
  <c r="C1585"/>
  <c r="C1587"/>
  <c r="C1589"/>
  <c r="C1591"/>
  <c r="C1593"/>
  <c r="C1595"/>
  <c r="C1597"/>
  <c r="C1599"/>
  <c r="C1601"/>
  <c r="C1603"/>
  <c r="C1605"/>
  <c r="C1607"/>
  <c r="C1609"/>
  <c r="C1611"/>
  <c r="C1613"/>
  <c r="C1615"/>
  <c r="C1617"/>
  <c r="C1619"/>
  <c r="C1621"/>
  <c r="C1623"/>
  <c r="C1625"/>
  <c r="C1627"/>
  <c r="C1629"/>
  <c r="C1631"/>
  <c r="C1633"/>
  <c r="C1635"/>
  <c r="C1637"/>
  <c r="C1639"/>
  <c r="C1641"/>
  <c r="C1643"/>
  <c r="C1645"/>
  <c r="C1647"/>
  <c r="C1649"/>
  <c r="C1651"/>
  <c r="C1653"/>
  <c r="C1655"/>
  <c r="C1657"/>
  <c r="C1659"/>
  <c r="C1661"/>
  <c r="C1663"/>
  <c r="C1665"/>
  <c r="C1667"/>
  <c r="C1669"/>
  <c r="C1671"/>
  <c r="C1673"/>
  <c r="C1675"/>
  <c r="C1677"/>
  <c r="C1679"/>
  <c r="C1681"/>
  <c r="C1683"/>
  <c r="C1685"/>
  <c r="C1687"/>
  <c r="C1689"/>
  <c r="C1691"/>
  <c r="C1693"/>
  <c r="C1695"/>
  <c r="C1697"/>
  <c r="C1699"/>
  <c r="C1701"/>
  <c r="C1703"/>
  <c r="C1705"/>
  <c r="C1707"/>
  <c r="C1709"/>
  <c r="C1711"/>
  <c r="C1713"/>
  <c r="C1715"/>
  <c r="C1717"/>
  <c r="C1719"/>
  <c r="C1721"/>
  <c r="C1723"/>
  <c r="C1725"/>
  <c r="C1727"/>
  <c r="C1729"/>
  <c r="C1731"/>
  <c r="C1733"/>
  <c r="C1735"/>
  <c r="C1737"/>
  <c r="C1739"/>
  <c r="C1741"/>
  <c r="C1743"/>
  <c r="C1745"/>
  <c r="C1747"/>
  <c r="C1749"/>
  <c r="C1751"/>
  <c r="C1753"/>
  <c r="C1755"/>
  <c r="C1757"/>
  <c r="C1759"/>
  <c r="C1761"/>
  <c r="C1763"/>
  <c r="C1765"/>
  <c r="C1767"/>
  <c r="C1769"/>
  <c r="C1771"/>
  <c r="C1773"/>
  <c r="C1775"/>
  <c r="C1777"/>
  <c r="C1779"/>
  <c r="C1781"/>
  <c r="C1783"/>
  <c r="C1785"/>
  <c r="C1787"/>
  <c r="C1789"/>
  <c r="C1791"/>
  <c r="C1793"/>
  <c r="C1795"/>
  <c r="C1797"/>
  <c r="C1799"/>
  <c r="C1801"/>
  <c r="C1803"/>
  <c r="C1805"/>
  <c r="C1807"/>
  <c r="C1809"/>
  <c r="C1811"/>
  <c r="C1813"/>
  <c r="C1815"/>
  <c r="C1817"/>
  <c r="C1819"/>
  <c r="C1821"/>
  <c r="C1823"/>
  <c r="C1825"/>
  <c r="C1827"/>
  <c r="C1829"/>
  <c r="C1831"/>
  <c r="C1833"/>
  <c r="C1835"/>
  <c r="C1837"/>
  <c r="C1839"/>
  <c r="C1841"/>
  <c r="C1843"/>
  <c r="C1845"/>
  <c r="C1847"/>
  <c r="C1849"/>
  <c r="C1851"/>
  <c r="C1853"/>
  <c r="C1855"/>
  <c r="C1857"/>
  <c r="B2512"/>
  <c r="E2511"/>
  <c r="C2511"/>
  <c r="B2510"/>
  <c r="E2509"/>
  <c r="C2509"/>
  <c r="B2508"/>
  <c r="E2507"/>
  <c r="C2507"/>
  <c r="B2506"/>
  <c r="E2505"/>
  <c r="C2505"/>
  <c r="B2504"/>
  <c r="E2503"/>
  <c r="C2503"/>
  <c r="B2502"/>
  <c r="E2501"/>
  <c r="C2501"/>
  <c r="B2500"/>
  <c r="E2499"/>
  <c r="C2499"/>
  <c r="B2498"/>
  <c r="E2497"/>
  <c r="C2497"/>
  <c r="B2496"/>
  <c r="E2495"/>
  <c r="C2495"/>
  <c r="B2494"/>
  <c r="E2493"/>
  <c r="C2493"/>
  <c r="B2486"/>
  <c r="E2485"/>
  <c r="C2485"/>
  <c r="B2484"/>
  <c r="E2483"/>
  <c r="C2483"/>
  <c r="B2482"/>
  <c r="E2481"/>
  <c r="C2481"/>
  <c r="B2480"/>
  <c r="E2479"/>
  <c r="C2479"/>
  <c r="B2478"/>
  <c r="E2477"/>
  <c r="C2477"/>
  <c r="B2476"/>
  <c r="E2475"/>
  <c r="C2475"/>
  <c r="B2474"/>
  <c r="E2473"/>
  <c r="C2473"/>
  <c r="B2472"/>
  <c r="E2471"/>
  <c r="C2471"/>
  <c r="B2470"/>
  <c r="E2469"/>
  <c r="C2469"/>
  <c r="B2468"/>
  <c r="E2467"/>
  <c r="C2467"/>
  <c r="B2466"/>
  <c r="E2465"/>
  <c r="C2465"/>
  <c r="B2464"/>
  <c r="E2463"/>
  <c r="C2463"/>
  <c r="B2448"/>
  <c r="E2447"/>
  <c r="C2447"/>
  <c r="B2446"/>
  <c r="E2445"/>
  <c r="C2445"/>
  <c r="B2444"/>
  <c r="E2443"/>
  <c r="C2443"/>
  <c r="B2442"/>
  <c r="E2441"/>
  <c r="C2441"/>
  <c r="B2440"/>
  <c r="E2439"/>
  <c r="C2439"/>
  <c r="B2438"/>
  <c r="E2437"/>
  <c r="C2437"/>
  <c r="B2436"/>
  <c r="E2435"/>
  <c r="C2435"/>
  <c r="B2434"/>
  <c r="E2433"/>
  <c r="C2433"/>
  <c r="B2432"/>
  <c r="E2431"/>
  <c r="C2431"/>
  <c r="B2430"/>
  <c r="E2429"/>
  <c r="C2429"/>
  <c r="B2428"/>
  <c r="E2427"/>
  <c r="C2427"/>
  <c r="B2426"/>
  <c r="E2425"/>
  <c r="C2425"/>
  <c r="B2424"/>
  <c r="E2423"/>
  <c r="C2423"/>
  <c r="B2422"/>
  <c r="E2421"/>
  <c r="C2421"/>
  <c r="B2420"/>
  <c r="E2419"/>
  <c r="C2419"/>
  <c r="B2416"/>
  <c r="E2415"/>
  <c r="C2415"/>
  <c r="B2408"/>
  <c r="E2407"/>
  <c r="C2407"/>
  <c r="B2406"/>
  <c r="E2405"/>
  <c r="C2405"/>
  <c r="B2404"/>
  <c r="E2403"/>
  <c r="C2403"/>
  <c r="B2396"/>
  <c r="E2395"/>
  <c r="C2395"/>
  <c r="B2394"/>
  <c r="E2393"/>
  <c r="C2393"/>
  <c r="B2386"/>
  <c r="E2385"/>
  <c r="C2385"/>
  <c r="B2376"/>
  <c r="E2375"/>
  <c r="C2375"/>
  <c r="E2371"/>
  <c r="E2369"/>
  <c r="C2369"/>
  <c r="B2368"/>
  <c r="E2367"/>
  <c r="C2367"/>
  <c r="B2366"/>
  <c r="E2365"/>
  <c r="C2365"/>
  <c r="B2364"/>
  <c r="E2363"/>
  <c r="C2363"/>
  <c r="B2362"/>
  <c r="E2361"/>
  <c r="C2361"/>
  <c r="B2360"/>
  <c r="E2359"/>
  <c r="C2359"/>
  <c r="B2358"/>
  <c r="E2357"/>
  <c r="C2357"/>
  <c r="B2356"/>
  <c r="E2355"/>
  <c r="C2355"/>
  <c r="B2354"/>
  <c r="E2353"/>
  <c r="C2353"/>
  <c r="B2352"/>
  <c r="E2351"/>
  <c r="C2351"/>
  <c r="B2346"/>
  <c r="E2345"/>
  <c r="C2345"/>
  <c r="B2314"/>
  <c r="E2313"/>
  <c r="C2313"/>
  <c r="B2312"/>
  <c r="E2311"/>
  <c r="C2311"/>
  <c r="B2310"/>
  <c r="E2309"/>
  <c r="C2309"/>
  <c r="B2308"/>
  <c r="E2307"/>
  <c r="C2307"/>
  <c r="B2288"/>
  <c r="E2287"/>
  <c r="C2287"/>
  <c r="B2286"/>
  <c r="E2285"/>
  <c r="C2285"/>
  <c r="B2284"/>
  <c r="E2283"/>
  <c r="C2283"/>
  <c r="B2282"/>
  <c r="E2281"/>
  <c r="C2281"/>
  <c r="B2280"/>
  <c r="E2279"/>
  <c r="C2279"/>
  <c r="B2264"/>
  <c r="E2263"/>
  <c r="C2263"/>
  <c r="B2234"/>
  <c r="E2233"/>
  <c r="C2233"/>
  <c r="B2232"/>
  <c r="E2231"/>
  <c r="C2231"/>
  <c r="B2230"/>
  <c r="E2229"/>
  <c r="C2229"/>
  <c r="B2228"/>
  <c r="E2227"/>
  <c r="C2227"/>
  <c r="B2226"/>
  <c r="E2225"/>
  <c r="C2225"/>
  <c r="B2224"/>
  <c r="E2223"/>
  <c r="C2223"/>
  <c r="B2222"/>
  <c r="E2221"/>
  <c r="C2221"/>
  <c r="B2204"/>
  <c r="E2203"/>
  <c r="C2203"/>
  <c r="B2202"/>
  <c r="E2201"/>
  <c r="C2201"/>
  <c r="B2200"/>
  <c r="E2199"/>
  <c r="C2199"/>
  <c r="B2198"/>
  <c r="E2197"/>
  <c r="C2197"/>
  <c r="B2196"/>
  <c r="E2195"/>
  <c r="C2195"/>
  <c r="B2194"/>
  <c r="E2193"/>
  <c r="C2193"/>
  <c r="B2192"/>
  <c r="E2191"/>
  <c r="C2191"/>
  <c r="B2188"/>
  <c r="E2187"/>
  <c r="C2187"/>
  <c r="B2158"/>
  <c r="E2157"/>
  <c r="C2157"/>
  <c r="B2156"/>
  <c r="E2155"/>
  <c r="C2155"/>
  <c r="B2154"/>
  <c r="E2153"/>
  <c r="C2153"/>
  <c r="B2152"/>
  <c r="E2151"/>
  <c r="C2151"/>
  <c r="B2136"/>
  <c r="E2135"/>
  <c r="C2135"/>
  <c r="B2134"/>
  <c r="E2133"/>
  <c r="C2133"/>
  <c r="B2132"/>
  <c r="E2131"/>
  <c r="C2131"/>
  <c r="B2130"/>
  <c r="E2129"/>
  <c r="C2129"/>
  <c r="B2128"/>
  <c r="E2127"/>
  <c r="C2127"/>
  <c r="B2126"/>
  <c r="E2125"/>
  <c r="C2125"/>
  <c r="B2124"/>
  <c r="E2123"/>
  <c r="C2123"/>
  <c r="B2122"/>
  <c r="E2121"/>
  <c r="C2121"/>
  <c r="B2120"/>
  <c r="E2119"/>
  <c r="C2119"/>
  <c r="B2116"/>
  <c r="C2115"/>
  <c r="E2113"/>
  <c r="C2113"/>
  <c r="B2110"/>
  <c r="E2109"/>
  <c r="C2109"/>
  <c r="B2108"/>
  <c r="E2107"/>
  <c r="C2107"/>
  <c r="B2106"/>
  <c r="E2105"/>
  <c r="C2105"/>
  <c r="B2104"/>
  <c r="E2103"/>
  <c r="C2103"/>
  <c r="B2096"/>
  <c r="E2095"/>
  <c r="C2095"/>
  <c r="B2094"/>
  <c r="E2093"/>
  <c r="C2093"/>
  <c r="B2092"/>
  <c r="E2091"/>
  <c r="C2091"/>
  <c r="B2090"/>
  <c r="E2089"/>
  <c r="C2089"/>
  <c r="B2088"/>
  <c r="E2087"/>
  <c r="C2087"/>
  <c r="B2086"/>
  <c r="E2085"/>
  <c r="C2085"/>
  <c r="B2084"/>
  <c r="E2083"/>
  <c r="C2083"/>
  <c r="B2082"/>
  <c r="E2081"/>
  <c r="C2081"/>
  <c r="B2080"/>
  <c r="E2079"/>
  <c r="C2079"/>
  <c r="B2078"/>
  <c r="E2077"/>
  <c r="C2077"/>
  <c r="B2076"/>
  <c r="E2075"/>
  <c r="C2075"/>
  <c r="B2074"/>
  <c r="E2073"/>
  <c r="C2073"/>
  <c r="B2072"/>
  <c r="E2071"/>
  <c r="C2071"/>
  <c r="B2070"/>
  <c r="E2069"/>
  <c r="C2069"/>
  <c r="B2068"/>
  <c r="E2067"/>
  <c r="C2067"/>
  <c r="B2066"/>
  <c r="E2065"/>
  <c r="C2065"/>
  <c r="B2064"/>
  <c r="E2063"/>
  <c r="C2063"/>
  <c r="B2062"/>
  <c r="E2061"/>
  <c r="C2061"/>
  <c r="B2060"/>
  <c r="E2059"/>
  <c r="C2059"/>
  <c r="B2058"/>
  <c r="E2057"/>
  <c r="C2057"/>
  <c r="B2056"/>
  <c r="E2055"/>
  <c r="C2055"/>
  <c r="B2050"/>
  <c r="E2049"/>
  <c r="C2049"/>
  <c r="E2043"/>
  <c r="E2039"/>
  <c r="E2035"/>
  <c r="B2034"/>
  <c r="C2033"/>
  <c r="B2030"/>
  <c r="C2029"/>
  <c r="B2026"/>
  <c r="C2025"/>
  <c r="B2022"/>
  <c r="C2021"/>
  <c r="B2018"/>
  <c r="C2017"/>
  <c r="B2014"/>
  <c r="C2013"/>
  <c r="B2010"/>
  <c r="C2009"/>
  <c r="E2003"/>
  <c r="E1999"/>
  <c r="E1995"/>
  <c r="E1991"/>
  <c r="E1987"/>
  <c r="B1986"/>
  <c r="C1985"/>
  <c r="B1982"/>
  <c r="C1981"/>
  <c r="E1975"/>
  <c r="B1974"/>
  <c r="C1973"/>
  <c r="E1971"/>
  <c r="B1970"/>
  <c r="C1969"/>
  <c r="E1967"/>
  <c r="B1966"/>
  <c r="C1965"/>
  <c r="E1963"/>
  <c r="B1962"/>
  <c r="C1961"/>
  <c r="E1959"/>
  <c r="B1958"/>
  <c r="C1957"/>
  <c r="B1954"/>
  <c r="C1953"/>
  <c r="B1950"/>
  <c r="C1949"/>
  <c r="B1946"/>
  <c r="C1945"/>
  <c r="E1943"/>
  <c r="E1939"/>
  <c r="E1935"/>
  <c r="E1931"/>
  <c r="E1927"/>
  <c r="E1923"/>
  <c r="E1919"/>
  <c r="E1915"/>
  <c r="E1911"/>
  <c r="B1906"/>
  <c r="C1905"/>
  <c r="B1902"/>
  <c r="C1901"/>
  <c r="E1899"/>
  <c r="B1894"/>
  <c r="C1893"/>
  <c r="B1890"/>
  <c r="C1889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F60"/>
  <c r="F62"/>
  <c r="F64"/>
  <c r="F66"/>
  <c r="F68"/>
  <c r="F70"/>
  <c r="F72"/>
  <c r="F74"/>
  <c r="F76"/>
  <c r="F78"/>
  <c r="F80"/>
  <c r="F82"/>
  <c r="F84"/>
  <c r="F86"/>
  <c r="F88"/>
  <c r="F90"/>
  <c r="F92"/>
  <c r="F94"/>
  <c r="F96"/>
  <c r="F98"/>
  <c r="F100"/>
  <c r="F102"/>
  <c r="F104"/>
  <c r="F106"/>
  <c r="F108"/>
  <c r="F110"/>
  <c r="F112"/>
  <c r="F114"/>
  <c r="F116"/>
  <c r="F15"/>
  <c r="F17"/>
  <c r="F19"/>
  <c r="F21"/>
  <c r="F23"/>
  <c r="F25"/>
  <c r="F27"/>
  <c r="F29"/>
  <c r="F31"/>
  <c r="F33"/>
  <c r="F35"/>
  <c r="F37"/>
  <c r="F39"/>
  <c r="F41"/>
  <c r="F43"/>
  <c r="F45"/>
  <c r="F47"/>
  <c r="F49"/>
  <c r="F51"/>
  <c r="F53"/>
  <c r="F57"/>
  <c r="F61"/>
  <c r="F65"/>
  <c r="F69"/>
  <c r="F73"/>
  <c r="F77"/>
  <c r="F81"/>
  <c r="F85"/>
  <c r="F89"/>
  <c r="F93"/>
  <c r="F97"/>
  <c r="F101"/>
  <c r="F105"/>
  <c r="F109"/>
  <c r="F113"/>
  <c r="F118"/>
  <c r="F120"/>
  <c r="F122"/>
  <c r="F124"/>
  <c r="F126"/>
  <c r="F128"/>
  <c r="F130"/>
  <c r="F132"/>
  <c r="F134"/>
  <c r="F136"/>
  <c r="F138"/>
  <c r="F140"/>
  <c r="F142"/>
  <c r="F144"/>
  <c r="F146"/>
  <c r="F148"/>
  <c r="F150"/>
  <c r="F152"/>
  <c r="F154"/>
  <c r="F156"/>
  <c r="F158"/>
  <c r="F160"/>
  <c r="F162"/>
  <c r="F164"/>
  <c r="F166"/>
  <c r="F168"/>
  <c r="F170"/>
  <c r="F172"/>
  <c r="F174"/>
  <c r="F176"/>
  <c r="F178"/>
  <c r="F180"/>
  <c r="F182"/>
  <c r="F184"/>
  <c r="F186"/>
  <c r="F188"/>
  <c r="F190"/>
  <c r="F192"/>
  <c r="F194"/>
  <c r="F196"/>
  <c r="F198"/>
  <c r="F200"/>
  <c r="F55"/>
  <c r="F59"/>
  <c r="F63"/>
  <c r="F67"/>
  <c r="F71"/>
  <c r="F75"/>
  <c r="F79"/>
  <c r="F83"/>
  <c r="F87"/>
  <c r="F91"/>
  <c r="F95"/>
  <c r="F99"/>
  <c r="F103"/>
  <c r="F107"/>
  <c r="F111"/>
  <c r="F115"/>
  <c r="F117"/>
  <c r="F119"/>
  <c r="F121"/>
  <c r="F123"/>
  <c r="F125"/>
  <c r="F127"/>
  <c r="F129"/>
  <c r="F131"/>
  <c r="F133"/>
  <c r="F135"/>
  <c r="F137"/>
  <c r="F139"/>
  <c r="F141"/>
  <c r="F143"/>
  <c r="F145"/>
  <c r="F147"/>
  <c r="F149"/>
  <c r="F151"/>
  <c r="F153"/>
  <c r="F155"/>
  <c r="F157"/>
  <c r="F159"/>
  <c r="F161"/>
  <c r="F163"/>
  <c r="F165"/>
  <c r="F167"/>
  <c r="F169"/>
  <c r="F171"/>
  <c r="F173"/>
  <c r="F175"/>
  <c r="F177"/>
  <c r="F179"/>
  <c r="F181"/>
  <c r="F183"/>
  <c r="F185"/>
  <c r="F187"/>
  <c r="F191"/>
  <c r="F195"/>
  <c r="F199"/>
  <c r="F201"/>
  <c r="F203"/>
  <c r="F205"/>
  <c r="F207"/>
  <c r="F209"/>
  <c r="F211"/>
  <c r="F213"/>
  <c r="F215"/>
  <c r="F217"/>
  <c r="F219"/>
  <c r="F221"/>
  <c r="F223"/>
  <c r="F225"/>
  <c r="F227"/>
  <c r="F229"/>
  <c r="F231"/>
  <c r="F233"/>
  <c r="F235"/>
  <c r="F237"/>
  <c r="F239"/>
  <c r="F241"/>
  <c r="F243"/>
  <c r="F245"/>
  <c r="F247"/>
  <c r="F249"/>
  <c r="F251"/>
  <c r="F253"/>
  <c r="F255"/>
  <c r="F257"/>
  <c r="F259"/>
  <c r="F261"/>
  <c r="F263"/>
  <c r="F265"/>
  <c r="F267"/>
  <c r="F269"/>
  <c r="F271"/>
  <c r="F273"/>
  <c r="F275"/>
  <c r="F277"/>
  <c r="F279"/>
  <c r="F281"/>
  <c r="F283"/>
  <c r="F285"/>
  <c r="F287"/>
  <c r="F289"/>
  <c r="F291"/>
  <c r="F293"/>
  <c r="F295"/>
  <c r="F297"/>
  <c r="F299"/>
  <c r="F301"/>
  <c r="F303"/>
  <c r="F305"/>
  <c r="F307"/>
  <c r="F309"/>
  <c r="F311"/>
  <c r="F313"/>
  <c r="F315"/>
  <c r="F317"/>
  <c r="F319"/>
  <c r="F321"/>
  <c r="F323"/>
  <c r="F325"/>
  <c r="F327"/>
  <c r="F329"/>
  <c r="F331"/>
  <c r="F333"/>
  <c r="F335"/>
  <c r="F337"/>
  <c r="F339"/>
  <c r="F341"/>
  <c r="F343"/>
  <c r="F345"/>
  <c r="F347"/>
  <c r="F349"/>
  <c r="F351"/>
  <c r="F353"/>
  <c r="F355"/>
  <c r="F357"/>
  <c r="F359"/>
  <c r="F361"/>
  <c r="F363"/>
  <c r="F365"/>
  <c r="F367"/>
  <c r="F369"/>
  <c r="F371"/>
  <c r="F373"/>
  <c r="F375"/>
  <c r="F377"/>
  <c r="F379"/>
  <c r="F381"/>
  <c r="F383"/>
  <c r="F385"/>
  <c r="F387"/>
  <c r="F389"/>
  <c r="F391"/>
  <c r="F393"/>
  <c r="F395"/>
  <c r="F397"/>
  <c r="F189"/>
  <c r="F193"/>
  <c r="F197"/>
  <c r="F202"/>
  <c r="F204"/>
  <c r="F206"/>
  <c r="F208"/>
  <c r="F210"/>
  <c r="F212"/>
  <c r="F214"/>
  <c r="F216"/>
  <c r="F218"/>
  <c r="F220"/>
  <c r="F222"/>
  <c r="F224"/>
  <c r="F226"/>
  <c r="F228"/>
  <c r="F230"/>
  <c r="F232"/>
  <c r="F234"/>
  <c r="F236"/>
  <c r="F238"/>
  <c r="F240"/>
  <c r="F242"/>
  <c r="F244"/>
  <c r="F246"/>
  <c r="F248"/>
  <c r="F250"/>
  <c r="F252"/>
  <c r="F254"/>
  <c r="F256"/>
  <c r="F258"/>
  <c r="F260"/>
  <c r="F262"/>
  <c r="F264"/>
  <c r="F266"/>
  <c r="F268"/>
  <c r="F270"/>
  <c r="F272"/>
  <c r="F274"/>
  <c r="F276"/>
  <c r="F278"/>
  <c r="F280"/>
  <c r="F282"/>
  <c r="F284"/>
  <c r="F286"/>
  <c r="F288"/>
  <c r="F290"/>
  <c r="F292"/>
  <c r="F294"/>
  <c r="F296"/>
  <c r="F298"/>
  <c r="F300"/>
  <c r="F302"/>
  <c r="F304"/>
  <c r="F306"/>
  <c r="F308"/>
  <c r="F310"/>
  <c r="F312"/>
  <c r="F314"/>
  <c r="F316"/>
  <c r="F318"/>
  <c r="F320"/>
  <c r="F322"/>
  <c r="F324"/>
  <c r="F326"/>
  <c r="F328"/>
  <c r="F330"/>
  <c r="F332"/>
  <c r="F334"/>
  <c r="F336"/>
  <c r="F338"/>
  <c r="F340"/>
  <c r="F342"/>
  <c r="F344"/>
  <c r="F346"/>
  <c r="F348"/>
  <c r="F350"/>
  <c r="F352"/>
  <c r="F354"/>
  <c r="F356"/>
  <c r="F358"/>
  <c r="F360"/>
  <c r="F362"/>
  <c r="F364"/>
  <c r="F366"/>
  <c r="F368"/>
  <c r="F370"/>
  <c r="F372"/>
  <c r="F374"/>
  <c r="F376"/>
  <c r="F378"/>
  <c r="F380"/>
  <c r="F382"/>
  <c r="F384"/>
  <c r="F386"/>
  <c r="F388"/>
  <c r="F390"/>
  <c r="F392"/>
  <c r="F394"/>
  <c r="F396"/>
  <c r="F398"/>
  <c r="F399"/>
  <c r="F401"/>
  <c r="F403"/>
  <c r="F405"/>
  <c r="F407"/>
  <c r="F409"/>
  <c r="F411"/>
  <c r="F413"/>
  <c r="F415"/>
  <c r="F417"/>
  <c r="F419"/>
  <c r="F421"/>
  <c r="F423"/>
  <c r="F425"/>
  <c r="F427"/>
  <c r="F429"/>
  <c r="F431"/>
  <c r="F433"/>
  <c r="F435"/>
  <c r="F437"/>
  <c r="F439"/>
  <c r="F441"/>
  <c r="F443"/>
  <c r="F445"/>
  <c r="F447"/>
  <c r="F449"/>
  <c r="F451"/>
  <c r="F453"/>
  <c r="F455"/>
  <c r="F457"/>
  <c r="F459"/>
  <c r="F461"/>
  <c r="F463"/>
  <c r="F465"/>
  <c r="F467"/>
  <c r="F469"/>
  <c r="F471"/>
  <c r="F473"/>
  <c r="F475"/>
  <c r="F477"/>
  <c r="F479"/>
  <c r="F481"/>
  <c r="F483"/>
  <c r="F485"/>
  <c r="F487"/>
  <c r="F489"/>
  <c r="F491"/>
  <c r="F493"/>
  <c r="F495"/>
  <c r="F497"/>
  <c r="F499"/>
  <c r="F501"/>
  <c r="F503"/>
  <c r="F505"/>
  <c r="F507"/>
  <c r="F509"/>
  <c r="F511"/>
  <c r="F513"/>
  <c r="F515"/>
  <c r="F517"/>
  <c r="F519"/>
  <c r="F521"/>
  <c r="F523"/>
  <c r="F525"/>
  <c r="F527"/>
  <c r="F529"/>
  <c r="F531"/>
  <c r="F533"/>
  <c r="F535"/>
  <c r="F537"/>
  <c r="F539"/>
  <c r="F541"/>
  <c r="F543"/>
  <c r="F545"/>
  <c r="F547"/>
  <c r="F549"/>
  <c r="F551"/>
  <c r="F553"/>
  <c r="F555"/>
  <c r="F557"/>
  <c r="F559"/>
  <c r="F561"/>
  <c r="F563"/>
  <c r="F565"/>
  <c r="F567"/>
  <c r="F569"/>
  <c r="F571"/>
  <c r="F573"/>
  <c r="F575"/>
  <c r="F577"/>
  <c r="F579"/>
  <c r="F581"/>
  <c r="F583"/>
  <c r="F585"/>
  <c r="F587"/>
  <c r="F589"/>
  <c r="F591"/>
  <c r="F593"/>
  <c r="F595"/>
  <c r="F597"/>
  <c r="F599"/>
  <c r="F601"/>
  <c r="F603"/>
  <c r="F605"/>
  <c r="F607"/>
  <c r="F609"/>
  <c r="F611"/>
  <c r="F613"/>
  <c r="F615"/>
  <c r="F617"/>
  <c r="F619"/>
  <c r="F621"/>
  <c r="F623"/>
  <c r="F625"/>
  <c r="F627"/>
  <c r="F629"/>
  <c r="F631"/>
  <c r="F633"/>
  <c r="F635"/>
  <c r="F637"/>
  <c r="F639"/>
  <c r="F641"/>
  <c r="F643"/>
  <c r="F645"/>
  <c r="F647"/>
  <c r="F649"/>
  <c r="F651"/>
  <c r="F653"/>
  <c r="F655"/>
  <c r="F657"/>
  <c r="F659"/>
  <c r="F661"/>
  <c r="F663"/>
  <c r="F665"/>
  <c r="F667"/>
  <c r="F669"/>
  <c r="F671"/>
  <c r="F673"/>
  <c r="F675"/>
  <c r="F677"/>
  <c r="F679"/>
  <c r="F681"/>
  <c r="F683"/>
  <c r="F685"/>
  <c r="F687"/>
  <c r="F689"/>
  <c r="F691"/>
  <c r="F693"/>
  <c r="F695"/>
  <c r="F697"/>
  <c r="F699"/>
  <c r="F701"/>
  <c r="F703"/>
  <c r="F705"/>
  <c r="F707"/>
  <c r="F709"/>
  <c r="F711"/>
  <c r="F713"/>
  <c r="F715"/>
  <c r="F717"/>
  <c r="F719"/>
  <c r="F721"/>
  <c r="F723"/>
  <c r="F725"/>
  <c r="F727"/>
  <c r="F729"/>
  <c r="F731"/>
  <c r="F733"/>
  <c r="F735"/>
  <c r="F737"/>
  <c r="F739"/>
  <c r="F741"/>
  <c r="F743"/>
  <c r="F745"/>
  <c r="F747"/>
  <c r="F749"/>
  <c r="F751"/>
  <c r="F753"/>
  <c r="F755"/>
  <c r="F757"/>
  <c r="F759"/>
  <c r="F761"/>
  <c r="F763"/>
  <c r="F765"/>
  <c r="F767"/>
  <c r="F769"/>
  <c r="F771"/>
  <c r="F773"/>
  <c r="F775"/>
  <c r="F777"/>
  <c r="F779"/>
  <c r="F781"/>
  <c r="F783"/>
  <c r="F785"/>
  <c r="F787"/>
  <c r="F789"/>
  <c r="F791"/>
  <c r="F793"/>
  <c r="F795"/>
  <c r="F797"/>
  <c r="F799"/>
  <c r="F801"/>
  <c r="F803"/>
  <c r="F805"/>
  <c r="F807"/>
  <c r="F400"/>
  <c r="F402"/>
  <c r="F404"/>
  <c r="F406"/>
  <c r="F408"/>
  <c r="F410"/>
  <c r="F412"/>
  <c r="F414"/>
  <c r="F416"/>
  <c r="F418"/>
  <c r="F420"/>
  <c r="F422"/>
  <c r="F424"/>
  <c r="F426"/>
  <c r="F428"/>
  <c r="F430"/>
  <c r="F432"/>
  <c r="F434"/>
  <c r="F436"/>
  <c r="F438"/>
  <c r="F440"/>
  <c r="F442"/>
  <c r="F444"/>
  <c r="F446"/>
  <c r="F448"/>
  <c r="F450"/>
  <c r="F452"/>
  <c r="F454"/>
  <c r="F456"/>
  <c r="F458"/>
  <c r="F460"/>
  <c r="F462"/>
  <c r="F464"/>
  <c r="F466"/>
  <c r="F468"/>
  <c r="F470"/>
  <c r="F472"/>
  <c r="F474"/>
  <c r="F476"/>
  <c r="F478"/>
  <c r="F480"/>
  <c r="F482"/>
  <c r="F484"/>
  <c r="F486"/>
  <c r="F488"/>
  <c r="F490"/>
  <c r="F492"/>
  <c r="F494"/>
  <c r="F496"/>
  <c r="F498"/>
  <c r="F500"/>
  <c r="F502"/>
  <c r="F504"/>
  <c r="F506"/>
  <c r="F508"/>
  <c r="F510"/>
  <c r="F512"/>
  <c r="F514"/>
  <c r="F516"/>
  <c r="F518"/>
  <c r="F520"/>
  <c r="F522"/>
  <c r="F524"/>
  <c r="F526"/>
  <c r="F528"/>
  <c r="F530"/>
  <c r="F532"/>
  <c r="F534"/>
  <c r="F536"/>
  <c r="F538"/>
  <c r="F540"/>
  <c r="F542"/>
  <c r="F544"/>
  <c r="F546"/>
  <c r="F548"/>
  <c r="F550"/>
  <c r="F552"/>
  <c r="F554"/>
  <c r="F556"/>
  <c r="F558"/>
  <c r="F560"/>
  <c r="F562"/>
  <c r="F564"/>
  <c r="F566"/>
  <c r="F568"/>
  <c r="F570"/>
  <c r="F572"/>
  <c r="F574"/>
  <c r="F576"/>
  <c r="F578"/>
  <c r="F580"/>
  <c r="F582"/>
  <c r="F584"/>
  <c r="F586"/>
  <c r="F588"/>
  <c r="F590"/>
  <c r="F592"/>
  <c r="F594"/>
  <c r="F596"/>
  <c r="F598"/>
  <c r="F600"/>
  <c r="F602"/>
  <c r="F604"/>
  <c r="F606"/>
  <c r="F608"/>
  <c r="F610"/>
  <c r="F612"/>
  <c r="F614"/>
  <c r="F616"/>
  <c r="F618"/>
  <c r="F620"/>
  <c r="F622"/>
  <c r="F624"/>
  <c r="F626"/>
  <c r="F628"/>
  <c r="F630"/>
  <c r="F632"/>
  <c r="F634"/>
  <c r="F636"/>
  <c r="F638"/>
  <c r="F640"/>
  <c r="F642"/>
  <c r="F644"/>
  <c r="F646"/>
  <c r="F648"/>
  <c r="F650"/>
  <c r="F652"/>
  <c r="F654"/>
  <c r="F656"/>
  <c r="F658"/>
  <c r="F660"/>
  <c r="F662"/>
  <c r="F664"/>
  <c r="F666"/>
  <c r="F668"/>
  <c r="F670"/>
  <c r="F672"/>
  <c r="F674"/>
  <c r="F676"/>
  <c r="F678"/>
  <c r="F680"/>
  <c r="F682"/>
  <c r="F684"/>
  <c r="F686"/>
  <c r="F688"/>
  <c r="F690"/>
  <c r="F692"/>
  <c r="F694"/>
  <c r="F696"/>
  <c r="F698"/>
  <c r="F700"/>
  <c r="F702"/>
  <c r="F704"/>
  <c r="F706"/>
  <c r="F708"/>
  <c r="F710"/>
  <c r="F712"/>
  <c r="F714"/>
  <c r="F716"/>
  <c r="F718"/>
  <c r="F720"/>
  <c r="F722"/>
  <c r="F724"/>
  <c r="F726"/>
  <c r="F728"/>
  <c r="F730"/>
  <c r="F732"/>
  <c r="F734"/>
  <c r="F736"/>
  <c r="F738"/>
  <c r="F740"/>
  <c r="F742"/>
  <c r="F744"/>
  <c r="F746"/>
  <c r="F748"/>
  <c r="F750"/>
  <c r="F752"/>
  <c r="F754"/>
  <c r="F756"/>
  <c r="F758"/>
  <c r="F760"/>
  <c r="F762"/>
  <c r="F764"/>
  <c r="F766"/>
  <c r="F768"/>
  <c r="F770"/>
  <c r="F772"/>
  <c r="F774"/>
  <c r="F776"/>
  <c r="F778"/>
  <c r="F780"/>
  <c r="F782"/>
  <c r="F784"/>
  <c r="F786"/>
  <c r="F788"/>
  <c r="F790"/>
  <c r="F792"/>
  <c r="F794"/>
  <c r="F796"/>
  <c r="F798"/>
  <c r="F800"/>
  <c r="F802"/>
  <c r="F804"/>
  <c r="F806"/>
  <c r="F810"/>
  <c r="F812"/>
  <c r="F814"/>
  <c r="F816"/>
  <c r="F818"/>
  <c r="F820"/>
  <c r="F822"/>
  <c r="F824"/>
  <c r="F826"/>
  <c r="F828"/>
  <c r="F830"/>
  <c r="F832"/>
  <c r="F834"/>
  <c r="F836"/>
  <c r="F838"/>
  <c r="F840"/>
  <c r="F842"/>
  <c r="F844"/>
  <c r="F846"/>
  <c r="F848"/>
  <c r="F850"/>
  <c r="F852"/>
  <c r="F854"/>
  <c r="F856"/>
  <c r="F858"/>
  <c r="F860"/>
  <c r="F862"/>
  <c r="F864"/>
  <c r="F866"/>
  <c r="F868"/>
  <c r="F870"/>
  <c r="F872"/>
  <c r="F874"/>
  <c r="F876"/>
  <c r="F878"/>
  <c r="F880"/>
  <c r="F882"/>
  <c r="F884"/>
  <c r="F886"/>
  <c r="F888"/>
  <c r="F890"/>
  <c r="F892"/>
  <c r="F894"/>
  <c r="F896"/>
  <c r="F898"/>
  <c r="F900"/>
  <c r="F902"/>
  <c r="F904"/>
  <c r="F906"/>
  <c r="F908"/>
  <c r="F910"/>
  <c r="F912"/>
  <c r="F914"/>
  <c r="F916"/>
  <c r="F918"/>
  <c r="F920"/>
  <c r="F922"/>
  <c r="F924"/>
  <c r="F926"/>
  <c r="F928"/>
  <c r="F930"/>
  <c r="F932"/>
  <c r="F934"/>
  <c r="F936"/>
  <c r="F938"/>
  <c r="F940"/>
  <c r="F942"/>
  <c r="F944"/>
  <c r="F946"/>
  <c r="F948"/>
  <c r="F950"/>
  <c r="F952"/>
  <c r="F954"/>
  <c r="F956"/>
  <c r="F958"/>
  <c r="F960"/>
  <c r="F962"/>
  <c r="F964"/>
  <c r="F966"/>
  <c r="F968"/>
  <c r="F970"/>
  <c r="F972"/>
  <c r="F974"/>
  <c r="F976"/>
  <c r="F978"/>
  <c r="F980"/>
  <c r="F982"/>
  <c r="F984"/>
  <c r="F986"/>
  <c r="F988"/>
  <c r="F990"/>
  <c r="F992"/>
  <c r="F994"/>
  <c r="F996"/>
  <c r="F998"/>
  <c r="F1000"/>
  <c r="F1002"/>
  <c r="F1004"/>
  <c r="F1006"/>
  <c r="F1008"/>
  <c r="F1010"/>
  <c r="F1012"/>
  <c r="F1014"/>
  <c r="F1016"/>
  <c r="F1018"/>
  <c r="F1020"/>
  <c r="F1022"/>
  <c r="F1024"/>
  <c r="F1026"/>
  <c r="F1028"/>
  <c r="F1030"/>
  <c r="F1032"/>
  <c r="F1034"/>
  <c r="F1036"/>
  <c r="F1038"/>
  <c r="F1040"/>
  <c r="F1042"/>
  <c r="F1044"/>
  <c r="F1046"/>
  <c r="F1048"/>
  <c r="F1050"/>
  <c r="F1052"/>
  <c r="F1054"/>
  <c r="F1056"/>
  <c r="F1058"/>
  <c r="F1060"/>
  <c r="F1062"/>
  <c r="F1064"/>
  <c r="F1066"/>
  <c r="F1068"/>
  <c r="F1070"/>
  <c r="F1072"/>
  <c r="F1074"/>
  <c r="F1076"/>
  <c r="F1078"/>
  <c r="F1080"/>
  <c r="F1082"/>
  <c r="F1084"/>
  <c r="F1086"/>
  <c r="F1088"/>
  <c r="F1090"/>
  <c r="F1092"/>
  <c r="F1094"/>
  <c r="F1096"/>
  <c r="F1098"/>
  <c r="F1100"/>
  <c r="F1102"/>
  <c r="F1104"/>
  <c r="F1106"/>
  <c r="F1108"/>
  <c r="F1110"/>
  <c r="F1112"/>
  <c r="F1114"/>
  <c r="F1116"/>
  <c r="F1118"/>
  <c r="F1120"/>
  <c r="F1122"/>
  <c r="F1124"/>
  <c r="F1126"/>
  <c r="F1128"/>
  <c r="F1130"/>
  <c r="F1132"/>
  <c r="F1134"/>
  <c r="F1136"/>
  <c r="F1138"/>
  <c r="F1140"/>
  <c r="F1142"/>
  <c r="F1144"/>
  <c r="F1146"/>
  <c r="F1148"/>
  <c r="F1150"/>
  <c r="F1152"/>
  <c r="F1154"/>
  <c r="F1156"/>
  <c r="F1158"/>
  <c r="F1160"/>
  <c r="F1162"/>
  <c r="F1164"/>
  <c r="F1166"/>
  <c r="F1168"/>
  <c r="F1170"/>
  <c r="F1172"/>
  <c r="F1174"/>
  <c r="F1176"/>
  <c r="F1178"/>
  <c r="F1180"/>
  <c r="F1182"/>
  <c r="F1184"/>
  <c r="F1186"/>
  <c r="F1188"/>
  <c r="F1190"/>
  <c r="F1192"/>
  <c r="F1194"/>
  <c r="F1196"/>
  <c r="F1198"/>
  <c r="F1200"/>
  <c r="F1202"/>
  <c r="F1204"/>
  <c r="F1206"/>
  <c r="F1208"/>
  <c r="F1210"/>
  <c r="F1212"/>
  <c r="F1214"/>
  <c r="F1216"/>
  <c r="F1218"/>
  <c r="F1220"/>
  <c r="F1222"/>
  <c r="F1224"/>
  <c r="F1226"/>
  <c r="F1228"/>
  <c r="F1230"/>
  <c r="F1232"/>
  <c r="F1234"/>
  <c r="F808"/>
  <c r="F809"/>
  <c r="F811"/>
  <c r="F813"/>
  <c r="F815"/>
  <c r="F817"/>
  <c r="F819"/>
  <c r="F821"/>
  <c r="F823"/>
  <c r="F825"/>
  <c r="F827"/>
  <c r="F829"/>
  <c r="F831"/>
  <c r="F833"/>
  <c r="F835"/>
  <c r="F837"/>
  <c r="F839"/>
  <c r="F841"/>
  <c r="F843"/>
  <c r="F845"/>
  <c r="F847"/>
  <c r="F849"/>
  <c r="F851"/>
  <c r="F853"/>
  <c r="F855"/>
  <c r="F857"/>
  <c r="F859"/>
  <c r="F861"/>
  <c r="F863"/>
  <c r="F865"/>
  <c r="F867"/>
  <c r="F869"/>
  <c r="F871"/>
  <c r="F873"/>
  <c r="F875"/>
  <c r="F877"/>
  <c r="F879"/>
  <c r="F881"/>
  <c r="F883"/>
  <c r="F885"/>
  <c r="F887"/>
  <c r="F889"/>
  <c r="F891"/>
  <c r="F893"/>
  <c r="F895"/>
  <c r="F897"/>
  <c r="F899"/>
  <c r="F901"/>
  <c r="F903"/>
  <c r="F905"/>
  <c r="F907"/>
  <c r="F909"/>
  <c r="F911"/>
  <c r="F913"/>
  <c r="F915"/>
  <c r="F917"/>
  <c r="F919"/>
  <c r="F921"/>
  <c r="F923"/>
  <c r="F925"/>
  <c r="F927"/>
  <c r="F929"/>
  <c r="F931"/>
  <c r="F933"/>
  <c r="F935"/>
  <c r="F937"/>
  <c r="F939"/>
  <c r="F941"/>
  <c r="F943"/>
  <c r="F945"/>
  <c r="F947"/>
  <c r="F949"/>
  <c r="F951"/>
  <c r="F953"/>
  <c r="F955"/>
  <c r="F957"/>
  <c r="F959"/>
  <c r="F961"/>
  <c r="F963"/>
  <c r="F965"/>
  <c r="F967"/>
  <c r="F969"/>
  <c r="F971"/>
  <c r="F973"/>
  <c r="F975"/>
  <c r="F977"/>
  <c r="F979"/>
  <c r="F981"/>
  <c r="F983"/>
  <c r="F985"/>
  <c r="F987"/>
  <c r="F989"/>
  <c r="F991"/>
  <c r="F993"/>
  <c r="F995"/>
  <c r="F997"/>
  <c r="F999"/>
  <c r="F1001"/>
  <c r="F1003"/>
  <c r="F1005"/>
  <c r="F1007"/>
  <c r="F1009"/>
  <c r="F1011"/>
  <c r="F1013"/>
  <c r="F1015"/>
  <c r="F1017"/>
  <c r="F1019"/>
  <c r="F1021"/>
  <c r="F1023"/>
  <c r="F1025"/>
  <c r="F1027"/>
  <c r="F1029"/>
  <c r="F1031"/>
  <c r="F1033"/>
  <c r="F1035"/>
  <c r="F1037"/>
  <c r="F1039"/>
  <c r="F1041"/>
  <c r="F1043"/>
  <c r="F1045"/>
  <c r="F1047"/>
  <c r="F1049"/>
  <c r="F1051"/>
  <c r="F1053"/>
  <c r="F1055"/>
  <c r="F1057"/>
  <c r="F1059"/>
  <c r="F1061"/>
  <c r="F1063"/>
  <c r="F1065"/>
  <c r="F1067"/>
  <c r="F1069"/>
  <c r="F1071"/>
  <c r="F1073"/>
  <c r="F1075"/>
  <c r="F1077"/>
  <c r="F1079"/>
  <c r="F1081"/>
  <c r="F1083"/>
  <c r="F1085"/>
  <c r="F1087"/>
  <c r="F1089"/>
  <c r="F1091"/>
  <c r="F1093"/>
  <c r="F1095"/>
  <c r="F1097"/>
  <c r="F1099"/>
  <c r="F1101"/>
  <c r="F1103"/>
  <c r="F1105"/>
  <c r="F1107"/>
  <c r="F1109"/>
  <c r="F1111"/>
  <c r="F1113"/>
  <c r="F1115"/>
  <c r="F1117"/>
  <c r="F1119"/>
  <c r="F1121"/>
  <c r="F1123"/>
  <c r="F1125"/>
  <c r="F1127"/>
  <c r="F1129"/>
  <c r="F1131"/>
  <c r="F1133"/>
  <c r="F1135"/>
  <c r="F1137"/>
  <c r="F1139"/>
  <c r="F1141"/>
  <c r="F1143"/>
  <c r="F1145"/>
  <c r="F1147"/>
  <c r="F1149"/>
  <c r="F1151"/>
  <c r="F1153"/>
  <c r="F1155"/>
  <c r="F1157"/>
  <c r="F1159"/>
  <c r="F1161"/>
  <c r="F1163"/>
  <c r="F1165"/>
  <c r="F1167"/>
  <c r="F1169"/>
  <c r="F1171"/>
  <c r="F1173"/>
  <c r="F1175"/>
  <c r="F1177"/>
  <c r="F1179"/>
  <c r="F1181"/>
  <c r="F1183"/>
  <c r="F1185"/>
  <c r="F1187"/>
  <c r="F1189"/>
  <c r="F1191"/>
  <c r="F1193"/>
  <c r="F1195"/>
  <c r="F1197"/>
  <c r="F1199"/>
  <c r="F1201"/>
  <c r="F1203"/>
  <c r="F1205"/>
  <c r="F1207"/>
  <c r="F1209"/>
  <c r="F1211"/>
  <c r="F1213"/>
  <c r="F1215"/>
  <c r="F1217"/>
  <c r="F1219"/>
  <c r="F1223"/>
  <c r="F1227"/>
  <c r="F1231"/>
  <c r="F1235"/>
  <c r="F1237"/>
  <c r="F1239"/>
  <c r="F1241"/>
  <c r="F1243"/>
  <c r="F1245"/>
  <c r="F1247"/>
  <c r="F1249"/>
  <c r="F1251"/>
  <c r="F1253"/>
  <c r="F1255"/>
  <c r="F1257"/>
  <c r="F1259"/>
  <c r="F1261"/>
  <c r="F1263"/>
  <c r="F1265"/>
  <c r="F1267"/>
  <c r="F1269"/>
  <c r="F1271"/>
  <c r="F1273"/>
  <c r="F1275"/>
  <c r="F1277"/>
  <c r="F1279"/>
  <c r="F1281"/>
  <c r="F1283"/>
  <c r="F1285"/>
  <c r="F1287"/>
  <c r="F1289"/>
  <c r="F1291"/>
  <c r="F1293"/>
  <c r="F1295"/>
  <c r="F1297"/>
  <c r="F1299"/>
  <c r="F1301"/>
  <c r="F1303"/>
  <c r="F1305"/>
  <c r="F1307"/>
  <c r="F1309"/>
  <c r="F1311"/>
  <c r="F1313"/>
  <c r="F1315"/>
  <c r="F1317"/>
  <c r="F1319"/>
  <c r="F1321"/>
  <c r="F1323"/>
  <c r="F1325"/>
  <c r="F1327"/>
  <c r="F1329"/>
  <c r="F1331"/>
  <c r="F1333"/>
  <c r="F1335"/>
  <c r="F1337"/>
  <c r="F1339"/>
  <c r="F1341"/>
  <c r="F1343"/>
  <c r="F1345"/>
  <c r="F1347"/>
  <c r="F1349"/>
  <c r="F1351"/>
  <c r="F1353"/>
  <c r="F1355"/>
  <c r="F1357"/>
  <c r="F1359"/>
  <c r="F1361"/>
  <c r="F1363"/>
  <c r="F1365"/>
  <c r="F1367"/>
  <c r="F1369"/>
  <c r="F1371"/>
  <c r="F1373"/>
  <c r="F1375"/>
  <c r="F1377"/>
  <c r="F1379"/>
  <c r="F1381"/>
  <c r="F1383"/>
  <c r="F1385"/>
  <c r="F1387"/>
  <c r="F1389"/>
  <c r="F1391"/>
  <c r="F1393"/>
  <c r="F1395"/>
  <c r="F1397"/>
  <c r="F1399"/>
  <c r="F1401"/>
  <c r="F1403"/>
  <c r="F1405"/>
  <c r="F1407"/>
  <c r="F1409"/>
  <c r="F1411"/>
  <c r="F1413"/>
  <c r="F1415"/>
  <c r="F1417"/>
  <c r="F1419"/>
  <c r="F1421"/>
  <c r="F1423"/>
  <c r="F1425"/>
  <c r="F1427"/>
  <c r="F1429"/>
  <c r="F1431"/>
  <c r="F1433"/>
  <c r="F1435"/>
  <c r="F1437"/>
  <c r="F1439"/>
  <c r="F1441"/>
  <c r="F1443"/>
  <c r="F1445"/>
  <c r="F1447"/>
  <c r="F1449"/>
  <c r="F1451"/>
  <c r="F1453"/>
  <c r="F1455"/>
  <c r="F1457"/>
  <c r="F1459"/>
  <c r="F1461"/>
  <c r="F1463"/>
  <c r="F1465"/>
  <c r="F1467"/>
  <c r="F1469"/>
  <c r="F1471"/>
  <c r="F1473"/>
  <c r="F1475"/>
  <c r="F1477"/>
  <c r="F1479"/>
  <c r="F1481"/>
  <c r="F1483"/>
  <c r="F1485"/>
  <c r="F1487"/>
  <c r="F1489"/>
  <c r="F1491"/>
  <c r="F1493"/>
  <c r="F1495"/>
  <c r="F1497"/>
  <c r="F1499"/>
  <c r="F1501"/>
  <c r="F1503"/>
  <c r="F1505"/>
  <c r="F1507"/>
  <c r="F1509"/>
  <c r="F1511"/>
  <c r="F1513"/>
  <c r="F1515"/>
  <c r="F1517"/>
  <c r="F1519"/>
  <c r="F1521"/>
  <c r="F1523"/>
  <c r="F1525"/>
  <c r="F1527"/>
  <c r="F1529"/>
  <c r="F1531"/>
  <c r="F1533"/>
  <c r="F1535"/>
  <c r="F1537"/>
  <c r="F1539"/>
  <c r="F1541"/>
  <c r="F1543"/>
  <c r="F1545"/>
  <c r="F1547"/>
  <c r="F1549"/>
  <c r="F1551"/>
  <c r="F1553"/>
  <c r="F1555"/>
  <c r="F1557"/>
  <c r="F1559"/>
  <c r="F1561"/>
  <c r="F1563"/>
  <c r="F1565"/>
  <c r="F1567"/>
  <c r="F1569"/>
  <c r="F1571"/>
  <c r="F1573"/>
  <c r="F1575"/>
  <c r="F1577"/>
  <c r="F1579"/>
  <c r="F1581"/>
  <c r="F1583"/>
  <c r="F1585"/>
  <c r="F1587"/>
  <c r="F1589"/>
  <c r="F1591"/>
  <c r="F1593"/>
  <c r="F1595"/>
  <c r="F1597"/>
  <c r="F1599"/>
  <c r="F1601"/>
  <c r="F1603"/>
  <c r="F1605"/>
  <c r="F1607"/>
  <c r="F1609"/>
  <c r="F1611"/>
  <c r="F1613"/>
  <c r="F1615"/>
  <c r="F1617"/>
  <c r="F1619"/>
  <c r="F1621"/>
  <c r="F1623"/>
  <c r="F1625"/>
  <c r="F1627"/>
  <c r="F1629"/>
  <c r="F1631"/>
  <c r="F1633"/>
  <c r="F1635"/>
  <c r="F1637"/>
  <c r="F1639"/>
  <c r="F1641"/>
  <c r="F1643"/>
  <c r="F1645"/>
  <c r="F1647"/>
  <c r="F1649"/>
  <c r="F1651"/>
  <c r="F1653"/>
  <c r="F1655"/>
  <c r="F1657"/>
  <c r="F1659"/>
  <c r="F1661"/>
  <c r="F1663"/>
  <c r="F1665"/>
  <c r="F1667"/>
  <c r="F1669"/>
  <c r="F1671"/>
  <c r="F1673"/>
  <c r="F1675"/>
  <c r="F1677"/>
  <c r="F1679"/>
  <c r="F1681"/>
  <c r="F1683"/>
  <c r="F1685"/>
  <c r="F1687"/>
  <c r="F1689"/>
  <c r="F1691"/>
  <c r="F1693"/>
  <c r="F1695"/>
  <c r="F1697"/>
  <c r="F1699"/>
  <c r="F1701"/>
  <c r="F1703"/>
  <c r="F1705"/>
  <c r="F1707"/>
  <c r="F1709"/>
  <c r="F1711"/>
  <c r="F1713"/>
  <c r="F1715"/>
  <c r="F1717"/>
  <c r="F1719"/>
  <c r="F1721"/>
  <c r="F1723"/>
  <c r="F1725"/>
  <c r="F1727"/>
  <c r="F1729"/>
  <c r="F1731"/>
  <c r="F1733"/>
  <c r="F1735"/>
  <c r="F1737"/>
  <c r="F1739"/>
  <c r="F1741"/>
  <c r="F1743"/>
  <c r="F1745"/>
  <c r="F1747"/>
  <c r="F1749"/>
  <c r="F1751"/>
  <c r="F1753"/>
  <c r="F1755"/>
  <c r="F1757"/>
  <c r="F1759"/>
  <c r="F1761"/>
  <c r="F1763"/>
  <c r="F1765"/>
  <c r="F1767"/>
  <c r="F1769"/>
  <c r="F1771"/>
  <c r="F1773"/>
  <c r="F1775"/>
  <c r="F1777"/>
  <c r="F1779"/>
  <c r="F1781"/>
  <c r="F1783"/>
  <c r="F1785"/>
  <c r="F1787"/>
  <c r="F1789"/>
  <c r="F1791"/>
  <c r="F1793"/>
  <c r="F1795"/>
  <c r="F1797"/>
  <c r="F1799"/>
  <c r="F1801"/>
  <c r="F1803"/>
  <c r="F1805"/>
  <c r="F1807"/>
  <c r="F1809"/>
  <c r="F1811"/>
  <c r="F1813"/>
  <c r="F1815"/>
  <c r="F1817"/>
  <c r="F1819"/>
  <c r="F1821"/>
  <c r="F1823"/>
  <c r="F1825"/>
  <c r="F1827"/>
  <c r="F1829"/>
  <c r="F1831"/>
  <c r="F1833"/>
  <c r="F1835"/>
  <c r="F1837"/>
  <c r="F1839"/>
  <c r="F1841"/>
  <c r="F1843"/>
  <c r="F1845"/>
  <c r="F1847"/>
  <c r="F1849"/>
  <c r="F1851"/>
  <c r="F1853"/>
  <c r="F1855"/>
  <c r="F1857"/>
  <c r="F1859"/>
  <c r="F1861"/>
  <c r="F1863"/>
  <c r="F1865"/>
  <c r="F1867"/>
  <c r="F1869"/>
  <c r="F1871"/>
  <c r="F1873"/>
  <c r="F1875"/>
  <c r="F1877"/>
  <c r="F1879"/>
  <c r="F1881"/>
  <c r="F1883"/>
  <c r="F1885"/>
  <c r="F1887"/>
  <c r="F1889"/>
  <c r="F1891"/>
  <c r="F1893"/>
  <c r="F1895"/>
  <c r="F1897"/>
  <c r="F1899"/>
  <c r="F1901"/>
  <c r="F1903"/>
  <c r="F1905"/>
  <c r="F1907"/>
  <c r="F1909"/>
  <c r="F1911"/>
  <c r="F1913"/>
  <c r="F1915"/>
  <c r="F1917"/>
  <c r="F1919"/>
  <c r="F1921"/>
  <c r="F1923"/>
  <c r="F1925"/>
  <c r="F1927"/>
  <c r="F1929"/>
  <c r="F1931"/>
  <c r="F1933"/>
  <c r="F1935"/>
  <c r="F1937"/>
  <c r="F1939"/>
  <c r="F1941"/>
  <c r="F1943"/>
  <c r="F1945"/>
  <c r="F1947"/>
  <c r="F1949"/>
  <c r="F1951"/>
  <c r="F1953"/>
  <c r="F1955"/>
  <c r="F1957"/>
  <c r="F1959"/>
  <c r="F1961"/>
  <c r="F1963"/>
  <c r="F1965"/>
  <c r="F1967"/>
  <c r="F1969"/>
  <c r="F1971"/>
  <c r="F1973"/>
  <c r="F1975"/>
  <c r="F1977"/>
  <c r="F1979"/>
  <c r="F1981"/>
  <c r="F1983"/>
  <c r="F1985"/>
  <c r="F1987"/>
  <c r="F1989"/>
  <c r="F1991"/>
  <c r="F1993"/>
  <c r="F1995"/>
  <c r="F1997"/>
  <c r="F1999"/>
  <c r="F2001"/>
  <c r="F2003"/>
  <c r="F2005"/>
  <c r="F2007"/>
  <c r="F2009"/>
  <c r="F2011"/>
  <c r="F2013"/>
  <c r="F2015"/>
  <c r="F2017"/>
  <c r="F2019"/>
  <c r="F2021"/>
  <c r="F2023"/>
  <c r="F2025"/>
  <c r="F2027"/>
  <c r="F2029"/>
  <c r="F2031"/>
  <c r="F2033"/>
  <c r="F2035"/>
  <c r="F2037"/>
  <c r="F2039"/>
  <c r="F2041"/>
  <c r="F2043"/>
  <c r="F2045"/>
  <c r="F1221"/>
  <c r="F1225"/>
  <c r="F1229"/>
  <c r="F1233"/>
  <c r="F1236"/>
  <c r="F1238"/>
  <c r="F1240"/>
  <c r="F1242"/>
  <c r="F1244"/>
  <c r="F1246"/>
  <c r="F1248"/>
  <c r="F1250"/>
  <c r="F1252"/>
  <c r="F1254"/>
  <c r="F1256"/>
  <c r="F1258"/>
  <c r="F1260"/>
  <c r="F1262"/>
  <c r="F1264"/>
  <c r="F1266"/>
  <c r="F1268"/>
  <c r="F1270"/>
  <c r="F1272"/>
  <c r="F1274"/>
  <c r="F1276"/>
  <c r="F1278"/>
  <c r="F1280"/>
  <c r="F1282"/>
  <c r="F1284"/>
  <c r="F1286"/>
  <c r="F1288"/>
  <c r="F1290"/>
  <c r="F1292"/>
  <c r="F1294"/>
  <c r="F1296"/>
  <c r="F1298"/>
  <c r="F1300"/>
  <c r="F1302"/>
  <c r="F1304"/>
  <c r="F1306"/>
  <c r="F1308"/>
  <c r="F1310"/>
  <c r="F1312"/>
  <c r="F1314"/>
  <c r="F1316"/>
  <c r="F1318"/>
  <c r="F1320"/>
  <c r="F1322"/>
  <c r="F1324"/>
  <c r="F1326"/>
  <c r="F1328"/>
  <c r="F1330"/>
  <c r="F1332"/>
  <c r="F1334"/>
  <c r="F1336"/>
  <c r="F1338"/>
  <c r="F1340"/>
  <c r="F1342"/>
  <c r="F1344"/>
  <c r="F1346"/>
  <c r="F1348"/>
  <c r="F1350"/>
  <c r="F1352"/>
  <c r="F1354"/>
  <c r="F1356"/>
  <c r="F1358"/>
  <c r="F1360"/>
  <c r="F1362"/>
  <c r="F1364"/>
  <c r="F1366"/>
  <c r="F1368"/>
  <c r="F1370"/>
  <c r="F1372"/>
  <c r="F1374"/>
  <c r="F1376"/>
  <c r="F1378"/>
  <c r="F1380"/>
  <c r="F1382"/>
  <c r="F1384"/>
  <c r="F1386"/>
  <c r="F1388"/>
  <c r="F1390"/>
  <c r="F1392"/>
  <c r="F1394"/>
  <c r="F1396"/>
  <c r="F1398"/>
  <c r="F1400"/>
  <c r="F1402"/>
  <c r="F1404"/>
  <c r="F1406"/>
  <c r="F1408"/>
  <c r="F1410"/>
  <c r="F1412"/>
  <c r="F1414"/>
  <c r="F1416"/>
  <c r="F1418"/>
  <c r="F1420"/>
  <c r="F1422"/>
  <c r="F1424"/>
  <c r="F1426"/>
  <c r="F1428"/>
  <c r="F1430"/>
  <c r="F1432"/>
  <c r="F1434"/>
  <c r="F1436"/>
  <c r="F1438"/>
  <c r="F1440"/>
  <c r="F1442"/>
  <c r="F1444"/>
  <c r="F1446"/>
  <c r="F1448"/>
  <c r="F1450"/>
  <c r="F1452"/>
  <c r="F1454"/>
  <c r="F1456"/>
  <c r="F1458"/>
  <c r="F1460"/>
  <c r="F1462"/>
  <c r="F1464"/>
  <c r="F1466"/>
  <c r="F1468"/>
  <c r="F1470"/>
  <c r="F1472"/>
  <c r="F1474"/>
  <c r="F1476"/>
  <c r="F1478"/>
  <c r="F1480"/>
  <c r="F1482"/>
  <c r="F1484"/>
  <c r="F1486"/>
  <c r="F1488"/>
  <c r="F1490"/>
  <c r="F1492"/>
  <c r="F1494"/>
  <c r="F1496"/>
  <c r="F1498"/>
  <c r="F1500"/>
  <c r="F1502"/>
  <c r="F1504"/>
  <c r="F1506"/>
  <c r="F1508"/>
  <c r="F1510"/>
  <c r="F1512"/>
  <c r="F1514"/>
  <c r="F1516"/>
  <c r="F1518"/>
  <c r="F1520"/>
  <c r="F1522"/>
  <c r="F1524"/>
  <c r="F1526"/>
  <c r="F1528"/>
  <c r="F1530"/>
  <c r="F1532"/>
  <c r="F1534"/>
  <c r="F1536"/>
  <c r="F1538"/>
  <c r="F1540"/>
  <c r="F1542"/>
  <c r="F1544"/>
  <c r="F1546"/>
  <c r="F1548"/>
  <c r="F1550"/>
  <c r="F1552"/>
  <c r="F1554"/>
  <c r="F1556"/>
  <c r="F1558"/>
  <c r="F1560"/>
  <c r="F1562"/>
  <c r="F1564"/>
  <c r="F1566"/>
  <c r="F1568"/>
  <c r="F1570"/>
  <c r="F1572"/>
  <c r="F1574"/>
  <c r="F1576"/>
  <c r="F1578"/>
  <c r="F1580"/>
  <c r="F1582"/>
  <c r="F1584"/>
  <c r="F1586"/>
  <c r="F1588"/>
  <c r="F1590"/>
  <c r="F1592"/>
  <c r="F1594"/>
  <c r="F1596"/>
  <c r="F1598"/>
  <c r="F1600"/>
  <c r="F1602"/>
  <c r="F1604"/>
  <c r="F1606"/>
  <c r="F1608"/>
  <c r="F1610"/>
  <c r="F1612"/>
  <c r="F1614"/>
  <c r="F1616"/>
  <c r="F1618"/>
  <c r="F1620"/>
  <c r="F1622"/>
  <c r="F1624"/>
  <c r="F1626"/>
  <c r="F1628"/>
  <c r="F1630"/>
  <c r="F1632"/>
  <c r="F1634"/>
  <c r="F1636"/>
  <c r="F1638"/>
  <c r="F1640"/>
  <c r="F1642"/>
  <c r="F1644"/>
  <c r="F1646"/>
  <c r="F1648"/>
  <c r="F1650"/>
  <c r="F1652"/>
  <c r="F1654"/>
  <c r="F1656"/>
  <c r="F1658"/>
  <c r="F1660"/>
  <c r="F1662"/>
  <c r="F1664"/>
  <c r="F1666"/>
  <c r="F1668"/>
  <c r="F1670"/>
  <c r="F1672"/>
  <c r="F1674"/>
  <c r="F1676"/>
  <c r="F1678"/>
  <c r="F1680"/>
  <c r="F1682"/>
  <c r="F1684"/>
  <c r="F1686"/>
  <c r="F1688"/>
  <c r="F1690"/>
  <c r="F1692"/>
  <c r="F1694"/>
  <c r="F1696"/>
  <c r="F1698"/>
  <c r="F1700"/>
  <c r="F1702"/>
  <c r="F1704"/>
  <c r="F1706"/>
  <c r="F1708"/>
  <c r="F1710"/>
  <c r="F1712"/>
  <c r="F1714"/>
  <c r="F1716"/>
  <c r="F1718"/>
  <c r="F1720"/>
  <c r="F1722"/>
  <c r="F1724"/>
  <c r="F1726"/>
  <c r="F1728"/>
  <c r="F1730"/>
  <c r="F1732"/>
  <c r="F1734"/>
  <c r="F1736"/>
  <c r="F1738"/>
  <c r="F1740"/>
  <c r="F1742"/>
  <c r="F1744"/>
  <c r="F1746"/>
  <c r="F1748"/>
  <c r="F1750"/>
  <c r="F1752"/>
  <c r="F1754"/>
  <c r="F1756"/>
  <c r="F1758"/>
  <c r="F1760"/>
  <c r="F1762"/>
  <c r="F1764"/>
  <c r="F1766"/>
  <c r="F1768"/>
  <c r="F1770"/>
  <c r="F1772"/>
  <c r="F1774"/>
  <c r="F1776"/>
  <c r="F1778"/>
  <c r="F1780"/>
  <c r="F1782"/>
  <c r="F1784"/>
  <c r="F1786"/>
  <c r="F1788"/>
  <c r="F1790"/>
  <c r="F1792"/>
  <c r="F1794"/>
  <c r="F1796"/>
  <c r="F1798"/>
  <c r="F1800"/>
  <c r="F1802"/>
  <c r="F1804"/>
  <c r="F1806"/>
  <c r="F1808"/>
  <c r="F1810"/>
  <c r="F1812"/>
  <c r="F1814"/>
  <c r="F1816"/>
  <c r="F1818"/>
  <c r="F1820"/>
  <c r="F1822"/>
  <c r="F1824"/>
  <c r="F1826"/>
  <c r="F1828"/>
  <c r="F1830"/>
  <c r="F1832"/>
  <c r="F1834"/>
  <c r="F1836"/>
  <c r="F1838"/>
  <c r="F1840"/>
  <c r="F1842"/>
  <c r="F1844"/>
  <c r="F1846"/>
  <c r="F1848"/>
  <c r="F1850"/>
  <c r="F1852"/>
  <c r="F1854"/>
  <c r="F1856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7"/>
  <c r="D19"/>
  <c r="D21"/>
  <c r="D23"/>
  <c r="D25"/>
  <c r="D27"/>
  <c r="D29"/>
  <c r="D31"/>
  <c r="D33"/>
  <c r="D35"/>
  <c r="D37"/>
  <c r="D39"/>
  <c r="D41"/>
  <c r="D43"/>
  <c r="D45"/>
  <c r="D47"/>
  <c r="D49"/>
  <c r="D51"/>
  <c r="D53"/>
  <c r="D55"/>
  <c r="D59"/>
  <c r="D63"/>
  <c r="D67"/>
  <c r="D71"/>
  <c r="D75"/>
  <c r="D79"/>
  <c r="D83"/>
  <c r="D87"/>
  <c r="D91"/>
  <c r="D95"/>
  <c r="D99"/>
  <c r="D103"/>
  <c r="D107"/>
  <c r="D111"/>
  <c r="D115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57"/>
  <c r="D61"/>
  <c r="D65"/>
  <c r="D69"/>
  <c r="D73"/>
  <c r="D77"/>
  <c r="D81"/>
  <c r="D85"/>
  <c r="D89"/>
  <c r="D93"/>
  <c r="D97"/>
  <c r="D101"/>
  <c r="D105"/>
  <c r="D109"/>
  <c r="D113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3"/>
  <c r="D197"/>
  <c r="D201"/>
  <c r="D203"/>
  <c r="D205"/>
  <c r="D207"/>
  <c r="D209"/>
  <c r="D211"/>
  <c r="D213"/>
  <c r="D215"/>
  <c r="D217"/>
  <c r="D219"/>
  <c r="D221"/>
  <c r="D223"/>
  <c r="D225"/>
  <c r="D227"/>
  <c r="D229"/>
  <c r="D231"/>
  <c r="D233"/>
  <c r="D235"/>
  <c r="D237"/>
  <c r="D239"/>
  <c r="D241"/>
  <c r="D243"/>
  <c r="D245"/>
  <c r="D247"/>
  <c r="D249"/>
  <c r="D251"/>
  <c r="D253"/>
  <c r="D255"/>
  <c r="D257"/>
  <c r="D259"/>
  <c r="D261"/>
  <c r="D263"/>
  <c r="D265"/>
  <c r="D267"/>
  <c r="D269"/>
  <c r="D271"/>
  <c r="D273"/>
  <c r="D275"/>
  <c r="D277"/>
  <c r="D279"/>
  <c r="D281"/>
  <c r="D283"/>
  <c r="D285"/>
  <c r="D287"/>
  <c r="D289"/>
  <c r="D291"/>
  <c r="D293"/>
  <c r="D295"/>
  <c r="D297"/>
  <c r="D299"/>
  <c r="D301"/>
  <c r="D303"/>
  <c r="D305"/>
  <c r="D307"/>
  <c r="D309"/>
  <c r="D311"/>
  <c r="D313"/>
  <c r="D315"/>
  <c r="D317"/>
  <c r="D319"/>
  <c r="D321"/>
  <c r="D323"/>
  <c r="D325"/>
  <c r="D327"/>
  <c r="D329"/>
  <c r="D331"/>
  <c r="D333"/>
  <c r="D335"/>
  <c r="D337"/>
  <c r="D339"/>
  <c r="D341"/>
  <c r="D343"/>
  <c r="D345"/>
  <c r="D347"/>
  <c r="D349"/>
  <c r="D351"/>
  <c r="D353"/>
  <c r="D355"/>
  <c r="D357"/>
  <c r="D359"/>
  <c r="D361"/>
  <c r="D363"/>
  <c r="D365"/>
  <c r="D367"/>
  <c r="D369"/>
  <c r="D371"/>
  <c r="D373"/>
  <c r="D375"/>
  <c r="D377"/>
  <c r="D379"/>
  <c r="D381"/>
  <c r="D383"/>
  <c r="D385"/>
  <c r="D387"/>
  <c r="D389"/>
  <c r="D391"/>
  <c r="D393"/>
  <c r="D395"/>
  <c r="D397"/>
  <c r="D399"/>
  <c r="D191"/>
  <c r="D195"/>
  <c r="D199"/>
  <c r="D202"/>
  <c r="D204"/>
  <c r="D206"/>
  <c r="D208"/>
  <c r="D210"/>
  <c r="D212"/>
  <c r="D214"/>
  <c r="D216"/>
  <c r="D218"/>
  <c r="D220"/>
  <c r="D222"/>
  <c r="D224"/>
  <c r="D226"/>
  <c r="D228"/>
  <c r="D230"/>
  <c r="D232"/>
  <c r="D234"/>
  <c r="D236"/>
  <c r="D238"/>
  <c r="D240"/>
  <c r="D242"/>
  <c r="D244"/>
  <c r="D246"/>
  <c r="D248"/>
  <c r="D250"/>
  <c r="D252"/>
  <c r="D254"/>
  <c r="D256"/>
  <c r="D258"/>
  <c r="D260"/>
  <c r="D262"/>
  <c r="D264"/>
  <c r="D266"/>
  <c r="D268"/>
  <c r="D270"/>
  <c r="D272"/>
  <c r="D274"/>
  <c r="D276"/>
  <c r="D278"/>
  <c r="D280"/>
  <c r="D282"/>
  <c r="D284"/>
  <c r="D286"/>
  <c r="D288"/>
  <c r="D290"/>
  <c r="D292"/>
  <c r="D294"/>
  <c r="D296"/>
  <c r="D298"/>
  <c r="D300"/>
  <c r="D302"/>
  <c r="D304"/>
  <c r="D306"/>
  <c r="D308"/>
  <c r="D310"/>
  <c r="D312"/>
  <c r="D314"/>
  <c r="D316"/>
  <c r="D318"/>
  <c r="D320"/>
  <c r="D322"/>
  <c r="D324"/>
  <c r="D326"/>
  <c r="D328"/>
  <c r="D330"/>
  <c r="D332"/>
  <c r="D334"/>
  <c r="D336"/>
  <c r="D338"/>
  <c r="D340"/>
  <c r="D342"/>
  <c r="D344"/>
  <c r="D346"/>
  <c r="D348"/>
  <c r="D350"/>
  <c r="D352"/>
  <c r="D354"/>
  <c r="D356"/>
  <c r="D358"/>
  <c r="D360"/>
  <c r="D362"/>
  <c r="D364"/>
  <c r="D366"/>
  <c r="D368"/>
  <c r="D370"/>
  <c r="D372"/>
  <c r="D374"/>
  <c r="D376"/>
  <c r="D378"/>
  <c r="D380"/>
  <c r="D382"/>
  <c r="D384"/>
  <c r="D386"/>
  <c r="D388"/>
  <c r="D390"/>
  <c r="D392"/>
  <c r="D394"/>
  <c r="D396"/>
  <c r="D398"/>
  <c r="D401"/>
  <c r="D403"/>
  <c r="D405"/>
  <c r="D407"/>
  <c r="D409"/>
  <c r="D411"/>
  <c r="D413"/>
  <c r="D415"/>
  <c r="D417"/>
  <c r="D419"/>
  <c r="D421"/>
  <c r="D423"/>
  <c r="D425"/>
  <c r="D427"/>
  <c r="D429"/>
  <c r="D431"/>
  <c r="D433"/>
  <c r="D435"/>
  <c r="D437"/>
  <c r="D439"/>
  <c r="D441"/>
  <c r="D443"/>
  <c r="D445"/>
  <c r="D447"/>
  <c r="D449"/>
  <c r="D451"/>
  <c r="D453"/>
  <c r="D455"/>
  <c r="D457"/>
  <c r="D459"/>
  <c r="D461"/>
  <c r="D463"/>
  <c r="D465"/>
  <c r="D467"/>
  <c r="D469"/>
  <c r="D471"/>
  <c r="D473"/>
  <c r="D475"/>
  <c r="D477"/>
  <c r="D479"/>
  <c r="D481"/>
  <c r="D483"/>
  <c r="D485"/>
  <c r="D487"/>
  <c r="D489"/>
  <c r="D491"/>
  <c r="D493"/>
  <c r="D495"/>
  <c r="D497"/>
  <c r="D499"/>
  <c r="D501"/>
  <c r="D503"/>
  <c r="D505"/>
  <c r="D507"/>
  <c r="D509"/>
  <c r="D511"/>
  <c r="D513"/>
  <c r="D515"/>
  <c r="D517"/>
  <c r="D519"/>
  <c r="D521"/>
  <c r="D523"/>
  <c r="D525"/>
  <c r="D527"/>
  <c r="D529"/>
  <c r="D531"/>
  <c r="D533"/>
  <c r="D535"/>
  <c r="D537"/>
  <c r="D539"/>
  <c r="D541"/>
  <c r="D543"/>
  <c r="D545"/>
  <c r="D547"/>
  <c r="D549"/>
  <c r="D551"/>
  <c r="D553"/>
  <c r="D555"/>
  <c r="D557"/>
  <c r="D559"/>
  <c r="D561"/>
  <c r="D563"/>
  <c r="D565"/>
  <c r="D567"/>
  <c r="D569"/>
  <c r="D571"/>
  <c r="D573"/>
  <c r="D575"/>
  <c r="D577"/>
  <c r="D579"/>
  <c r="D581"/>
  <c r="D583"/>
  <c r="D585"/>
  <c r="D587"/>
  <c r="D589"/>
  <c r="D591"/>
  <c r="D593"/>
  <c r="D595"/>
  <c r="D597"/>
  <c r="D599"/>
  <c r="D601"/>
  <c r="D603"/>
  <c r="D605"/>
  <c r="D607"/>
  <c r="D609"/>
  <c r="D611"/>
  <c r="D613"/>
  <c r="D615"/>
  <c r="D617"/>
  <c r="D619"/>
  <c r="D621"/>
  <c r="D623"/>
  <c r="D625"/>
  <c r="D627"/>
  <c r="D629"/>
  <c r="D631"/>
  <c r="D633"/>
  <c r="D635"/>
  <c r="D637"/>
  <c r="D639"/>
  <c r="D641"/>
  <c r="D643"/>
  <c r="D645"/>
  <c r="D647"/>
  <c r="D649"/>
  <c r="D651"/>
  <c r="D653"/>
  <c r="D655"/>
  <c r="D657"/>
  <c r="D659"/>
  <c r="D661"/>
  <c r="D663"/>
  <c r="D665"/>
  <c r="D667"/>
  <c r="D669"/>
  <c r="D671"/>
  <c r="D673"/>
  <c r="D675"/>
  <c r="D677"/>
  <c r="D679"/>
  <c r="D681"/>
  <c r="D683"/>
  <c r="D685"/>
  <c r="D687"/>
  <c r="D689"/>
  <c r="D691"/>
  <c r="D693"/>
  <c r="D695"/>
  <c r="D697"/>
  <c r="D699"/>
  <c r="D701"/>
  <c r="D703"/>
  <c r="D705"/>
  <c r="D707"/>
  <c r="D709"/>
  <c r="D711"/>
  <c r="D713"/>
  <c r="D715"/>
  <c r="D717"/>
  <c r="D719"/>
  <c r="D721"/>
  <c r="D723"/>
  <c r="D725"/>
  <c r="D727"/>
  <c r="D729"/>
  <c r="D731"/>
  <c r="D733"/>
  <c r="D735"/>
  <c r="D737"/>
  <c r="D739"/>
  <c r="D741"/>
  <c r="D743"/>
  <c r="D745"/>
  <c r="D747"/>
  <c r="D749"/>
  <c r="D751"/>
  <c r="D753"/>
  <c r="D755"/>
  <c r="D757"/>
  <c r="D759"/>
  <c r="D761"/>
  <c r="D763"/>
  <c r="D765"/>
  <c r="D767"/>
  <c r="D769"/>
  <c r="D771"/>
  <c r="D773"/>
  <c r="D775"/>
  <c r="D777"/>
  <c r="D779"/>
  <c r="D781"/>
  <c r="D783"/>
  <c r="D785"/>
  <c r="D787"/>
  <c r="D789"/>
  <c r="D791"/>
  <c r="D793"/>
  <c r="D795"/>
  <c r="D797"/>
  <c r="D799"/>
  <c r="D801"/>
  <c r="D803"/>
  <c r="D805"/>
  <c r="D807"/>
  <c r="D400"/>
  <c r="D402"/>
  <c r="D404"/>
  <c r="D406"/>
  <c r="D408"/>
  <c r="D410"/>
  <c r="D412"/>
  <c r="D414"/>
  <c r="D416"/>
  <c r="D418"/>
  <c r="D420"/>
  <c r="D422"/>
  <c r="D424"/>
  <c r="D426"/>
  <c r="D428"/>
  <c r="D430"/>
  <c r="D432"/>
  <c r="D434"/>
  <c r="D436"/>
  <c r="D438"/>
  <c r="D440"/>
  <c r="D442"/>
  <c r="D444"/>
  <c r="D446"/>
  <c r="D448"/>
  <c r="D450"/>
  <c r="D452"/>
  <c r="D454"/>
  <c r="D456"/>
  <c r="D458"/>
  <c r="D460"/>
  <c r="D462"/>
  <c r="D464"/>
  <c r="D466"/>
  <c r="D468"/>
  <c r="D470"/>
  <c r="D472"/>
  <c r="D474"/>
  <c r="D476"/>
  <c r="D478"/>
  <c r="D480"/>
  <c r="D482"/>
  <c r="D484"/>
  <c r="D486"/>
  <c r="D488"/>
  <c r="D490"/>
  <c r="D492"/>
  <c r="D494"/>
  <c r="D496"/>
  <c r="D498"/>
  <c r="D500"/>
  <c r="D502"/>
  <c r="D504"/>
  <c r="D506"/>
  <c r="D508"/>
  <c r="D510"/>
  <c r="D512"/>
  <c r="D514"/>
  <c r="D516"/>
  <c r="D518"/>
  <c r="D520"/>
  <c r="D522"/>
  <c r="D524"/>
  <c r="D526"/>
  <c r="D528"/>
  <c r="D530"/>
  <c r="D532"/>
  <c r="D534"/>
  <c r="D536"/>
  <c r="D538"/>
  <c r="D540"/>
  <c r="D542"/>
  <c r="D544"/>
  <c r="D546"/>
  <c r="D548"/>
  <c r="D550"/>
  <c r="D552"/>
  <c r="D554"/>
  <c r="D556"/>
  <c r="D558"/>
  <c r="D560"/>
  <c r="D562"/>
  <c r="D564"/>
  <c r="D566"/>
  <c r="D568"/>
  <c r="D570"/>
  <c r="D572"/>
  <c r="D574"/>
  <c r="D576"/>
  <c r="D578"/>
  <c r="D580"/>
  <c r="D582"/>
  <c r="D584"/>
  <c r="D586"/>
  <c r="D588"/>
  <c r="D590"/>
  <c r="D592"/>
  <c r="D594"/>
  <c r="D596"/>
  <c r="D598"/>
  <c r="D600"/>
  <c r="D602"/>
  <c r="D604"/>
  <c r="D606"/>
  <c r="D608"/>
  <c r="D610"/>
  <c r="D612"/>
  <c r="D614"/>
  <c r="D616"/>
  <c r="D618"/>
  <c r="D620"/>
  <c r="D622"/>
  <c r="D624"/>
  <c r="D626"/>
  <c r="D628"/>
  <c r="D630"/>
  <c r="D632"/>
  <c r="D634"/>
  <c r="D636"/>
  <c r="D638"/>
  <c r="D640"/>
  <c r="D642"/>
  <c r="D644"/>
  <c r="D646"/>
  <c r="D648"/>
  <c r="D650"/>
  <c r="D652"/>
  <c r="D654"/>
  <c r="D656"/>
  <c r="D658"/>
  <c r="D660"/>
  <c r="D662"/>
  <c r="D664"/>
  <c r="D666"/>
  <c r="D668"/>
  <c r="D670"/>
  <c r="D672"/>
  <c r="D674"/>
  <c r="D676"/>
  <c r="D678"/>
  <c r="D680"/>
  <c r="D682"/>
  <c r="D684"/>
  <c r="D686"/>
  <c r="D688"/>
  <c r="D690"/>
  <c r="D692"/>
  <c r="D694"/>
  <c r="D696"/>
  <c r="D698"/>
  <c r="D700"/>
  <c r="D702"/>
  <c r="D704"/>
  <c r="D706"/>
  <c r="D708"/>
  <c r="D710"/>
  <c r="D712"/>
  <c r="D714"/>
  <c r="D716"/>
  <c r="D718"/>
  <c r="D720"/>
  <c r="D722"/>
  <c r="D724"/>
  <c r="D726"/>
  <c r="D728"/>
  <c r="D730"/>
  <c r="D732"/>
  <c r="D734"/>
  <c r="D736"/>
  <c r="D738"/>
  <c r="D740"/>
  <c r="D742"/>
  <c r="D744"/>
  <c r="D746"/>
  <c r="D748"/>
  <c r="D750"/>
  <c r="D752"/>
  <c r="D754"/>
  <c r="D756"/>
  <c r="D758"/>
  <c r="D760"/>
  <c r="D762"/>
  <c r="D764"/>
  <c r="D766"/>
  <c r="D768"/>
  <c r="D770"/>
  <c r="D772"/>
  <c r="D774"/>
  <c r="D776"/>
  <c r="D778"/>
  <c r="D780"/>
  <c r="D782"/>
  <c r="D784"/>
  <c r="D786"/>
  <c r="D788"/>
  <c r="D790"/>
  <c r="D792"/>
  <c r="D794"/>
  <c r="D796"/>
  <c r="D798"/>
  <c r="D800"/>
  <c r="D802"/>
  <c r="D804"/>
  <c r="D806"/>
  <c r="D808"/>
  <c r="D810"/>
  <c r="D812"/>
  <c r="D814"/>
  <c r="D816"/>
  <c r="D818"/>
  <c r="D820"/>
  <c r="D822"/>
  <c r="D824"/>
  <c r="D826"/>
  <c r="D828"/>
  <c r="D830"/>
  <c r="D832"/>
  <c r="D834"/>
  <c r="D836"/>
  <c r="D838"/>
  <c r="D840"/>
  <c r="D842"/>
  <c r="D844"/>
  <c r="D846"/>
  <c r="D848"/>
  <c r="D850"/>
  <c r="D852"/>
  <c r="D854"/>
  <c r="D856"/>
  <c r="D858"/>
  <c r="D860"/>
  <c r="D862"/>
  <c r="D864"/>
  <c r="D866"/>
  <c r="D868"/>
  <c r="D870"/>
  <c r="D872"/>
  <c r="D874"/>
  <c r="D876"/>
  <c r="D878"/>
  <c r="D880"/>
  <c r="D882"/>
  <c r="D884"/>
  <c r="D886"/>
  <c r="D888"/>
  <c r="D890"/>
  <c r="D892"/>
  <c r="D894"/>
  <c r="D896"/>
  <c r="D898"/>
  <c r="D900"/>
  <c r="D902"/>
  <c r="D904"/>
  <c r="D906"/>
  <c r="D908"/>
  <c r="D910"/>
  <c r="D912"/>
  <c r="D914"/>
  <c r="D916"/>
  <c r="D918"/>
  <c r="D920"/>
  <c r="D922"/>
  <c r="D924"/>
  <c r="D926"/>
  <c r="D928"/>
  <c r="D930"/>
  <c r="D932"/>
  <c r="D934"/>
  <c r="D936"/>
  <c r="D938"/>
  <c r="D940"/>
  <c r="D942"/>
  <c r="D944"/>
  <c r="D946"/>
  <c r="D948"/>
  <c r="D950"/>
  <c r="D952"/>
  <c r="D954"/>
  <c r="D956"/>
  <c r="D958"/>
  <c r="D960"/>
  <c r="D962"/>
  <c r="D964"/>
  <c r="D966"/>
  <c r="D968"/>
  <c r="D970"/>
  <c r="D972"/>
  <c r="D974"/>
  <c r="D976"/>
  <c r="D978"/>
  <c r="D980"/>
  <c r="D982"/>
  <c r="D984"/>
  <c r="D986"/>
  <c r="D988"/>
  <c r="D990"/>
  <c r="D992"/>
  <c r="D994"/>
  <c r="D996"/>
  <c r="D998"/>
  <c r="D1000"/>
  <c r="D1002"/>
  <c r="D1004"/>
  <c r="D1006"/>
  <c r="D1008"/>
  <c r="D1010"/>
  <c r="D1012"/>
  <c r="D1014"/>
  <c r="D1016"/>
  <c r="D1018"/>
  <c r="D1020"/>
  <c r="D1022"/>
  <c r="D1024"/>
  <c r="D1026"/>
  <c r="D1028"/>
  <c r="D1030"/>
  <c r="D1032"/>
  <c r="D1034"/>
  <c r="D1036"/>
  <c r="D1038"/>
  <c r="D1040"/>
  <c r="D1042"/>
  <c r="D1044"/>
  <c r="D1046"/>
  <c r="D1048"/>
  <c r="D1050"/>
  <c r="D1052"/>
  <c r="D1054"/>
  <c r="D1056"/>
  <c r="D1058"/>
  <c r="D1060"/>
  <c r="D1062"/>
  <c r="D1064"/>
  <c r="D1066"/>
  <c r="D1068"/>
  <c r="D1070"/>
  <c r="D1072"/>
  <c r="D1074"/>
  <c r="D1076"/>
  <c r="D1078"/>
  <c r="D1080"/>
  <c r="D1082"/>
  <c r="D1084"/>
  <c r="D1086"/>
  <c r="D1088"/>
  <c r="D1090"/>
  <c r="D1092"/>
  <c r="D1094"/>
  <c r="D1096"/>
  <c r="D1098"/>
  <c r="D1100"/>
  <c r="D1102"/>
  <c r="D1104"/>
  <c r="D1106"/>
  <c r="D1108"/>
  <c r="D1110"/>
  <c r="D1112"/>
  <c r="D1114"/>
  <c r="D1116"/>
  <c r="D1118"/>
  <c r="D1120"/>
  <c r="D1122"/>
  <c r="D1124"/>
  <c r="D1126"/>
  <c r="D1128"/>
  <c r="D1130"/>
  <c r="D1132"/>
  <c r="D1134"/>
  <c r="D1136"/>
  <c r="D1138"/>
  <c r="D1140"/>
  <c r="D1142"/>
  <c r="D1144"/>
  <c r="D1146"/>
  <c r="D1148"/>
  <c r="D1150"/>
  <c r="D1152"/>
  <c r="D1154"/>
  <c r="D1156"/>
  <c r="D1158"/>
  <c r="D1160"/>
  <c r="D1162"/>
  <c r="D1164"/>
  <c r="D1166"/>
  <c r="D1168"/>
  <c r="D1170"/>
  <c r="D1172"/>
  <c r="D1174"/>
  <c r="D1176"/>
  <c r="D1178"/>
  <c r="D1180"/>
  <c r="D1182"/>
  <c r="D1184"/>
  <c r="D1186"/>
  <c r="D1188"/>
  <c r="D1190"/>
  <c r="D1192"/>
  <c r="D1194"/>
  <c r="D1196"/>
  <c r="D1198"/>
  <c r="D1200"/>
  <c r="D1202"/>
  <c r="D1204"/>
  <c r="D1206"/>
  <c r="D1208"/>
  <c r="D1210"/>
  <c r="D1212"/>
  <c r="D1214"/>
  <c r="D1216"/>
  <c r="D1218"/>
  <c r="D1220"/>
  <c r="D1222"/>
  <c r="D1224"/>
  <c r="D1226"/>
  <c r="D1228"/>
  <c r="D1230"/>
  <c r="D1232"/>
  <c r="D1234"/>
  <c r="D809"/>
  <c r="D811"/>
  <c r="D813"/>
  <c r="D815"/>
  <c r="D817"/>
  <c r="D819"/>
  <c r="D821"/>
  <c r="D823"/>
  <c r="D825"/>
  <c r="D827"/>
  <c r="D829"/>
  <c r="D831"/>
  <c r="D833"/>
  <c r="D835"/>
  <c r="D837"/>
  <c r="D839"/>
  <c r="D841"/>
  <c r="D843"/>
  <c r="D845"/>
  <c r="D847"/>
  <c r="D849"/>
  <c r="D851"/>
  <c r="D853"/>
  <c r="D855"/>
  <c r="D857"/>
  <c r="D859"/>
  <c r="D861"/>
  <c r="D863"/>
  <c r="D865"/>
  <c r="D867"/>
  <c r="D869"/>
  <c r="D871"/>
  <c r="D873"/>
  <c r="D875"/>
  <c r="D877"/>
  <c r="D879"/>
  <c r="D881"/>
  <c r="D883"/>
  <c r="D885"/>
  <c r="D887"/>
  <c r="D889"/>
  <c r="D891"/>
  <c r="D893"/>
  <c r="D895"/>
  <c r="D897"/>
  <c r="D899"/>
  <c r="D901"/>
  <c r="D903"/>
  <c r="D905"/>
  <c r="D907"/>
  <c r="D909"/>
  <c r="D911"/>
  <c r="D913"/>
  <c r="D915"/>
  <c r="D917"/>
  <c r="D919"/>
  <c r="D921"/>
  <c r="D923"/>
  <c r="D925"/>
  <c r="D927"/>
  <c r="D929"/>
  <c r="D931"/>
  <c r="D933"/>
  <c r="D935"/>
  <c r="D937"/>
  <c r="D939"/>
  <c r="D941"/>
  <c r="D943"/>
  <c r="D945"/>
  <c r="D947"/>
  <c r="D949"/>
  <c r="D951"/>
  <c r="D953"/>
  <c r="D955"/>
  <c r="D957"/>
  <c r="D959"/>
  <c r="D961"/>
  <c r="D963"/>
  <c r="D965"/>
  <c r="D967"/>
  <c r="D969"/>
  <c r="D971"/>
  <c r="D973"/>
  <c r="D975"/>
  <c r="D977"/>
  <c r="D979"/>
  <c r="D981"/>
  <c r="D983"/>
  <c r="D985"/>
  <c r="D987"/>
  <c r="D989"/>
  <c r="D991"/>
  <c r="D993"/>
  <c r="D995"/>
  <c r="D997"/>
  <c r="D999"/>
  <c r="D1001"/>
  <c r="D1003"/>
  <c r="D1005"/>
  <c r="D1007"/>
  <c r="D1009"/>
  <c r="D1011"/>
  <c r="D1013"/>
  <c r="D1015"/>
  <c r="D1017"/>
  <c r="D1019"/>
  <c r="D1021"/>
  <c r="D1023"/>
  <c r="D1025"/>
  <c r="D1027"/>
  <c r="D1029"/>
  <c r="D1031"/>
  <c r="D1033"/>
  <c r="D1035"/>
  <c r="D1037"/>
  <c r="D1039"/>
  <c r="D1041"/>
  <c r="D1043"/>
  <c r="D1045"/>
  <c r="D1047"/>
  <c r="D1049"/>
  <c r="D1051"/>
  <c r="D1053"/>
  <c r="D1055"/>
  <c r="D1057"/>
  <c r="D1059"/>
  <c r="D1061"/>
  <c r="D1063"/>
  <c r="D1065"/>
  <c r="D1067"/>
  <c r="D1069"/>
  <c r="D1071"/>
  <c r="D1073"/>
  <c r="D1075"/>
  <c r="D1077"/>
  <c r="D1079"/>
  <c r="D1081"/>
  <c r="D1083"/>
  <c r="D1085"/>
  <c r="D1087"/>
  <c r="D1089"/>
  <c r="D1091"/>
  <c r="D1093"/>
  <c r="D1095"/>
  <c r="D1097"/>
  <c r="D1099"/>
  <c r="D1101"/>
  <c r="D1103"/>
  <c r="D1105"/>
  <c r="D1107"/>
  <c r="D1109"/>
  <c r="D1111"/>
  <c r="D1113"/>
  <c r="D1115"/>
  <c r="D1117"/>
  <c r="D1119"/>
  <c r="D1121"/>
  <c r="D1123"/>
  <c r="D1125"/>
  <c r="D1127"/>
  <c r="D1129"/>
  <c r="D1131"/>
  <c r="D1133"/>
  <c r="D1135"/>
  <c r="D1137"/>
  <c r="D1139"/>
  <c r="D1141"/>
  <c r="D1143"/>
  <c r="D1145"/>
  <c r="D1147"/>
  <c r="D1149"/>
  <c r="D1151"/>
  <c r="D1153"/>
  <c r="D1155"/>
  <c r="D1157"/>
  <c r="D1159"/>
  <c r="D1161"/>
  <c r="D1163"/>
  <c r="D1165"/>
  <c r="D1167"/>
  <c r="D1169"/>
  <c r="D1171"/>
  <c r="D1173"/>
  <c r="D1175"/>
  <c r="D1177"/>
  <c r="D1179"/>
  <c r="D1181"/>
  <c r="D1183"/>
  <c r="D1185"/>
  <c r="D1187"/>
  <c r="D1189"/>
  <c r="D1191"/>
  <c r="D1193"/>
  <c r="D1195"/>
  <c r="D1197"/>
  <c r="D1199"/>
  <c r="D1201"/>
  <c r="D1203"/>
  <c r="D1205"/>
  <c r="D1207"/>
  <c r="D1209"/>
  <c r="D1211"/>
  <c r="D1213"/>
  <c r="D1215"/>
  <c r="D1217"/>
  <c r="D1221"/>
  <c r="D1225"/>
  <c r="D1229"/>
  <c r="D1233"/>
  <c r="D1235"/>
  <c r="D1237"/>
  <c r="D1239"/>
  <c r="D1241"/>
  <c r="D1243"/>
  <c r="D1245"/>
  <c r="D1247"/>
  <c r="D1249"/>
  <c r="D1251"/>
  <c r="D1253"/>
  <c r="D1255"/>
  <c r="D1257"/>
  <c r="D1259"/>
  <c r="D1261"/>
  <c r="D1263"/>
  <c r="D1265"/>
  <c r="D1267"/>
  <c r="D1269"/>
  <c r="D1271"/>
  <c r="D1273"/>
  <c r="D1275"/>
  <c r="D1277"/>
  <c r="D1279"/>
  <c r="D1281"/>
  <c r="D1283"/>
  <c r="D1285"/>
  <c r="D1287"/>
  <c r="D1289"/>
  <c r="D1291"/>
  <c r="D1293"/>
  <c r="D1295"/>
  <c r="D1297"/>
  <c r="D1299"/>
  <c r="D1301"/>
  <c r="D1303"/>
  <c r="D1305"/>
  <c r="D1307"/>
  <c r="D1309"/>
  <c r="D1311"/>
  <c r="D1313"/>
  <c r="D1315"/>
  <c r="D1317"/>
  <c r="D1319"/>
  <c r="D1321"/>
  <c r="D1323"/>
  <c r="D1325"/>
  <c r="D1327"/>
  <c r="D1329"/>
  <c r="D1331"/>
  <c r="D1333"/>
  <c r="D1335"/>
  <c r="D1337"/>
  <c r="D1339"/>
  <c r="D1341"/>
  <c r="D1343"/>
  <c r="D1345"/>
  <c r="D1347"/>
  <c r="D1349"/>
  <c r="D1351"/>
  <c r="D1353"/>
  <c r="D1355"/>
  <c r="D1357"/>
  <c r="D1359"/>
  <c r="D1361"/>
  <c r="D1363"/>
  <c r="D1365"/>
  <c r="D1367"/>
  <c r="D1369"/>
  <c r="D1371"/>
  <c r="D1373"/>
  <c r="D1375"/>
  <c r="D1377"/>
  <c r="D1379"/>
  <c r="D1381"/>
  <c r="D1383"/>
  <c r="D1385"/>
  <c r="D1387"/>
  <c r="D1389"/>
  <c r="D1391"/>
  <c r="D1393"/>
  <c r="D1395"/>
  <c r="D1397"/>
  <c r="D1399"/>
  <c r="D1401"/>
  <c r="D1403"/>
  <c r="D1405"/>
  <c r="D1407"/>
  <c r="D1409"/>
  <c r="D1411"/>
  <c r="D1413"/>
  <c r="D1415"/>
  <c r="D1417"/>
  <c r="D1419"/>
  <c r="D1421"/>
  <c r="D1423"/>
  <c r="D1425"/>
  <c r="D1427"/>
  <c r="D1429"/>
  <c r="D1431"/>
  <c r="D1433"/>
  <c r="D1435"/>
  <c r="D1437"/>
  <c r="D1439"/>
  <c r="D1441"/>
  <c r="D1443"/>
  <c r="D1445"/>
  <c r="D1447"/>
  <c r="D1449"/>
  <c r="D1451"/>
  <c r="D1453"/>
  <c r="D1455"/>
  <c r="D1457"/>
  <c r="D1459"/>
  <c r="D1461"/>
  <c r="D1463"/>
  <c r="D1465"/>
  <c r="D1467"/>
  <c r="D1469"/>
  <c r="D1471"/>
  <c r="D1473"/>
  <c r="D1475"/>
  <c r="D1477"/>
  <c r="D1479"/>
  <c r="D1481"/>
  <c r="D1483"/>
  <c r="D1485"/>
  <c r="D1487"/>
  <c r="D1489"/>
  <c r="D1491"/>
  <c r="D1493"/>
  <c r="D1495"/>
  <c r="D1497"/>
  <c r="D1499"/>
  <c r="D1501"/>
  <c r="D1503"/>
  <c r="D1505"/>
  <c r="D1507"/>
  <c r="D1509"/>
  <c r="D1511"/>
  <c r="D1513"/>
  <c r="D1515"/>
  <c r="D1517"/>
  <c r="D1519"/>
  <c r="D1521"/>
  <c r="D1523"/>
  <c r="D1525"/>
  <c r="D1527"/>
  <c r="D1529"/>
  <c r="D1531"/>
  <c r="D1533"/>
  <c r="D1535"/>
  <c r="D1537"/>
  <c r="D1539"/>
  <c r="D1541"/>
  <c r="D1543"/>
  <c r="D1545"/>
  <c r="D1547"/>
  <c r="D1549"/>
  <c r="D1551"/>
  <c r="D1553"/>
  <c r="D1555"/>
  <c r="D1557"/>
  <c r="D1559"/>
  <c r="D1561"/>
  <c r="D1563"/>
  <c r="D1565"/>
  <c r="D1567"/>
  <c r="D1569"/>
  <c r="D1571"/>
  <c r="D1573"/>
  <c r="D1575"/>
  <c r="D1577"/>
  <c r="D1579"/>
  <c r="D1581"/>
  <c r="D1583"/>
  <c r="D1585"/>
  <c r="D1587"/>
  <c r="D1589"/>
  <c r="D1591"/>
  <c r="D1593"/>
  <c r="D1595"/>
  <c r="D1597"/>
  <c r="D1599"/>
  <c r="D1601"/>
  <c r="D1603"/>
  <c r="D1605"/>
  <c r="D1607"/>
  <c r="D1609"/>
  <c r="D1611"/>
  <c r="D1613"/>
  <c r="D1615"/>
  <c r="D1617"/>
  <c r="D1619"/>
  <c r="D1621"/>
  <c r="D1623"/>
  <c r="D1625"/>
  <c r="D1627"/>
  <c r="D1629"/>
  <c r="D1631"/>
  <c r="D1633"/>
  <c r="D1635"/>
  <c r="D1637"/>
  <c r="D1639"/>
  <c r="D1641"/>
  <c r="D1643"/>
  <c r="D1645"/>
  <c r="D1647"/>
  <c r="D1649"/>
  <c r="D1651"/>
  <c r="D1653"/>
  <c r="D1655"/>
  <c r="D1657"/>
  <c r="D1659"/>
  <c r="D1661"/>
  <c r="D1663"/>
  <c r="D1665"/>
  <c r="D1667"/>
  <c r="D1669"/>
  <c r="D1671"/>
  <c r="D1673"/>
  <c r="D1675"/>
  <c r="D1677"/>
  <c r="D1679"/>
  <c r="D1681"/>
  <c r="D1683"/>
  <c r="D1685"/>
  <c r="D1687"/>
  <c r="D1689"/>
  <c r="D1691"/>
  <c r="D1693"/>
  <c r="D1695"/>
  <c r="D1697"/>
  <c r="D1699"/>
  <c r="D1701"/>
  <c r="D1703"/>
  <c r="D1705"/>
  <c r="D1707"/>
  <c r="D1709"/>
  <c r="D1711"/>
  <c r="D1713"/>
  <c r="D1715"/>
  <c r="D1717"/>
  <c r="D1719"/>
  <c r="D1721"/>
  <c r="D1723"/>
  <c r="D1725"/>
  <c r="D1727"/>
  <c r="D1729"/>
  <c r="D1731"/>
  <c r="D1733"/>
  <c r="D1735"/>
  <c r="D1737"/>
  <c r="D1739"/>
  <c r="D1741"/>
  <c r="D1743"/>
  <c r="D1745"/>
  <c r="D1747"/>
  <c r="D1749"/>
  <c r="D1751"/>
  <c r="D1753"/>
  <c r="D1755"/>
  <c r="D1757"/>
  <c r="D1759"/>
  <c r="D1761"/>
  <c r="D1763"/>
  <c r="D1765"/>
  <c r="D1767"/>
  <c r="D1769"/>
  <c r="D1771"/>
  <c r="D1773"/>
  <c r="D1775"/>
  <c r="D1777"/>
  <c r="D1779"/>
  <c r="D1781"/>
  <c r="D1783"/>
  <c r="D1785"/>
  <c r="D1787"/>
  <c r="D1789"/>
  <c r="D1791"/>
  <c r="D1793"/>
  <c r="D1795"/>
  <c r="D1797"/>
  <c r="D1799"/>
  <c r="D1801"/>
  <c r="D1803"/>
  <c r="D1805"/>
  <c r="D1807"/>
  <c r="D1809"/>
  <c r="D1811"/>
  <c r="D1813"/>
  <c r="D1815"/>
  <c r="D1817"/>
  <c r="D1819"/>
  <c r="D1821"/>
  <c r="D1823"/>
  <c r="D1825"/>
  <c r="D1827"/>
  <c r="D1829"/>
  <c r="D1831"/>
  <c r="D1833"/>
  <c r="D1835"/>
  <c r="D1837"/>
  <c r="D1839"/>
  <c r="D1841"/>
  <c r="D1843"/>
  <c r="D1845"/>
  <c r="D1847"/>
  <c r="D1849"/>
  <c r="D1851"/>
  <c r="D1853"/>
  <c r="D1855"/>
  <c r="D1857"/>
  <c r="D1859"/>
  <c r="D1861"/>
  <c r="D1863"/>
  <c r="D1865"/>
  <c r="D1867"/>
  <c r="D1869"/>
  <c r="D1871"/>
  <c r="D1873"/>
  <c r="D1875"/>
  <c r="D1877"/>
  <c r="D1879"/>
  <c r="D1881"/>
  <c r="D1883"/>
  <c r="D1885"/>
  <c r="D1887"/>
  <c r="D1889"/>
  <c r="D1891"/>
  <c r="D1893"/>
  <c r="D1895"/>
  <c r="D1897"/>
  <c r="D1899"/>
  <c r="D1901"/>
  <c r="D1903"/>
  <c r="D1905"/>
  <c r="D1907"/>
  <c r="D1909"/>
  <c r="D1911"/>
  <c r="D1913"/>
  <c r="D1915"/>
  <c r="D1917"/>
  <c r="D1919"/>
  <c r="D1921"/>
  <c r="D1923"/>
  <c r="D1925"/>
  <c r="D1927"/>
  <c r="D1929"/>
  <c r="D1931"/>
  <c r="D1933"/>
  <c r="D1935"/>
  <c r="D1937"/>
  <c r="D1939"/>
  <c r="D1941"/>
  <c r="D1943"/>
  <c r="D1945"/>
  <c r="D1947"/>
  <c r="D1949"/>
  <c r="D1951"/>
  <c r="D1953"/>
  <c r="D1955"/>
  <c r="D1957"/>
  <c r="D1959"/>
  <c r="D1961"/>
  <c r="D1963"/>
  <c r="D1965"/>
  <c r="D1967"/>
  <c r="D1969"/>
  <c r="D1971"/>
  <c r="D1973"/>
  <c r="D1975"/>
  <c r="D1977"/>
  <c r="D1979"/>
  <c r="D1981"/>
  <c r="D1983"/>
  <c r="D1985"/>
  <c r="D1987"/>
  <c r="D1989"/>
  <c r="D1991"/>
  <c r="D1993"/>
  <c r="D1995"/>
  <c r="D1997"/>
  <c r="D1999"/>
  <c r="D2001"/>
  <c r="D2003"/>
  <c r="D2005"/>
  <c r="D2007"/>
  <c r="D2009"/>
  <c r="D2011"/>
  <c r="D2013"/>
  <c r="D2015"/>
  <c r="D2017"/>
  <c r="D2019"/>
  <c r="D2021"/>
  <c r="D2023"/>
  <c r="D2025"/>
  <c r="D2027"/>
  <c r="D2029"/>
  <c r="D2031"/>
  <c r="D2033"/>
  <c r="D2035"/>
  <c r="D2037"/>
  <c r="D2039"/>
  <c r="D2041"/>
  <c r="D2043"/>
  <c r="D2045"/>
  <c r="D1219"/>
  <c r="D1223"/>
  <c r="D1227"/>
  <c r="D1231"/>
  <c r="D1236"/>
  <c r="D1238"/>
  <c r="D1240"/>
  <c r="D1242"/>
  <c r="D1244"/>
  <c r="D1246"/>
  <c r="D1248"/>
  <c r="D1250"/>
  <c r="D1252"/>
  <c r="D1254"/>
  <c r="D1256"/>
  <c r="D1258"/>
  <c r="D1260"/>
  <c r="D1262"/>
  <c r="D1264"/>
  <c r="D1266"/>
  <c r="D1268"/>
  <c r="D1270"/>
  <c r="D1272"/>
  <c r="D1274"/>
  <c r="D1276"/>
  <c r="D1278"/>
  <c r="D1280"/>
  <c r="D1282"/>
  <c r="D1284"/>
  <c r="D1286"/>
  <c r="D1288"/>
  <c r="D1290"/>
  <c r="D1292"/>
  <c r="D1294"/>
  <c r="D1296"/>
  <c r="D1298"/>
  <c r="D1300"/>
  <c r="D1302"/>
  <c r="D1304"/>
  <c r="D1306"/>
  <c r="D1308"/>
  <c r="D1310"/>
  <c r="D1312"/>
  <c r="D1314"/>
  <c r="D1316"/>
  <c r="D1318"/>
  <c r="D1320"/>
  <c r="D1322"/>
  <c r="D1324"/>
  <c r="D1326"/>
  <c r="D1328"/>
  <c r="D1330"/>
  <c r="D1332"/>
  <c r="D1334"/>
  <c r="D1336"/>
  <c r="D1338"/>
  <c r="D1340"/>
  <c r="D1342"/>
  <c r="D1344"/>
  <c r="D1346"/>
  <c r="D1348"/>
  <c r="D1350"/>
  <c r="D1352"/>
  <c r="D1354"/>
  <c r="D1356"/>
  <c r="D1358"/>
  <c r="D1360"/>
  <c r="D1362"/>
  <c r="D1364"/>
  <c r="D1366"/>
  <c r="D1368"/>
  <c r="D1370"/>
  <c r="D1372"/>
  <c r="D1374"/>
  <c r="D1376"/>
  <c r="D1378"/>
  <c r="D1380"/>
  <c r="D1382"/>
  <c r="D1384"/>
  <c r="D1386"/>
  <c r="D1388"/>
  <c r="D1390"/>
  <c r="D1392"/>
  <c r="D1394"/>
  <c r="D1396"/>
  <c r="D1398"/>
  <c r="D1400"/>
  <c r="D1402"/>
  <c r="D1404"/>
  <c r="D1406"/>
  <c r="D1408"/>
  <c r="D1410"/>
  <c r="D1412"/>
  <c r="D1414"/>
  <c r="D1416"/>
  <c r="D1418"/>
  <c r="D1420"/>
  <c r="D1422"/>
  <c r="D1424"/>
  <c r="D1426"/>
  <c r="D1428"/>
  <c r="D1430"/>
  <c r="D1432"/>
  <c r="D1434"/>
  <c r="D1436"/>
  <c r="D1438"/>
  <c r="D1440"/>
  <c r="D1442"/>
  <c r="D1444"/>
  <c r="D1446"/>
  <c r="D1448"/>
  <c r="D1450"/>
  <c r="D1452"/>
  <c r="D1454"/>
  <c r="D1456"/>
  <c r="D1458"/>
  <c r="D1460"/>
  <c r="D1462"/>
  <c r="D1464"/>
  <c r="D1466"/>
  <c r="D1468"/>
  <c r="D1470"/>
  <c r="D1472"/>
  <c r="D1474"/>
  <c r="D1476"/>
  <c r="D1478"/>
  <c r="D1480"/>
  <c r="D1482"/>
  <c r="D1484"/>
  <c r="D1486"/>
  <c r="D1488"/>
  <c r="D1490"/>
  <c r="D1492"/>
  <c r="D1494"/>
  <c r="D1496"/>
  <c r="D1498"/>
  <c r="D1500"/>
  <c r="D1502"/>
  <c r="D1504"/>
  <c r="D1506"/>
  <c r="D1508"/>
  <c r="D1510"/>
  <c r="D1512"/>
  <c r="D1514"/>
  <c r="D1516"/>
  <c r="D1518"/>
  <c r="D1520"/>
  <c r="D1522"/>
  <c r="D1524"/>
  <c r="D1526"/>
  <c r="D1528"/>
  <c r="D1530"/>
  <c r="D1532"/>
  <c r="D1534"/>
  <c r="D1536"/>
  <c r="D1538"/>
  <c r="D1540"/>
  <c r="D1542"/>
  <c r="D1544"/>
  <c r="D1546"/>
  <c r="D1548"/>
  <c r="D1550"/>
  <c r="D1552"/>
  <c r="D1554"/>
  <c r="D1556"/>
  <c r="D1558"/>
  <c r="D1560"/>
  <c r="D1562"/>
  <c r="D1564"/>
  <c r="D1566"/>
  <c r="D1568"/>
  <c r="D1570"/>
  <c r="D1572"/>
  <c r="D1574"/>
  <c r="D1576"/>
  <c r="D1578"/>
  <c r="D1580"/>
  <c r="D1582"/>
  <c r="D1584"/>
  <c r="D1586"/>
  <c r="D1588"/>
  <c r="D1590"/>
  <c r="D1592"/>
  <c r="D1594"/>
  <c r="D1596"/>
  <c r="D1598"/>
  <c r="D1600"/>
  <c r="D1602"/>
  <c r="D1604"/>
  <c r="D1606"/>
  <c r="D1608"/>
  <c r="D1610"/>
  <c r="D1612"/>
  <c r="D1614"/>
  <c r="D1616"/>
  <c r="D1618"/>
  <c r="D1620"/>
  <c r="D1622"/>
  <c r="D1624"/>
  <c r="D1626"/>
  <c r="D1628"/>
  <c r="D1630"/>
  <c r="D1632"/>
  <c r="D1634"/>
  <c r="D1636"/>
  <c r="D1638"/>
  <c r="D1640"/>
  <c r="D1642"/>
  <c r="D1644"/>
  <c r="D1646"/>
  <c r="D1648"/>
  <c r="D1650"/>
  <c r="D1652"/>
  <c r="D1654"/>
  <c r="D1656"/>
  <c r="D1658"/>
  <c r="D1660"/>
  <c r="D1662"/>
  <c r="D1664"/>
  <c r="D1666"/>
  <c r="D1668"/>
  <c r="D1670"/>
  <c r="D1672"/>
  <c r="D1674"/>
  <c r="D1676"/>
  <c r="D1678"/>
  <c r="D1680"/>
  <c r="D1682"/>
  <c r="D1684"/>
  <c r="D1686"/>
  <c r="D1688"/>
  <c r="D1690"/>
  <c r="D1692"/>
  <c r="D1694"/>
  <c r="D1696"/>
  <c r="D1698"/>
  <c r="D1700"/>
  <c r="D1702"/>
  <c r="D1704"/>
  <c r="D1706"/>
  <c r="D1708"/>
  <c r="D1710"/>
  <c r="D1712"/>
  <c r="D1714"/>
  <c r="D1716"/>
  <c r="D1718"/>
  <c r="D1720"/>
  <c r="D1722"/>
  <c r="D1724"/>
  <c r="D1726"/>
  <c r="D1728"/>
  <c r="D1730"/>
  <c r="D1732"/>
  <c r="D1734"/>
  <c r="D1736"/>
  <c r="D1738"/>
  <c r="D1740"/>
  <c r="D1742"/>
  <c r="D1744"/>
  <c r="D1746"/>
  <c r="D1748"/>
  <c r="D1750"/>
  <c r="D1752"/>
  <c r="D1754"/>
  <c r="D1756"/>
  <c r="D1758"/>
  <c r="D1760"/>
  <c r="D1762"/>
  <c r="D1764"/>
  <c r="D1766"/>
  <c r="D1768"/>
  <c r="D1770"/>
  <c r="D1772"/>
  <c r="D1774"/>
  <c r="D1776"/>
  <c r="D1778"/>
  <c r="D1780"/>
  <c r="D1782"/>
  <c r="D1784"/>
  <c r="D1786"/>
  <c r="D1788"/>
  <c r="D1790"/>
  <c r="D1792"/>
  <c r="D1794"/>
  <c r="D1796"/>
  <c r="D1798"/>
  <c r="D1800"/>
  <c r="D1802"/>
  <c r="D1804"/>
  <c r="D1806"/>
  <c r="D1808"/>
  <c r="D1810"/>
  <c r="D1812"/>
  <c r="D1814"/>
  <c r="D1816"/>
  <c r="D1818"/>
  <c r="D1820"/>
  <c r="D1822"/>
  <c r="D1824"/>
  <c r="D1826"/>
  <c r="D1828"/>
  <c r="D1830"/>
  <c r="D1832"/>
  <c r="D1834"/>
  <c r="D1836"/>
  <c r="D1838"/>
  <c r="D1840"/>
  <c r="D1842"/>
  <c r="D1844"/>
  <c r="D1846"/>
  <c r="D1848"/>
  <c r="D1850"/>
  <c r="D1852"/>
  <c r="D1854"/>
  <c r="D1856"/>
  <c r="D1858"/>
  <c r="E14"/>
  <c r="E2513"/>
  <c r="C2513"/>
  <c r="B2492"/>
  <c r="E2491"/>
  <c r="C2491"/>
  <c r="B2490"/>
  <c r="E2489"/>
  <c r="C2489"/>
  <c r="B2488"/>
  <c r="E2487"/>
  <c r="C2487"/>
  <c r="B2462"/>
  <c r="E2461"/>
  <c r="C2461"/>
  <c r="B2460"/>
  <c r="E2459"/>
  <c r="C2459"/>
  <c r="B2458"/>
  <c r="E2457"/>
  <c r="C2457"/>
  <c r="B2456"/>
  <c r="E2455"/>
  <c r="C2455"/>
  <c r="B2454"/>
  <c r="E2453"/>
  <c r="C2453"/>
  <c r="B2452"/>
  <c r="E2451"/>
  <c r="C2451"/>
  <c r="B2450"/>
  <c r="E2449"/>
  <c r="C2449"/>
  <c r="B2418"/>
  <c r="E2417"/>
  <c r="C2417"/>
  <c r="B2414"/>
  <c r="E2413"/>
  <c r="C2413"/>
  <c r="B2412"/>
  <c r="E2411"/>
  <c r="C2411"/>
  <c r="B2410"/>
  <c r="E2409"/>
  <c r="C2409"/>
  <c r="B2402"/>
  <c r="E2401"/>
  <c r="C2401"/>
  <c r="B2400"/>
  <c r="E2399"/>
  <c r="C2399"/>
  <c r="B2398"/>
  <c r="E2397"/>
  <c r="C2397"/>
  <c r="B2392"/>
  <c r="E2391"/>
  <c r="C2391"/>
  <c r="B2390"/>
  <c r="E2389"/>
  <c r="C2389"/>
  <c r="B2388"/>
  <c r="E2387"/>
  <c r="C2387"/>
  <c r="B2384"/>
  <c r="E2383"/>
  <c r="C2383"/>
  <c r="B2382"/>
  <c r="E2381"/>
  <c r="C2381"/>
  <c r="B2380"/>
  <c r="E2379"/>
  <c r="C2379"/>
  <c r="B2378"/>
  <c r="E2377"/>
  <c r="C2377"/>
  <c r="B2374"/>
  <c r="E2373"/>
  <c r="C2373"/>
  <c r="B2372"/>
  <c r="C2371"/>
  <c r="B2370"/>
  <c r="B2350"/>
  <c r="E2349"/>
  <c r="C2349"/>
  <c r="B2348"/>
  <c r="E2347"/>
  <c r="C2347"/>
  <c r="B2344"/>
  <c r="E2343"/>
  <c r="C2343"/>
  <c r="B2342"/>
  <c r="E2341"/>
  <c r="C2341"/>
  <c r="B2340"/>
  <c r="E2339"/>
  <c r="C2339"/>
  <c r="B2338"/>
  <c r="E2337"/>
  <c r="C2337"/>
  <c r="B2336"/>
  <c r="E2335"/>
  <c r="C2335"/>
  <c r="B2334"/>
  <c r="E2333"/>
  <c r="C2333"/>
  <c r="B2332"/>
  <c r="E2331"/>
  <c r="C2331"/>
  <c r="B2330"/>
  <c r="E2329"/>
  <c r="C2329"/>
  <c r="B2328"/>
  <c r="E2327"/>
  <c r="C2327"/>
  <c r="B2326"/>
  <c r="E2325"/>
  <c r="C2325"/>
  <c r="B2324"/>
  <c r="E2323"/>
  <c r="C2323"/>
  <c r="B2322"/>
  <c r="E2321"/>
  <c r="C2321"/>
  <c r="B2320"/>
  <c r="E2319"/>
  <c r="C2319"/>
  <c r="B2318"/>
  <c r="E2317"/>
  <c r="C2317"/>
  <c r="B2316"/>
  <c r="E2315"/>
  <c r="C2315"/>
  <c r="B2306"/>
  <c r="E2305"/>
  <c r="C2305"/>
  <c r="B2304"/>
  <c r="E2303"/>
  <c r="C2303"/>
  <c r="B2302"/>
  <c r="E2301"/>
  <c r="C2301"/>
  <c r="B2300"/>
  <c r="E2299"/>
  <c r="C2299"/>
  <c r="B2298"/>
  <c r="E2297"/>
  <c r="C2297"/>
  <c r="B2296"/>
  <c r="E2295"/>
  <c r="C2295"/>
  <c r="B2294"/>
  <c r="E2293"/>
  <c r="C2293"/>
  <c r="B2292"/>
  <c r="E2291"/>
  <c r="C2291"/>
  <c r="B2290"/>
  <c r="E2289"/>
  <c r="C2289"/>
  <c r="B2278"/>
  <c r="E2277"/>
  <c r="C2277"/>
  <c r="B2276"/>
  <c r="E2275"/>
  <c r="C2275"/>
  <c r="B2274"/>
  <c r="E2273"/>
  <c r="C2273"/>
  <c r="B2272"/>
  <c r="E2271"/>
  <c r="C2271"/>
  <c r="B2270"/>
  <c r="E2269"/>
  <c r="C2269"/>
  <c r="B2268"/>
  <c r="E2267"/>
  <c r="C2267"/>
  <c r="B2266"/>
  <c r="E2265"/>
  <c r="C2265"/>
  <c r="B2262"/>
  <c r="E2261"/>
  <c r="C2261"/>
  <c r="B2260"/>
  <c r="E2259"/>
  <c r="C2259"/>
  <c r="B2258"/>
  <c r="E2257"/>
  <c r="C2257"/>
  <c r="B2256"/>
  <c r="E2255"/>
  <c r="C2255"/>
  <c r="B2254"/>
  <c r="E2253"/>
  <c r="C2253"/>
  <c r="B2252"/>
  <c r="E2251"/>
  <c r="C2251"/>
  <c r="B2250"/>
  <c r="E2249"/>
  <c r="C2249"/>
  <c r="B2248"/>
  <c r="E2247"/>
  <c r="C2247"/>
  <c r="B2246"/>
  <c r="E2245"/>
  <c r="C2245"/>
  <c r="B2244"/>
  <c r="E2243"/>
  <c r="C2243"/>
  <c r="B2242"/>
  <c r="E2241"/>
  <c r="C2241"/>
  <c r="B2240"/>
  <c r="E2239"/>
  <c r="C2239"/>
  <c r="B2238"/>
  <c r="E2237"/>
  <c r="C2237"/>
  <c r="B2236"/>
  <c r="E2235"/>
  <c r="C2235"/>
  <c r="B2220"/>
  <c r="E2219"/>
  <c r="C2219"/>
  <c r="B2218"/>
  <c r="E2217"/>
  <c r="C2217"/>
  <c r="B2216"/>
  <c r="E2215"/>
  <c r="C2215"/>
  <c r="B2214"/>
  <c r="E2213"/>
  <c r="C2213"/>
  <c r="B2212"/>
  <c r="E2211"/>
  <c r="C2211"/>
  <c r="B2210"/>
  <c r="E2209"/>
  <c r="C2209"/>
  <c r="B2208"/>
  <c r="E2207"/>
  <c r="C2207"/>
  <c r="B2206"/>
  <c r="E2205"/>
  <c r="C2205"/>
  <c r="B2190"/>
  <c r="E2189"/>
  <c r="C2189"/>
  <c r="B2186"/>
  <c r="E2185"/>
  <c r="C2185"/>
  <c r="B2184"/>
  <c r="E2183"/>
  <c r="C2183"/>
  <c r="B2182"/>
  <c r="E2181"/>
  <c r="C2181"/>
  <c r="B2180"/>
  <c r="E2179"/>
  <c r="C2179"/>
  <c r="B2178"/>
  <c r="E2177"/>
  <c r="C2177"/>
  <c r="B2176"/>
  <c r="E2175"/>
  <c r="C2175"/>
  <c r="B2174"/>
  <c r="E2173"/>
  <c r="C2173"/>
  <c r="B2172"/>
  <c r="E2171"/>
  <c r="C2171"/>
  <c r="B2170"/>
  <c r="E2169"/>
  <c r="C2169"/>
  <c r="B2168"/>
  <c r="E2167"/>
  <c r="C2167"/>
  <c r="B2166"/>
  <c r="E2165"/>
  <c r="C2165"/>
  <c r="B2164"/>
  <c r="E2163"/>
  <c r="C2163"/>
  <c r="B2162"/>
  <c r="E2161"/>
  <c r="C2161"/>
  <c r="B2160"/>
  <c r="E2159"/>
  <c r="C2159"/>
  <c r="B2150"/>
  <c r="E2149"/>
  <c r="C2149"/>
  <c r="B2148"/>
  <c r="E2147"/>
  <c r="C2147"/>
  <c r="B2146"/>
  <c r="E2145"/>
  <c r="C2145"/>
  <c r="B2144"/>
  <c r="E2143"/>
  <c r="C2143"/>
  <c r="B2142"/>
  <c r="E2141"/>
  <c r="C2141"/>
  <c r="B2140"/>
  <c r="E2139"/>
  <c r="C2139"/>
  <c r="B2138"/>
  <c r="E2137"/>
  <c r="C2137"/>
  <c r="B2118"/>
  <c r="E2117"/>
  <c r="C2117"/>
  <c r="E2115"/>
  <c r="B2114"/>
  <c r="B2112"/>
  <c r="E2111"/>
  <c r="C2111"/>
  <c r="B2102"/>
  <c r="E2101"/>
  <c r="C2101"/>
  <c r="B2100"/>
  <c r="E2099"/>
  <c r="C2099"/>
  <c r="B2098"/>
  <c r="E2097"/>
  <c r="C2097"/>
  <c r="B2054"/>
  <c r="E2053"/>
  <c r="C2053"/>
  <c r="B2052"/>
  <c r="E2051"/>
  <c r="C2051"/>
  <c r="B2048"/>
  <c r="E2047"/>
  <c r="C2047"/>
  <c r="B2046"/>
  <c r="C2045"/>
  <c r="B2042"/>
  <c r="C2041"/>
  <c r="B2038"/>
  <c r="C2037"/>
  <c r="E2031"/>
  <c r="E2027"/>
  <c r="E2023"/>
  <c r="E2019"/>
  <c r="E2015"/>
  <c r="E2011"/>
  <c r="E2007"/>
  <c r="B2006"/>
  <c r="C2005"/>
  <c r="B2002"/>
  <c r="C2001"/>
  <c r="B1998"/>
  <c r="C1997"/>
  <c r="B1994"/>
  <c r="C1993"/>
  <c r="B1990"/>
  <c r="C1989"/>
  <c r="E1983"/>
  <c r="E1979"/>
  <c r="B1978"/>
  <c r="C1977"/>
  <c r="E1955"/>
  <c r="E1951"/>
  <c r="E1947"/>
  <c r="B1942"/>
  <c r="C1941"/>
  <c r="B1938"/>
  <c r="C1937"/>
  <c r="B1934"/>
  <c r="C1933"/>
  <c r="B1930"/>
  <c r="C1929"/>
  <c r="B1926"/>
  <c r="C1925"/>
  <c r="B1922"/>
  <c r="C1921"/>
  <c r="B1918"/>
  <c r="C1917"/>
  <c r="B1914"/>
  <c r="C1913"/>
  <c r="B1910"/>
  <c r="C1909"/>
  <c r="E1907"/>
  <c r="E1903"/>
  <c r="B1898"/>
  <c r="C1897"/>
  <c r="E1895"/>
  <c r="E1891"/>
  <c r="E1887"/>
  <c r="B1886"/>
  <c r="C1885"/>
  <c r="E1883"/>
  <c r="B1882"/>
  <c r="C1881"/>
  <c r="E1879"/>
  <c r="B1878"/>
  <c r="C1877"/>
  <c r="E1875"/>
  <c r="B1874"/>
  <c r="C1873"/>
  <c r="E1871"/>
  <c r="B1870"/>
  <c r="C1869"/>
  <c r="E1867"/>
  <c r="B1866"/>
  <c r="C1865"/>
  <c r="E1863"/>
  <c r="B1862"/>
  <c r="C1861"/>
  <c r="E1859"/>
  <c r="F14"/>
  <c r="C14"/>
  <c r="F2513"/>
  <c r="D2513"/>
  <c r="B2513"/>
  <c r="E2512"/>
  <c r="C2512"/>
  <c r="F2511"/>
  <c r="D2511"/>
  <c r="B2511"/>
  <c r="E2510"/>
  <c r="C2510"/>
  <c r="F2509"/>
  <c r="D2509"/>
  <c r="B2509"/>
  <c r="E2508"/>
  <c r="C2508"/>
  <c r="F2507"/>
  <c r="D2507"/>
  <c r="B2507"/>
  <c r="E2506"/>
  <c r="C2506"/>
  <c r="F2505"/>
  <c r="D2505"/>
  <c r="B2505"/>
  <c r="E2504"/>
  <c r="C2504"/>
  <c r="F2503"/>
  <c r="D2503"/>
  <c r="B2503"/>
  <c r="E2502"/>
  <c r="C2502"/>
  <c r="F2501"/>
  <c r="D2501"/>
  <c r="B2501"/>
  <c r="E2500"/>
  <c r="C2500"/>
  <c r="F2499"/>
  <c r="D2499"/>
  <c r="B2499"/>
  <c r="E2498"/>
  <c r="C2498"/>
  <c r="F2497"/>
  <c r="D2497"/>
  <c r="B2497"/>
  <c r="E2496"/>
  <c r="C2496"/>
  <c r="F2495"/>
  <c r="D2495"/>
  <c r="B2495"/>
  <c r="E2494"/>
  <c r="C2494"/>
  <c r="F2493"/>
  <c r="D2493"/>
  <c r="B2493"/>
  <c r="E2492"/>
  <c r="C2492"/>
  <c r="F2491"/>
  <c r="D2491"/>
  <c r="B2491"/>
  <c r="E2490"/>
  <c r="C2490"/>
  <c r="F2489"/>
  <c r="D2489"/>
  <c r="B2489"/>
  <c r="E2488"/>
  <c r="C2488"/>
  <c r="F2487"/>
  <c r="D2487"/>
  <c r="B2487"/>
  <c r="E2486"/>
  <c r="C2486"/>
  <c r="F2485"/>
  <c r="D2485"/>
  <c r="B2485"/>
  <c r="E2484"/>
  <c r="C2484"/>
  <c r="F2483"/>
  <c r="D2483"/>
  <c r="B2483"/>
  <c r="E2482"/>
  <c r="C2482"/>
  <c r="F2481"/>
  <c r="D2481"/>
  <c r="B2481"/>
  <c r="E2480"/>
  <c r="C2480"/>
  <c r="F2479"/>
  <c r="D2479"/>
  <c r="B2479"/>
  <c r="E2478"/>
  <c r="C2478"/>
  <c r="F2477"/>
  <c r="D2477"/>
  <c r="B2477"/>
  <c r="E2476"/>
  <c r="C2476"/>
  <c r="F2475"/>
  <c r="D2475"/>
  <c r="B2475"/>
  <c r="E2474"/>
  <c r="C2474"/>
  <c r="F2473"/>
  <c r="D2473"/>
  <c r="B2473"/>
  <c r="E2472"/>
  <c r="C2472"/>
  <c r="F2471"/>
  <c r="D2471"/>
  <c r="B2471"/>
  <c r="E2470"/>
  <c r="C2470"/>
  <c r="F2469"/>
  <c r="D2469"/>
  <c r="B2469"/>
  <c r="E2468"/>
  <c r="C2468"/>
  <c r="F2467"/>
  <c r="D2467"/>
  <c r="B2467"/>
  <c r="E2466"/>
  <c r="C2466"/>
  <c r="F2465"/>
  <c r="D2465"/>
  <c r="B2465"/>
  <c r="E2464"/>
  <c r="C2464"/>
  <c r="F2463"/>
  <c r="D2463"/>
  <c r="B2463"/>
  <c r="E2462"/>
  <c r="C2462"/>
  <c r="F2461"/>
  <c r="D2461"/>
  <c r="B2461"/>
  <c r="E2460"/>
  <c r="C2460"/>
  <c r="F2459"/>
  <c r="D2459"/>
  <c r="B2459"/>
  <c r="E2458"/>
  <c r="C2458"/>
  <c r="F2457"/>
  <c r="D2457"/>
  <c r="B2457"/>
  <c r="E2456"/>
  <c r="C2456"/>
  <c r="F2455"/>
  <c r="D2455"/>
  <c r="B2455"/>
  <c r="E2454"/>
  <c r="C2454"/>
  <c r="F2453"/>
  <c r="D2453"/>
  <c r="B2453"/>
  <c r="E2452"/>
  <c r="C2452"/>
  <c r="F2451"/>
  <c r="D2451"/>
  <c r="B2451"/>
  <c r="E2450"/>
  <c r="C2450"/>
  <c r="F2449"/>
  <c r="D2449"/>
  <c r="B2449"/>
  <c r="E2448"/>
  <c r="C2448"/>
  <c r="F2447"/>
  <c r="D2447"/>
  <c r="B2447"/>
  <c r="E2446"/>
  <c r="C2446"/>
  <c r="F2445"/>
  <c r="D2445"/>
  <c r="B2445"/>
  <c r="E2444"/>
  <c r="C2444"/>
  <c r="F2443"/>
  <c r="D2443"/>
  <c r="B2443"/>
  <c r="E2442"/>
  <c r="C2442"/>
  <c r="F2441"/>
  <c r="D2441"/>
  <c r="B2441"/>
  <c r="E2440"/>
  <c r="C2440"/>
  <c r="F2439"/>
  <c r="D2439"/>
  <c r="B2439"/>
  <c r="E2438"/>
  <c r="C2438"/>
  <c r="F2437"/>
  <c r="D2437"/>
  <c r="B2437"/>
  <c r="E2436"/>
  <c r="C2436"/>
  <c r="F2435"/>
  <c r="D2435"/>
  <c r="B2435"/>
  <c r="E2434"/>
  <c r="C2434"/>
  <c r="F2433"/>
  <c r="D2433"/>
  <c r="B2433"/>
  <c r="E2432"/>
  <c r="C2432"/>
  <c r="F2431"/>
  <c r="D2431"/>
  <c r="B2431"/>
  <c r="E2430"/>
  <c r="C2430"/>
  <c r="F2429"/>
  <c r="D2429"/>
  <c r="B2429"/>
  <c r="E2428"/>
  <c r="C2428"/>
  <c r="F2427"/>
  <c r="D2427"/>
  <c r="B2427"/>
  <c r="E2426"/>
  <c r="C2426"/>
  <c r="F2425"/>
  <c r="D2425"/>
  <c r="B2425"/>
  <c r="E2424"/>
  <c r="C2424"/>
  <c r="F2423"/>
  <c r="D2423"/>
  <c r="B2423"/>
  <c r="E2422"/>
  <c r="C2422"/>
  <c r="F2421"/>
  <c r="D2421"/>
  <c r="B2421"/>
  <c r="E2420"/>
  <c r="C2420"/>
  <c r="F2419"/>
  <c r="D2419"/>
  <c r="B2419"/>
  <c r="E2418"/>
  <c r="C2418"/>
  <c r="F2417"/>
  <c r="D2417"/>
  <c r="B2417"/>
  <c r="E2416"/>
  <c r="C2416"/>
  <c r="F2415"/>
  <c r="D2415"/>
  <c r="B2415"/>
  <c r="E2414"/>
  <c r="C2414"/>
  <c r="F2413"/>
  <c r="D2413"/>
  <c r="B2413"/>
  <c r="E2412"/>
  <c r="C2412"/>
  <c r="F2411"/>
  <c r="D2411"/>
  <c r="B2411"/>
  <c r="E2410"/>
  <c r="C2410"/>
  <c r="F2409"/>
  <c r="D2409"/>
  <c r="B2409"/>
  <c r="E2408"/>
  <c r="C2408"/>
  <c r="F2407"/>
  <c r="D2407"/>
  <c r="B2407"/>
  <c r="E2406"/>
  <c r="C2406"/>
  <c r="F2405"/>
  <c r="D2405"/>
  <c r="B2405"/>
  <c r="E2404"/>
  <c r="C2404"/>
  <c r="F2403"/>
  <c r="D2403"/>
  <c r="B2403"/>
  <c r="E2402"/>
  <c r="C2402"/>
  <c r="F2401"/>
  <c r="D2401"/>
  <c r="B2401"/>
  <c r="E2400"/>
  <c r="C2400"/>
  <c r="F2399"/>
  <c r="D2399"/>
  <c r="B2399"/>
  <c r="E2398"/>
  <c r="C2398"/>
  <c r="F2397"/>
  <c r="D2397"/>
  <c r="B2397"/>
  <c r="E2396"/>
  <c r="C2396"/>
  <c r="F2395"/>
  <c r="D2395"/>
  <c r="B2395"/>
  <c r="E2394"/>
  <c r="C2394"/>
  <c r="F2393"/>
  <c r="D2393"/>
  <c r="B2393"/>
  <c r="E2392"/>
  <c r="C2392"/>
  <c r="F2391"/>
  <c r="D2391"/>
  <c r="B2391"/>
  <c r="E2390"/>
  <c r="C2390"/>
  <c r="F2389"/>
  <c r="D2389"/>
  <c r="B2389"/>
  <c r="E2388"/>
  <c r="C2388"/>
  <c r="F2387"/>
  <c r="D2387"/>
  <c r="B2387"/>
  <c r="E2386"/>
  <c r="C2386"/>
  <c r="F2385"/>
  <c r="D2385"/>
  <c r="B2385"/>
  <c r="E2384"/>
  <c r="C2384"/>
  <c r="F2383"/>
  <c r="D2383"/>
  <c r="B2383"/>
  <c r="E2382"/>
  <c r="C2382"/>
  <c r="F2381"/>
  <c r="D2381"/>
  <c r="B2381"/>
  <c r="E2380"/>
  <c r="C2380"/>
  <c r="F2379"/>
  <c r="D2379"/>
  <c r="B2379"/>
  <c r="E2378"/>
  <c r="C2378"/>
  <c r="F2377"/>
  <c r="D2377"/>
  <c r="B2377"/>
  <c r="E2376"/>
  <c r="C2376"/>
  <c r="F2375"/>
  <c r="D2375"/>
  <c r="B2375"/>
  <c r="E2374"/>
  <c r="C2374"/>
  <c r="F2373"/>
  <c r="D2373"/>
  <c r="B2373"/>
  <c r="E2372"/>
  <c r="C2372"/>
  <c r="F2371"/>
  <c r="D2371"/>
  <c r="B2371"/>
  <c r="E2370"/>
  <c r="C2370"/>
  <c r="F2369"/>
  <c r="D2369"/>
  <c r="B2369"/>
  <c r="E2368"/>
  <c r="C2368"/>
  <c r="F2367"/>
  <c r="D2367"/>
  <c r="B2367"/>
  <c r="E2366"/>
  <c r="C2366"/>
  <c r="F2365"/>
  <c r="D2365"/>
  <c r="B2365"/>
  <c r="E2364"/>
  <c r="C2364"/>
  <c r="F2363"/>
  <c r="D2363"/>
  <c r="B2363"/>
  <c r="E2362"/>
  <c r="C2362"/>
  <c r="F2361"/>
  <c r="D2361"/>
  <c r="B2361"/>
  <c r="E2360"/>
  <c r="C2360"/>
  <c r="F2359"/>
  <c r="D2359"/>
  <c r="B2359"/>
  <c r="E2358"/>
  <c r="C2358"/>
  <c r="F2357"/>
  <c r="D2357"/>
  <c r="B2357"/>
  <c r="E2356"/>
  <c r="C2356"/>
  <c r="F2355"/>
  <c r="D2355"/>
  <c r="B2355"/>
  <c r="E2354"/>
  <c r="C2354"/>
  <c r="F2353"/>
  <c r="D2353"/>
  <c r="B2353"/>
  <c r="E2352"/>
  <c r="C2352"/>
  <c r="F2351"/>
  <c r="D2351"/>
  <c r="B2351"/>
  <c r="E2350"/>
  <c r="C2350"/>
  <c r="F2349"/>
  <c r="D2349"/>
  <c r="B2349"/>
  <c r="E2348"/>
  <c r="C2348"/>
  <c r="F2347"/>
  <c r="D2347"/>
  <c r="B2347"/>
  <c r="E2346"/>
  <c r="C2346"/>
  <c r="F2345"/>
  <c r="D2345"/>
  <c r="B2345"/>
  <c r="E2344"/>
  <c r="C2344"/>
  <c r="F2343"/>
  <c r="D2343"/>
  <c r="B2343"/>
  <c r="E2342"/>
  <c r="C2342"/>
  <c r="F2341"/>
  <c r="D2341"/>
  <c r="B2341"/>
  <c r="E2340"/>
  <c r="C2340"/>
  <c r="F2339"/>
  <c r="D2339"/>
  <c r="B2339"/>
  <c r="E2338"/>
  <c r="C2338"/>
  <c r="F2337"/>
  <c r="D2337"/>
  <c r="B2337"/>
  <c r="E2336"/>
  <c r="C2336"/>
  <c r="F2335"/>
  <c r="D2335"/>
  <c r="B2335"/>
  <c r="E2334"/>
  <c r="C2334"/>
  <c r="F2333"/>
  <c r="D2333"/>
  <c r="B2333"/>
  <c r="E2332"/>
  <c r="C2332"/>
  <c r="F2331"/>
  <c r="D2331"/>
  <c r="B2331"/>
  <c r="E2330"/>
  <c r="C2330"/>
  <c r="F2329"/>
  <c r="D2329"/>
  <c r="B2329"/>
  <c r="E2328"/>
  <c r="C2328"/>
  <c r="F2327"/>
  <c r="D2327"/>
  <c r="B2327"/>
  <c r="E2326"/>
  <c r="C2326"/>
  <c r="F2325"/>
  <c r="D2325"/>
  <c r="B2325"/>
  <c r="E2324"/>
  <c r="C2324"/>
  <c r="F2323"/>
  <c r="D2323"/>
  <c r="B2323"/>
  <c r="E2322"/>
  <c r="C2322"/>
  <c r="F2321"/>
  <c r="D2321"/>
  <c r="B2321"/>
  <c r="E2320"/>
  <c r="C2320"/>
  <c r="F2319"/>
  <c r="D2319"/>
  <c r="B2319"/>
  <c r="E2318"/>
  <c r="C2318"/>
  <c r="F2317"/>
  <c r="D2317"/>
  <c r="B2317"/>
  <c r="E2316"/>
  <c r="C2316"/>
  <c r="F2315"/>
  <c r="D2315"/>
  <c r="B2315"/>
  <c r="E2314"/>
  <c r="C2314"/>
  <c r="F2313"/>
  <c r="D2313"/>
  <c r="B2313"/>
  <c r="E2312"/>
  <c r="C2312"/>
  <c r="F2311"/>
  <c r="D2311"/>
  <c r="B2311"/>
  <c r="E2310"/>
  <c r="C2310"/>
  <c r="F2309"/>
  <c r="D2309"/>
  <c r="B2309"/>
  <c r="E2308"/>
  <c r="C2308"/>
  <c r="F2307"/>
  <c r="D2307"/>
  <c r="B2307"/>
  <c r="E2306"/>
  <c r="C2306"/>
  <c r="F2305"/>
  <c r="D2305"/>
  <c r="B2305"/>
  <c r="E2304"/>
  <c r="C2304"/>
  <c r="F2303"/>
  <c r="D2303"/>
  <c r="B2303"/>
  <c r="E2302"/>
  <c r="C2302"/>
  <c r="F2301"/>
  <c r="D2301"/>
  <c r="B2301"/>
  <c r="E2300"/>
  <c r="C2300"/>
  <c r="F2299"/>
  <c r="D2299"/>
  <c r="B2299"/>
  <c r="E2298"/>
  <c r="C2298"/>
  <c r="F2297"/>
  <c r="D2297"/>
  <c r="B2297"/>
  <c r="E2296"/>
  <c r="C2296"/>
  <c r="F2295"/>
  <c r="D2295"/>
  <c r="B2295"/>
  <c r="E2294"/>
  <c r="C2294"/>
  <c r="F2293"/>
  <c r="D2293"/>
  <c r="B2293"/>
  <c r="E2292"/>
  <c r="C2292"/>
  <c r="F2291"/>
  <c r="D2291"/>
  <c r="B2291"/>
  <c r="E2290"/>
  <c r="C2290"/>
  <c r="F2289"/>
  <c r="D2289"/>
  <c r="B2289"/>
  <c r="E2288"/>
  <c r="C2288"/>
  <c r="F2287"/>
  <c r="D2287"/>
  <c r="B2287"/>
  <c r="E2286"/>
  <c r="C2286"/>
  <c r="F2285"/>
  <c r="D2285"/>
  <c r="B2285"/>
  <c r="E2284"/>
  <c r="C2284"/>
  <c r="F2283"/>
  <c r="D2283"/>
  <c r="B2283"/>
  <c r="E2282"/>
  <c r="C2282"/>
  <c r="F2281"/>
  <c r="D2281"/>
  <c r="B2281"/>
  <c r="E2280"/>
  <c r="C2280"/>
  <c r="F2279"/>
  <c r="D2279"/>
  <c r="B2279"/>
  <c r="E2278"/>
  <c r="C2278"/>
  <c r="F2277"/>
  <c r="D2277"/>
  <c r="B2277"/>
  <c r="E2276"/>
  <c r="C2276"/>
  <c r="F2275"/>
  <c r="D2275"/>
  <c r="B2275"/>
  <c r="E2274"/>
  <c r="C2274"/>
  <c r="F2273"/>
  <c r="D2273"/>
  <c r="B2273"/>
  <c r="E2272"/>
  <c r="C2272"/>
  <c r="F2271"/>
  <c r="D2271"/>
  <c r="B2271"/>
  <c r="E2270"/>
  <c r="C2270"/>
  <c r="F2269"/>
  <c r="D2269"/>
  <c r="B2269"/>
  <c r="E2268"/>
  <c r="C2268"/>
  <c r="F2267"/>
  <c r="D2267"/>
  <c r="B2267"/>
  <c r="E2266"/>
  <c r="C2266"/>
  <c r="F2265"/>
  <c r="D2265"/>
  <c r="B2265"/>
  <c r="E2264"/>
  <c r="C2264"/>
  <c r="F2263"/>
  <c r="D2263"/>
  <c r="B2263"/>
  <c r="E2262"/>
  <c r="C2262"/>
  <c r="F2261"/>
  <c r="D2261"/>
  <c r="B2261"/>
  <c r="E2260"/>
  <c r="C2260"/>
  <c r="F2259"/>
  <c r="D2259"/>
  <c r="B2259"/>
  <c r="E2258"/>
  <c r="C2258"/>
  <c r="F2257"/>
  <c r="D2257"/>
  <c r="B2257"/>
  <c r="E2256"/>
  <c r="C2256"/>
  <c r="F2255"/>
  <c r="D2255"/>
  <c r="B2255"/>
  <c r="E2254"/>
  <c r="C2254"/>
  <c r="F2253"/>
  <c r="D2253"/>
  <c r="B2253"/>
  <c r="E2252"/>
  <c r="C2252"/>
  <c r="F2251"/>
  <c r="D2251"/>
  <c r="B2251"/>
  <c r="E2250"/>
  <c r="C2250"/>
  <c r="F2249"/>
  <c r="D2249"/>
  <c r="B2249"/>
  <c r="E2248"/>
  <c r="C2248"/>
  <c r="F2247"/>
  <c r="D2247"/>
  <c r="B2247"/>
  <c r="E2246"/>
  <c r="C2246"/>
  <c r="F2245"/>
  <c r="D2245"/>
  <c r="B2245"/>
  <c r="E2244"/>
  <c r="C2244"/>
  <c r="F2243"/>
  <c r="D2243"/>
  <c r="B2243"/>
  <c r="E2242"/>
  <c r="C2242"/>
  <c r="F2241"/>
  <c r="D2241"/>
  <c r="B2241"/>
  <c r="E2240"/>
  <c r="C2240"/>
  <c r="F2239"/>
  <c r="D2239"/>
  <c r="B2239"/>
  <c r="E2238"/>
  <c r="C2238"/>
  <c r="F2237"/>
  <c r="D2237"/>
  <c r="B2237"/>
  <c r="E2236"/>
  <c r="C2236"/>
  <c r="F2235"/>
  <c r="D2235"/>
  <c r="B2235"/>
  <c r="E2234"/>
  <c r="C2234"/>
  <c r="F2233"/>
  <c r="D2233"/>
  <c r="B2233"/>
  <c r="E2232"/>
  <c r="C2232"/>
  <c r="F2231"/>
  <c r="D2231"/>
  <c r="B2231"/>
  <c r="E2230"/>
  <c r="C2230"/>
  <c r="F2229"/>
  <c r="D2229"/>
  <c r="B2229"/>
  <c r="E2228"/>
  <c r="C2228"/>
  <c r="F2227"/>
  <c r="D2227"/>
  <c r="B2227"/>
  <c r="E2226"/>
  <c r="C2226"/>
  <c r="F2225"/>
  <c r="D2225"/>
  <c r="B2225"/>
  <c r="E2224"/>
  <c r="C2224"/>
  <c r="F2223"/>
  <c r="D2223"/>
  <c r="B2223"/>
  <c r="E2222"/>
  <c r="C2222"/>
  <c r="F2221"/>
  <c r="D2221"/>
  <c r="B2221"/>
  <c r="E2220"/>
  <c r="C2220"/>
  <c r="F2219"/>
  <c r="D2219"/>
  <c r="B2219"/>
  <c r="E2218"/>
  <c r="C2218"/>
  <c r="F2217"/>
  <c r="D2217"/>
  <c r="B2217"/>
  <c r="E2216"/>
  <c r="C2216"/>
  <c r="F2215"/>
  <c r="D2215"/>
  <c r="B2215"/>
  <c r="E2214"/>
  <c r="C2214"/>
  <c r="F2213"/>
  <c r="D2213"/>
  <c r="B2213"/>
  <c r="E2212"/>
  <c r="C2212"/>
  <c r="F2211"/>
  <c r="D2211"/>
  <c r="B2211"/>
  <c r="E2210"/>
  <c r="C2210"/>
  <c r="F2209"/>
  <c r="D2209"/>
  <c r="B2209"/>
  <c r="E2208"/>
  <c r="C2208"/>
  <c r="F2207"/>
  <c r="D2207"/>
  <c r="B2207"/>
  <c r="E2206"/>
  <c r="C2206"/>
  <c r="F2205"/>
  <c r="D2205"/>
  <c r="B2205"/>
  <c r="E2204"/>
  <c r="C2204"/>
  <c r="F2203"/>
  <c r="D2203"/>
  <c r="B2203"/>
  <c r="E2202"/>
  <c r="C2202"/>
  <c r="F2201"/>
  <c r="D2201"/>
  <c r="B2201"/>
  <c r="E2200"/>
  <c r="C2200"/>
  <c r="F2199"/>
  <c r="D2199"/>
  <c r="B2199"/>
  <c r="E2198"/>
  <c r="C2198"/>
  <c r="F2197"/>
  <c r="D2197"/>
  <c r="B2197"/>
  <c r="E2196"/>
  <c r="C2196"/>
  <c r="F2195"/>
  <c r="D2195"/>
  <c r="B2195"/>
  <c r="E2194"/>
  <c r="C2194"/>
  <c r="F2193"/>
  <c r="D2193"/>
  <c r="B2193"/>
  <c r="E2192"/>
  <c r="C2192"/>
  <c r="F2191"/>
  <c r="D2191"/>
  <c r="B2191"/>
  <c r="E2190"/>
  <c r="C2190"/>
  <c r="F2189"/>
  <c r="D2189"/>
  <c r="B2189"/>
  <c r="E2188"/>
  <c r="C2188"/>
  <c r="F2187"/>
  <c r="D2187"/>
  <c r="B2187"/>
  <c r="E2186"/>
  <c r="C2186"/>
  <c r="F2185"/>
  <c r="D2185"/>
  <c r="B2185"/>
  <c r="E2184"/>
  <c r="C2184"/>
  <c r="F2183"/>
  <c r="D2183"/>
  <c r="B2183"/>
  <c r="E2182"/>
  <c r="C2182"/>
  <c r="F2181"/>
  <c r="D2181"/>
  <c r="B2181"/>
  <c r="E2180"/>
  <c r="C2180"/>
  <c r="F2179"/>
  <c r="D2179"/>
  <c r="B2179"/>
  <c r="E2178"/>
  <c r="C2178"/>
  <c r="F2177"/>
  <c r="D2177"/>
  <c r="B2177"/>
  <c r="E2176"/>
  <c r="C2176"/>
  <c r="F2175"/>
  <c r="D2175"/>
  <c r="B2175"/>
  <c r="E2174"/>
  <c r="C2174"/>
  <c r="F2173"/>
  <c r="D2173"/>
  <c r="B2173"/>
  <c r="E2172"/>
  <c r="C2172"/>
  <c r="F2171"/>
  <c r="D2171"/>
  <c r="B2171"/>
  <c r="E2170"/>
  <c r="C2170"/>
  <c r="F2169"/>
  <c r="D2169"/>
  <c r="B2169"/>
  <c r="E2168"/>
  <c r="C2168"/>
  <c r="F2167"/>
  <c r="D2167"/>
  <c r="B2167"/>
  <c r="E2166"/>
  <c r="C2166"/>
  <c r="F2165"/>
  <c r="D2165"/>
  <c r="B2165"/>
  <c r="E2164"/>
  <c r="C2164"/>
  <c r="F2163"/>
  <c r="D2163"/>
  <c r="B2163"/>
  <c r="E2162"/>
  <c r="C2162"/>
  <c r="F2161"/>
  <c r="D2161"/>
  <c r="B2161"/>
  <c r="E2160"/>
  <c r="C2160"/>
  <c r="F2159"/>
  <c r="D2159"/>
  <c r="B2159"/>
  <c r="E2158"/>
  <c r="C2158"/>
  <c r="F2157"/>
  <c r="D2157"/>
  <c r="B2157"/>
  <c r="E2156"/>
  <c r="C2156"/>
  <c r="F2155"/>
  <c r="D2155"/>
  <c r="B2155"/>
  <c r="E2154"/>
  <c r="C2154"/>
  <c r="F2153"/>
  <c r="D2153"/>
  <c r="B2153"/>
  <c r="E2152"/>
  <c r="C2152"/>
  <c r="F2151"/>
  <c r="D2151"/>
  <c r="B2151"/>
  <c r="E2150"/>
  <c r="C2150"/>
  <c r="F2149"/>
  <c r="D2149"/>
  <c r="B2149"/>
  <c r="E2148"/>
  <c r="C2148"/>
  <c r="F2147"/>
  <c r="D2147"/>
  <c r="B2147"/>
  <c r="E2146"/>
  <c r="C2146"/>
  <c r="F2145"/>
  <c r="D2145"/>
  <c r="B2145"/>
  <c r="E2144"/>
  <c r="C2144"/>
  <c r="F2143"/>
  <c r="D2143"/>
  <c r="B2143"/>
  <c r="E2142"/>
  <c r="C2142"/>
  <c r="F2141"/>
  <c r="D2141"/>
  <c r="B2141"/>
  <c r="E2140"/>
  <c r="C2140"/>
  <c r="F2139"/>
  <c r="D2139"/>
  <c r="B2139"/>
  <c r="E2138"/>
  <c r="C2138"/>
  <c r="F2137"/>
  <c r="D2137"/>
  <c r="B2137"/>
  <c r="E2136"/>
  <c r="C2136"/>
  <c r="F2135"/>
  <c r="D2135"/>
  <c r="B2135"/>
  <c r="E2134"/>
  <c r="C2134"/>
  <c r="F2133"/>
  <c r="D2133"/>
  <c r="B2133"/>
  <c r="E2132"/>
  <c r="C2132"/>
  <c r="F2131"/>
  <c r="D2131"/>
  <c r="B2131"/>
  <c r="E2130"/>
  <c r="C2130"/>
  <c r="F2129"/>
  <c r="D2129"/>
  <c r="B2129"/>
  <c r="E2128"/>
  <c r="C2128"/>
  <c r="F2127"/>
  <c r="D2127"/>
  <c r="B2127"/>
  <c r="E2126"/>
  <c r="C2126"/>
  <c r="F2125"/>
  <c r="D2125"/>
  <c r="B2125"/>
  <c r="E2124"/>
  <c r="C2124"/>
  <c r="F2123"/>
  <c r="D2123"/>
  <c r="B2123"/>
  <c r="E2122"/>
  <c r="C2122"/>
  <c r="F2121"/>
  <c r="D2121"/>
  <c r="B2121"/>
  <c r="E2120"/>
  <c r="C2120"/>
  <c r="F2119"/>
  <c r="D2119"/>
  <c r="B2119"/>
  <c r="E2118"/>
  <c r="C2118"/>
  <c r="F2117"/>
  <c r="D2117"/>
  <c r="B2117"/>
  <c r="E2116"/>
  <c r="C2116"/>
  <c r="F2115"/>
  <c r="D2115"/>
  <c r="B2115"/>
  <c r="E2114"/>
  <c r="C2114"/>
  <c r="F2113"/>
  <c r="D2113"/>
  <c r="B2113"/>
  <c r="E2112"/>
  <c r="C2112"/>
  <c r="F2111"/>
  <c r="D2111"/>
  <c r="B2111"/>
  <c r="E2110"/>
  <c r="C2110"/>
  <c r="F2109"/>
  <c r="D2109"/>
  <c r="B2109"/>
  <c r="E2108"/>
  <c r="C2108"/>
  <c r="F2107"/>
  <c r="D2107"/>
  <c r="B2107"/>
  <c r="E2106"/>
  <c r="C2106"/>
  <c r="F2105"/>
  <c r="D2105"/>
  <c r="B2105"/>
  <c r="E2104"/>
  <c r="C2104"/>
  <c r="F2103"/>
  <c r="D2103"/>
  <c r="B2103"/>
  <c r="E2102"/>
  <c r="C2102"/>
  <c r="F2101"/>
  <c r="D2101"/>
  <c r="B2101"/>
  <c r="E2100"/>
  <c r="C2100"/>
  <c r="F2099"/>
  <c r="D2099"/>
  <c r="B2099"/>
  <c r="E2098"/>
  <c r="C2098"/>
  <c r="F2097"/>
  <c r="D2097"/>
  <c r="B2097"/>
  <c r="E2096"/>
  <c r="C2096"/>
  <c r="F2095"/>
  <c r="D2095"/>
  <c r="B2095"/>
  <c r="E2094"/>
  <c r="C2094"/>
  <c r="F2093"/>
  <c r="D2093"/>
  <c r="B2093"/>
  <c r="E2092"/>
  <c r="C2092"/>
  <c r="F2091"/>
  <c r="D2091"/>
  <c r="B2091"/>
  <c r="E2090"/>
  <c r="C2090"/>
  <c r="F2089"/>
  <c r="D2089"/>
  <c r="B2089"/>
  <c r="E2088"/>
  <c r="C2088"/>
  <c r="F2087"/>
  <c r="D2087"/>
  <c r="B2087"/>
  <c r="E2086"/>
  <c r="C2086"/>
  <c r="F2085"/>
  <c r="D2085"/>
  <c r="B2085"/>
  <c r="E2084"/>
  <c r="C2084"/>
  <c r="F2083"/>
  <c r="D2083"/>
  <c r="B2083"/>
  <c r="E2082"/>
  <c r="C2082"/>
  <c r="F2081"/>
  <c r="D2081"/>
  <c r="B2081"/>
  <c r="E2080"/>
  <c r="C2080"/>
  <c r="F2079"/>
  <c r="D2079"/>
  <c r="B2079"/>
  <c r="E2078"/>
  <c r="C2078"/>
  <c r="F2077"/>
  <c r="D2077"/>
  <c r="B2077"/>
  <c r="E2076"/>
  <c r="C2076"/>
  <c r="F2075"/>
  <c r="D2075"/>
  <c r="B2075"/>
  <c r="E2074"/>
  <c r="C2074"/>
  <c r="F2073"/>
  <c r="D2073"/>
  <c r="B2073"/>
  <c r="E2072"/>
  <c r="C2072"/>
  <c r="F2071"/>
  <c r="D2071"/>
  <c r="B2071"/>
  <c r="E2070"/>
  <c r="C2070"/>
  <c r="F2069"/>
  <c r="D2069"/>
  <c r="B2069"/>
  <c r="E2068"/>
  <c r="C2068"/>
  <c r="F2067"/>
  <c r="D2067"/>
  <c r="B2067"/>
  <c r="E2066"/>
  <c r="C2066"/>
  <c r="F2065"/>
  <c r="D2065"/>
  <c r="B2065"/>
  <c r="E2064"/>
  <c r="C2064"/>
  <c r="F2063"/>
  <c r="D2063"/>
  <c r="B2063"/>
  <c r="E2062"/>
  <c r="C2062"/>
  <c r="F2061"/>
  <c r="D2061"/>
  <c r="B2061"/>
  <c r="E2060"/>
  <c r="C2060"/>
  <c r="F2059"/>
  <c r="D2059"/>
  <c r="B2059"/>
  <c r="E2058"/>
  <c r="C2058"/>
  <c r="F2057"/>
  <c r="D2057"/>
  <c r="B2057"/>
  <c r="E2056"/>
  <c r="C2056"/>
  <c r="F2055"/>
  <c r="D2055"/>
  <c r="B2055"/>
  <c r="E2054"/>
  <c r="C2054"/>
  <c r="F2053"/>
  <c r="D2053"/>
  <c r="B2053"/>
  <c r="E2052"/>
  <c r="C2052"/>
  <c r="F2051"/>
  <c r="D2051"/>
  <c r="B2051"/>
  <c r="E2050"/>
  <c r="C2050"/>
  <c r="F2049"/>
  <c r="D2049"/>
  <c r="B2049"/>
  <c r="E2048"/>
  <c r="C2048"/>
  <c r="F2047"/>
  <c r="D2047"/>
  <c r="B2047"/>
  <c r="E2046"/>
  <c r="C2046"/>
  <c r="E2045"/>
  <c r="F2044"/>
  <c r="B2044"/>
  <c r="C2043"/>
  <c r="D2042"/>
  <c r="E2041"/>
  <c r="F2040"/>
  <c r="B2040"/>
  <c r="C2039"/>
  <c r="D2038"/>
  <c r="E2037"/>
  <c r="F2036"/>
  <c r="B2036"/>
  <c r="C2035"/>
  <c r="D2034"/>
  <c r="E2033"/>
  <c r="F2032"/>
  <c r="B2032"/>
  <c r="C2031"/>
  <c r="D2030"/>
  <c r="E2029"/>
  <c r="F2028"/>
  <c r="B2028"/>
  <c r="C2027"/>
  <c r="D2026"/>
  <c r="E2025"/>
  <c r="F2024"/>
  <c r="B2024"/>
  <c r="C2023"/>
  <c r="D2022"/>
  <c r="E2021"/>
  <c r="F2020"/>
  <c r="B2020"/>
  <c r="C2019"/>
  <c r="D2018"/>
  <c r="E2017"/>
  <c r="F2016"/>
  <c r="B2016"/>
  <c r="C2015"/>
  <c r="D2014"/>
  <c r="E2013"/>
  <c r="F2012"/>
  <c r="B2012"/>
  <c r="C2011"/>
  <c r="D2010"/>
  <c r="E2009"/>
  <c r="F2008"/>
  <c r="B2008"/>
  <c r="C2007"/>
  <c r="D2006"/>
  <c r="E2005"/>
  <c r="F2004"/>
  <c r="B2004"/>
  <c r="C2003"/>
  <c r="D2002"/>
  <c r="E2001"/>
  <c r="F2000"/>
  <c r="B2000"/>
  <c r="C1999"/>
  <c r="D1998"/>
  <c r="E1997"/>
  <c r="F1996"/>
  <c r="B1996"/>
  <c r="C1995"/>
  <c r="D1994"/>
  <c r="E1993"/>
  <c r="F1992"/>
  <c r="B1992"/>
  <c r="C1991"/>
  <c r="D1990"/>
  <c r="E1989"/>
  <c r="F1988"/>
  <c r="B1988"/>
  <c r="C1987"/>
  <c r="D1986"/>
  <c r="E1985"/>
  <c r="F1984"/>
  <c r="B1984"/>
  <c r="C1983"/>
  <c r="D1982"/>
  <c r="E1981"/>
  <c r="F1980"/>
  <c r="B1980"/>
  <c r="C1979"/>
  <c r="D1978"/>
  <c r="E1977"/>
  <c r="F1976"/>
  <c r="B1976"/>
  <c r="C1975"/>
  <c r="D1974"/>
  <c r="E1973"/>
  <c r="F1972"/>
  <c r="B1972"/>
  <c r="C1971"/>
  <c r="D1970"/>
  <c r="E1969"/>
  <c r="F1968"/>
  <c r="B1968"/>
  <c r="C1967"/>
  <c r="D1966"/>
  <c r="E1965"/>
  <c r="F1964"/>
  <c r="B1964"/>
  <c r="C1963"/>
  <c r="D1962"/>
  <c r="E1961"/>
  <c r="F1960"/>
  <c r="B1960"/>
  <c r="C1959"/>
  <c r="D1958"/>
  <c r="E1957"/>
  <c r="F1956"/>
  <c r="B1956"/>
  <c r="C1955"/>
  <c r="D1954"/>
  <c r="E1953"/>
  <c r="F1952"/>
  <c r="B1952"/>
  <c r="C1951"/>
  <c r="D1950"/>
  <c r="E1949"/>
  <c r="F1948"/>
  <c r="B1948"/>
  <c r="C1947"/>
  <c r="D1946"/>
  <c r="E1945"/>
  <c r="F1944"/>
  <c r="B1944"/>
  <c r="C1943"/>
  <c r="D1942"/>
  <c r="E1941"/>
  <c r="F1940"/>
  <c r="B1940"/>
  <c r="C1939"/>
  <c r="D1938"/>
  <c r="E1937"/>
  <c r="F1936"/>
  <c r="B1936"/>
  <c r="C1935"/>
  <c r="D1934"/>
  <c r="E1933"/>
  <c r="F1932"/>
  <c r="B1932"/>
  <c r="C1931"/>
  <c r="D1930"/>
  <c r="E1929"/>
  <c r="F1928"/>
  <c r="B1928"/>
  <c r="C1927"/>
  <c r="D1926"/>
  <c r="E1925"/>
  <c r="F1924"/>
  <c r="B1924"/>
  <c r="C1923"/>
  <c r="D1922"/>
  <c r="E1921"/>
  <c r="F1920"/>
  <c r="B1920"/>
  <c r="C1919"/>
  <c r="D1918"/>
  <c r="E1917"/>
  <c r="F1916"/>
  <c r="B1916"/>
  <c r="C1915"/>
  <c r="D1914"/>
  <c r="E1913"/>
  <c r="F1912"/>
  <c r="B1912"/>
  <c r="C1911"/>
  <c r="D1910"/>
  <c r="E1909"/>
  <c r="F1908"/>
  <c r="B1908"/>
  <c r="C1907"/>
  <c r="D1906"/>
  <c r="E1905"/>
  <c r="F1904"/>
  <c r="B1904"/>
  <c r="C1903"/>
  <c r="D1902"/>
  <c r="E1901"/>
  <c r="F1900"/>
  <c r="B1900"/>
  <c r="C1899"/>
  <c r="D1898"/>
  <c r="E1897"/>
  <c r="F1896"/>
  <c r="B1896"/>
  <c r="C1895"/>
  <c r="D1894"/>
  <c r="E1893"/>
  <c r="F1892"/>
  <c r="B1892"/>
  <c r="C1891"/>
  <c r="D1890"/>
  <c r="E1889"/>
  <c r="F1888"/>
  <c r="B1888"/>
  <c r="C1887"/>
  <c r="D1886"/>
  <c r="E1885"/>
  <c r="F1884"/>
  <c r="B1884"/>
  <c r="C1883"/>
  <c r="D1882"/>
  <c r="E1881"/>
  <c r="F1880"/>
  <c r="B1880"/>
  <c r="C1879"/>
  <c r="D1878"/>
  <c r="E1877"/>
  <c r="F1876"/>
  <c r="B1876"/>
  <c r="C1875"/>
  <c r="D1874"/>
  <c r="E1873"/>
  <c r="F1872"/>
  <c r="B1872"/>
  <c r="C1871"/>
  <c r="D1870"/>
  <c r="E1869"/>
  <c r="F1868"/>
  <c r="B1868"/>
  <c r="C1867"/>
  <c r="D1866"/>
  <c r="E1865"/>
  <c r="F1864"/>
  <c r="B1864"/>
  <c r="C1863"/>
  <c r="D1862"/>
  <c r="E1861"/>
  <c r="F1860"/>
  <c r="B1860"/>
  <c r="C1859"/>
  <c r="L2" i="1"/>
  <c r="H3" s="1"/>
  <c r="K2" l="1"/>
  <c r="K5"/>
  <c r="K3"/>
  <c r="H5"/>
  <c r="K6"/>
  <c r="K4"/>
  <c r="H1860" i="2"/>
  <c r="J1860" s="1"/>
  <c r="H1868"/>
  <c r="J1868" s="1"/>
  <c r="H1876"/>
  <c r="I1876" s="1"/>
  <c r="H1892"/>
  <c r="J1892" s="1"/>
  <c r="H1908"/>
  <c r="I1908" s="1"/>
  <c r="H1916"/>
  <c r="J1916" s="1"/>
  <c r="H1940"/>
  <c r="I1940" s="1"/>
  <c r="H1948"/>
  <c r="J1948" s="1"/>
  <c r="H1956"/>
  <c r="J1956" s="1"/>
  <c r="H1964"/>
  <c r="J1964" s="1"/>
  <c r="H1980"/>
  <c r="I1980" s="1"/>
  <c r="H1996"/>
  <c r="J1996" s="1"/>
  <c r="H2012"/>
  <c r="I2012" s="1"/>
  <c r="H2020"/>
  <c r="J2020" s="1"/>
  <c r="H2036"/>
  <c r="I2036" s="1"/>
  <c r="H2044"/>
  <c r="J2044" s="1"/>
  <c r="H2189"/>
  <c r="I2189" s="1"/>
  <c r="H2285"/>
  <c r="J2285" s="1"/>
  <c r="H2297"/>
  <c r="I2297" s="1"/>
  <c r="H1864"/>
  <c r="I1864" s="1"/>
  <c r="H1872"/>
  <c r="I1872" s="1"/>
  <c r="H1880"/>
  <c r="I1880" s="1"/>
  <c r="H1888"/>
  <c r="J1888" s="1"/>
  <c r="H1896"/>
  <c r="I1896" s="1"/>
  <c r="H1904"/>
  <c r="I1904" s="1"/>
  <c r="H1912"/>
  <c r="I1912" s="1"/>
  <c r="H1920"/>
  <c r="J1920" s="1"/>
  <c r="H1928"/>
  <c r="I1928" s="1"/>
  <c r="H1936"/>
  <c r="I1936" s="1"/>
  <c r="H1944"/>
  <c r="I1944" s="1"/>
  <c r="H1952"/>
  <c r="J1952" s="1"/>
  <c r="H1960"/>
  <c r="I1960" s="1"/>
  <c r="H1968"/>
  <c r="I1968" s="1"/>
  <c r="H1976"/>
  <c r="I1976" s="1"/>
  <c r="H1984"/>
  <c r="J1984" s="1"/>
  <c r="H1992"/>
  <c r="I1992" s="1"/>
  <c r="H2000"/>
  <c r="I2000" s="1"/>
  <c r="H2008"/>
  <c r="I2008" s="1"/>
  <c r="H2016"/>
  <c r="J2016" s="1"/>
  <c r="H2024"/>
  <c r="I2024" s="1"/>
  <c r="H2032"/>
  <c r="I2032" s="1"/>
  <c r="H2040"/>
  <c r="I2040" s="1"/>
  <c r="H1884"/>
  <c r="I1884" s="1"/>
  <c r="H1900"/>
  <c r="J1900" s="1"/>
  <c r="H1924"/>
  <c r="J1924" s="1"/>
  <c r="H1932"/>
  <c r="J1932" s="1"/>
  <c r="H1972"/>
  <c r="I1972" s="1"/>
  <c r="H1988"/>
  <c r="J1988" s="1"/>
  <c r="H2004"/>
  <c r="I2004" s="1"/>
  <c r="H2028"/>
  <c r="J2028" s="1"/>
  <c r="H2289"/>
  <c r="I2289" s="1"/>
  <c r="H2065"/>
  <c r="I2065" s="1"/>
  <c r="H2469"/>
  <c r="J2469" s="1"/>
  <c r="H2073"/>
  <c r="I2073" s="1"/>
  <c r="H2129"/>
  <c r="I2129" s="1"/>
  <c r="H2377"/>
  <c r="J2377" s="1"/>
  <c r="H2457"/>
  <c r="J2457" s="1"/>
  <c r="H2153"/>
  <c r="I2153" s="1"/>
  <c r="H2181"/>
  <c r="I2181" s="1"/>
  <c r="H2381"/>
  <c r="J2381" s="1"/>
  <c r="H1926"/>
  <c r="I1926" s="1"/>
  <c r="H2263"/>
  <c r="J2263" s="1"/>
  <c r="H2487"/>
  <c r="J2487" s="1"/>
  <c r="H2063"/>
  <c r="I2063" s="1"/>
  <c r="H2091"/>
  <c r="J2091" s="1"/>
  <c r="H2335"/>
  <c r="J2335" s="1"/>
  <c r="H2099"/>
  <c r="J2099" s="1"/>
  <c r="H2503"/>
  <c r="J2503" s="1"/>
  <c r="H2361"/>
  <c r="I2361" s="1"/>
  <c r="H2229"/>
  <c r="J2229" s="1"/>
  <c r="H2321"/>
  <c r="I2321" s="1"/>
  <c r="H2481"/>
  <c r="I2481" s="1"/>
  <c r="H1934"/>
  <c r="J1934" s="1"/>
  <c r="H2359"/>
  <c r="I2359" s="1"/>
  <c r="H2363"/>
  <c r="I2363" s="1"/>
  <c r="H2423"/>
  <c r="I2423" s="1"/>
  <c r="H2511"/>
  <c r="I2511" s="1"/>
  <c r="H2485"/>
  <c r="I2485" s="1"/>
  <c r="H2069"/>
  <c r="J2069" s="1"/>
  <c r="H2201"/>
  <c r="J2201" s="1"/>
  <c r="H2105"/>
  <c r="J2105" s="1"/>
  <c r="H2173"/>
  <c r="J2173" s="1"/>
  <c r="H2241"/>
  <c r="I2241" s="1"/>
  <c r="H2385"/>
  <c r="I2385" s="1"/>
  <c r="H2405"/>
  <c r="J2405" s="1"/>
  <c r="H2453"/>
  <c r="I2453" s="1"/>
  <c r="H2010"/>
  <c r="J2010" s="1"/>
  <c r="H2085"/>
  <c r="J2085" s="1"/>
  <c r="H2161"/>
  <c r="J2161" s="1"/>
  <c r="H2221"/>
  <c r="J2221" s="1"/>
  <c r="H2237"/>
  <c r="I2237" s="1"/>
  <c r="H2002"/>
  <c r="J2002" s="1"/>
  <c r="H2305"/>
  <c r="I2305" s="1"/>
  <c r="H2393"/>
  <c r="I2393" s="1"/>
  <c r="H2429"/>
  <c r="J2429" s="1"/>
  <c r="H2053"/>
  <c r="I2053" s="1"/>
  <c r="H2089"/>
  <c r="J2089" s="1"/>
  <c r="H2177"/>
  <c r="I2177" s="1"/>
  <c r="H2217"/>
  <c r="I2217" s="1"/>
  <c r="H2369"/>
  <c r="I2369" s="1"/>
  <c r="H2425"/>
  <c r="J2425" s="1"/>
  <c r="H1990"/>
  <c r="I1990" s="1"/>
  <c r="H2125"/>
  <c r="J2125" s="1"/>
  <c r="H2409"/>
  <c r="I2409" s="1"/>
  <c r="H2477"/>
  <c r="J2477" s="1"/>
  <c r="H1873"/>
  <c r="J1873" s="1"/>
  <c r="J1872"/>
  <c r="H2115"/>
  <c r="H2439"/>
  <c r="I1892"/>
  <c r="J2297"/>
  <c r="H1914"/>
  <c r="H1894"/>
  <c r="H2283"/>
  <c r="H2383"/>
  <c r="H2427"/>
  <c r="H2242"/>
  <c r="H2026"/>
  <c r="H2435"/>
  <c r="H2344"/>
  <c r="H192"/>
  <c r="H1938"/>
  <c r="H2223"/>
  <c r="H2307"/>
  <c r="H2327"/>
  <c r="H2407"/>
  <c r="H2459"/>
  <c r="H1724"/>
  <c r="H1731"/>
  <c r="H1997"/>
  <c r="H2109"/>
  <c r="H2149"/>
  <c r="H2169"/>
  <c r="H2193"/>
  <c r="H2317"/>
  <c r="H2345"/>
  <c r="H2417"/>
  <c r="H2441"/>
  <c r="H2473"/>
  <c r="H2497"/>
  <c r="H1942"/>
  <c r="H2014"/>
  <c r="H2030"/>
  <c r="H2110"/>
  <c r="H2061"/>
  <c r="H2117"/>
  <c r="H2137"/>
  <c r="H2165"/>
  <c r="H2197"/>
  <c r="H2205"/>
  <c r="H2245"/>
  <c r="H2261"/>
  <c r="H2265"/>
  <c r="H2273"/>
  <c r="H2293"/>
  <c r="H2341"/>
  <c r="H2353"/>
  <c r="H2365"/>
  <c r="H2401"/>
  <c r="H2421"/>
  <c r="H2461"/>
  <c r="H2501"/>
  <c r="H2505"/>
  <c r="H2509"/>
  <c r="H1930"/>
  <c r="H2038"/>
  <c r="H422"/>
  <c r="H307"/>
  <c r="H2006"/>
  <c r="H2007"/>
  <c r="H440"/>
  <c r="H2049"/>
  <c r="H2093"/>
  <c r="H2097"/>
  <c r="H2121"/>
  <c r="H2141"/>
  <c r="H2185"/>
  <c r="H2225"/>
  <c r="H2253"/>
  <c r="H2313"/>
  <c r="H2329"/>
  <c r="H2333"/>
  <c r="H2357"/>
  <c r="H2373"/>
  <c r="H2389"/>
  <c r="H2397"/>
  <c r="H2413"/>
  <c r="H2433"/>
  <c r="H2465"/>
  <c r="H2493"/>
  <c r="H1918"/>
  <c r="H2046"/>
  <c r="H2334"/>
  <c r="H2410"/>
  <c r="H2022"/>
  <c r="H2232"/>
  <c r="H2472"/>
  <c r="H2494"/>
  <c r="H1941"/>
  <c r="H1593"/>
  <c r="H1998"/>
  <c r="H1982"/>
  <c r="H2234"/>
  <c r="H1376"/>
  <c r="H1723"/>
  <c r="H1383"/>
  <c r="H908"/>
  <c r="H2057"/>
  <c r="H2077"/>
  <c r="H2081"/>
  <c r="H2101"/>
  <c r="H2113"/>
  <c r="H2133"/>
  <c r="H2145"/>
  <c r="H2157"/>
  <c r="H2209"/>
  <c r="H2213"/>
  <c r="H2233"/>
  <c r="H2249"/>
  <c r="H2257"/>
  <c r="H2269"/>
  <c r="H2277"/>
  <c r="H2281"/>
  <c r="H2301"/>
  <c r="H2309"/>
  <c r="H2325"/>
  <c r="H2337"/>
  <c r="H2349"/>
  <c r="H2437"/>
  <c r="H2445"/>
  <c r="H2449"/>
  <c r="H2489"/>
  <c r="H2513"/>
  <c r="H2254"/>
  <c r="H2262"/>
  <c r="H2322"/>
  <c r="H1974"/>
  <c r="H2050"/>
  <c r="H957"/>
  <c r="H1138"/>
  <c r="H2123"/>
  <c r="H2131"/>
  <c r="H2243"/>
  <c r="H14"/>
  <c r="J14" s="1"/>
  <c r="H2064"/>
  <c r="H1852"/>
  <c r="H1221"/>
  <c r="H1967"/>
  <c r="H851"/>
  <c r="H663"/>
  <c r="H2370"/>
  <c r="H2400"/>
  <c r="H1446"/>
  <c r="H2013"/>
  <c r="H1377"/>
  <c r="H566"/>
  <c r="H645"/>
  <c r="H589"/>
  <c r="H344"/>
  <c r="H179"/>
  <c r="H19"/>
  <c r="J19" s="1"/>
  <c r="H2103"/>
  <c r="H2191"/>
  <c r="H2203"/>
  <c r="H2207"/>
  <c r="H2239"/>
  <c r="H2267"/>
  <c r="H2303"/>
  <c r="H2343"/>
  <c r="H2391"/>
  <c r="H2419"/>
  <c r="H2451"/>
  <c r="H2166"/>
  <c r="H2170"/>
  <c r="H1548"/>
  <c r="H1488"/>
  <c r="H1975"/>
  <c r="H1847"/>
  <c r="H1503"/>
  <c r="H1351"/>
  <c r="H1039"/>
  <c r="H1019"/>
  <c r="H923"/>
  <c r="H776"/>
  <c r="H468"/>
  <c r="H791"/>
  <c r="H2118"/>
  <c r="H2176"/>
  <c r="H2414"/>
  <c r="H1946"/>
  <c r="H1954"/>
  <c r="H1418"/>
  <c r="H1697"/>
  <c r="H1365"/>
  <c r="H801"/>
  <c r="H773"/>
  <c r="H505"/>
  <c r="H260"/>
  <c r="H232"/>
  <c r="H291"/>
  <c r="H159"/>
  <c r="H1910"/>
  <c r="H2102"/>
  <c r="H2216"/>
  <c r="H2250"/>
  <c r="H2258"/>
  <c r="H2268"/>
  <c r="H2302"/>
  <c r="H2326"/>
  <c r="H2450"/>
  <c r="H2062"/>
  <c r="H2108"/>
  <c r="H2480"/>
  <c r="H1336"/>
  <c r="H1240"/>
  <c r="H1707"/>
  <c r="H1227"/>
  <c r="H1203"/>
  <c r="H951"/>
  <c r="H1152"/>
  <c r="H1112"/>
  <c r="H924"/>
  <c r="H708"/>
  <c r="H680"/>
  <c r="H628"/>
  <c r="H767"/>
  <c r="H615"/>
  <c r="H491"/>
  <c r="H467"/>
  <c r="H459"/>
  <c r="H378"/>
  <c r="H218"/>
  <c r="H261"/>
  <c r="H115"/>
  <c r="H85"/>
  <c r="H2339"/>
  <c r="H2395"/>
  <c r="H2411"/>
  <c r="H2479"/>
  <c r="H1878"/>
  <c r="H1994"/>
  <c r="H2206"/>
  <c r="H2194"/>
  <c r="H1830"/>
  <c r="H1814"/>
  <c r="H1730"/>
  <c r="H1698"/>
  <c r="H1454"/>
  <c r="H1298"/>
  <c r="H1233"/>
  <c r="H1541"/>
  <c r="H1489"/>
  <c r="H1457"/>
  <c r="H1369"/>
  <c r="H1049"/>
  <c r="H925"/>
  <c r="H905"/>
  <c r="H833"/>
  <c r="H1074"/>
  <c r="H930"/>
  <c r="H538"/>
  <c r="H721"/>
  <c r="H521"/>
  <c r="H296"/>
  <c r="H379"/>
  <c r="H275"/>
  <c r="H231"/>
  <c r="H123"/>
  <c r="H190"/>
  <c r="H182"/>
  <c r="H154"/>
  <c r="H51"/>
  <c r="H1898"/>
  <c r="H1922"/>
  <c r="H2098"/>
  <c r="H2114"/>
  <c r="H2140"/>
  <c r="H2172"/>
  <c r="H2190"/>
  <c r="H2238"/>
  <c r="H2246"/>
  <c r="H2290"/>
  <c r="H2294"/>
  <c r="H2298"/>
  <c r="H2306"/>
  <c r="H2330"/>
  <c r="H2338"/>
  <c r="H2342"/>
  <c r="H2378"/>
  <c r="H2382"/>
  <c r="H2388"/>
  <c r="H2458"/>
  <c r="H2462"/>
  <c r="H2490"/>
  <c r="H1890"/>
  <c r="H1966"/>
  <c r="H2034"/>
  <c r="H2086"/>
  <c r="H2386"/>
  <c r="H2442"/>
  <c r="H2498"/>
  <c r="H1856"/>
  <c r="H1712"/>
  <c r="H1484"/>
  <c r="H1476"/>
  <c r="H1408"/>
  <c r="H1404"/>
  <c r="H1392"/>
  <c r="H1384"/>
  <c r="H1300"/>
  <c r="H2031"/>
  <c r="H1995"/>
  <c r="H1963"/>
  <c r="H1655"/>
  <c r="H1323"/>
  <c r="H1291"/>
  <c r="H1199"/>
  <c r="H1171"/>
  <c r="H1159"/>
  <c r="H1067"/>
  <c r="H995"/>
  <c r="H915"/>
  <c r="H1192"/>
  <c r="H1128"/>
  <c r="H1032"/>
  <c r="H928"/>
  <c r="H844"/>
  <c r="H840"/>
  <c r="H836"/>
  <c r="H608"/>
  <c r="H592"/>
  <c r="H416"/>
  <c r="H695"/>
  <c r="H687"/>
  <c r="H679"/>
  <c r="H551"/>
  <c r="H394"/>
  <c r="H330"/>
  <c r="H385"/>
  <c r="H381"/>
  <c r="H309"/>
  <c r="H237"/>
  <c r="H188"/>
  <c r="H156"/>
  <c r="H144"/>
  <c r="H29"/>
  <c r="H84"/>
  <c r="H2059"/>
  <c r="H2087"/>
  <c r="H2127"/>
  <c r="H2167"/>
  <c r="H2179"/>
  <c r="H2183"/>
  <c r="H2279"/>
  <c r="H2295"/>
  <c r="H2323"/>
  <c r="H2355"/>
  <c r="H2415"/>
  <c r="H2447"/>
  <c r="H2491"/>
  <c r="H2252"/>
  <c r="H2328"/>
  <c r="H2492"/>
  <c r="H2116"/>
  <c r="H2188"/>
  <c r="H1690"/>
  <c r="H1634"/>
  <c r="H1602"/>
  <c r="H1570"/>
  <c r="H1482"/>
  <c r="H1318"/>
  <c r="H2037"/>
  <c r="H2001"/>
  <c r="H1977"/>
  <c r="H1961"/>
  <c r="H1953"/>
  <c r="H1925"/>
  <c r="H1921"/>
  <c r="H1853"/>
  <c r="H1841"/>
  <c r="H1773"/>
  <c r="H1765"/>
  <c r="H1761"/>
  <c r="H1685"/>
  <c r="H1621"/>
  <c r="H1597"/>
  <c r="H1449"/>
  <c r="H1437"/>
  <c r="H1385"/>
  <c r="H1317"/>
  <c r="H1165"/>
  <c r="H1149"/>
  <c r="H1129"/>
  <c r="H1077"/>
  <c r="H1069"/>
  <c r="H1013"/>
  <c r="H989"/>
  <c r="H1150"/>
  <c r="H1122"/>
  <c r="H1050"/>
  <c r="H978"/>
  <c r="H954"/>
  <c r="H870"/>
  <c r="H830"/>
  <c r="H822"/>
  <c r="H730"/>
  <c r="H698"/>
  <c r="H809"/>
  <c r="H681"/>
  <c r="H525"/>
  <c r="H489"/>
  <c r="H388"/>
  <c r="H320"/>
  <c r="H201"/>
  <c r="H395"/>
  <c r="H323"/>
  <c r="H315"/>
  <c r="H311"/>
  <c r="H198"/>
  <c r="H105"/>
  <c r="H81"/>
  <c r="H57"/>
  <c r="H1882"/>
  <c r="H2168"/>
  <c r="H2184"/>
  <c r="H2220"/>
  <c r="H2204"/>
  <c r="H2286"/>
  <c r="H2358"/>
  <c r="H2406"/>
  <c r="H2422"/>
  <c r="H2430"/>
  <c r="H2434"/>
  <c r="H2506"/>
  <c r="H1848"/>
  <c r="H1844"/>
  <c r="H1808"/>
  <c r="H1788"/>
  <c r="H1744"/>
  <c r="H1704"/>
  <c r="H1524"/>
  <c r="H1504"/>
  <c r="H1464"/>
  <c r="H1436"/>
  <c r="H1260"/>
  <c r="H1248"/>
  <c r="H1244"/>
  <c r="H1229"/>
  <c r="H2035"/>
  <c r="H2027"/>
  <c r="H1983"/>
  <c r="H1839"/>
  <c r="H1831"/>
  <c r="H1823"/>
  <c r="H1815"/>
  <c r="H1779"/>
  <c r="H1771"/>
  <c r="H1755"/>
  <c r="H1747"/>
  <c r="H1727"/>
  <c r="H1663"/>
  <c r="H1631"/>
  <c r="H1627"/>
  <c r="H1563"/>
  <c r="H1455"/>
  <c r="H1451"/>
  <c r="H1375"/>
  <c r="H1335"/>
  <c r="H1319"/>
  <c r="H1271"/>
  <c r="H1183"/>
  <c r="H1131"/>
  <c r="H1063"/>
  <c r="H1043"/>
  <c r="H975"/>
  <c r="H955"/>
  <c r="H947"/>
  <c r="H903"/>
  <c r="H875"/>
  <c r="H827"/>
  <c r="H1204"/>
  <c r="H1160"/>
  <c r="H1148"/>
  <c r="H1136"/>
  <c r="H1076"/>
  <c r="H1052"/>
  <c r="H1036"/>
  <c r="H1020"/>
  <c r="H1008"/>
  <c r="H972"/>
  <c r="H812"/>
  <c r="H792"/>
  <c r="H616"/>
  <c r="H588"/>
  <c r="H568"/>
  <c r="H556"/>
  <c r="H520"/>
  <c r="H488"/>
  <c r="H456"/>
  <c r="H443"/>
  <c r="H407"/>
  <c r="H354"/>
  <c r="H254"/>
  <c r="H214"/>
  <c r="H393"/>
  <c r="H377"/>
  <c r="H325"/>
  <c r="H257"/>
  <c r="H249"/>
  <c r="H213"/>
  <c r="H205"/>
  <c r="H199"/>
  <c r="H133"/>
  <c r="H184"/>
  <c r="H124"/>
  <c r="H109"/>
  <c r="H25"/>
  <c r="J25" s="1"/>
  <c r="H72"/>
  <c r="H2075"/>
  <c r="H2095"/>
  <c r="H2111"/>
  <c r="H2119"/>
  <c r="H2147"/>
  <c r="H2151"/>
  <c r="H2247"/>
  <c r="H2251"/>
  <c r="H2255"/>
  <c r="H2259"/>
  <c r="H2271"/>
  <c r="H2347"/>
  <c r="H2367"/>
  <c r="H2375"/>
  <c r="H2403"/>
  <c r="H2443"/>
  <c r="H2455"/>
  <c r="H2463"/>
  <c r="H2467"/>
  <c r="H2507"/>
  <c r="H1862"/>
  <c r="H1978"/>
  <c r="H2048"/>
  <c r="H2178"/>
  <c r="H2182"/>
  <c r="H2300"/>
  <c r="H2340"/>
  <c r="H2418"/>
  <c r="H1906"/>
  <c r="H2126"/>
  <c r="H2230"/>
  <c r="H2310"/>
  <c r="H2448"/>
  <c r="H1854"/>
  <c r="H1834"/>
  <c r="H1810"/>
  <c r="H1742"/>
  <c r="H1682"/>
  <c r="H1674"/>
  <c r="H1666"/>
  <c r="H1558"/>
  <c r="H1550"/>
  <c r="H1522"/>
  <c r="H1514"/>
  <c r="H1498"/>
  <c r="H1494"/>
  <c r="H1478"/>
  <c r="H1462"/>
  <c r="H1422"/>
  <c r="H1290"/>
  <c r="H1262"/>
  <c r="H2033"/>
  <c r="H1993"/>
  <c r="H1933"/>
  <c r="H1905"/>
  <c r="H1705"/>
  <c r="H1693"/>
  <c r="H1665"/>
  <c r="H1657"/>
  <c r="H1633"/>
  <c r="H1529"/>
  <c r="H1477"/>
  <c r="H1461"/>
  <c r="H1345"/>
  <c r="H1337"/>
  <c r="H1325"/>
  <c r="H1181"/>
  <c r="H1125"/>
  <c r="H1113"/>
  <c r="H1065"/>
  <c r="H1029"/>
  <c r="H857"/>
  <c r="H825"/>
  <c r="H813"/>
  <c r="H1222"/>
  <c r="H1198"/>
  <c r="H1186"/>
  <c r="H1126"/>
  <c r="H1118"/>
  <c r="H1034"/>
  <c r="H918"/>
  <c r="H842"/>
  <c r="H790"/>
  <c r="H778"/>
  <c r="H734"/>
  <c r="H682"/>
  <c r="H650"/>
  <c r="H534"/>
  <c r="H498"/>
  <c r="H450"/>
  <c r="H438"/>
  <c r="H757"/>
  <c r="H685"/>
  <c r="H669"/>
  <c r="H633"/>
  <c r="H609"/>
  <c r="H581"/>
  <c r="H569"/>
  <c r="H565"/>
  <c r="H517"/>
  <c r="H497"/>
  <c r="H417"/>
  <c r="H413"/>
  <c r="H224"/>
  <c r="H220"/>
  <c r="H216"/>
  <c r="H183"/>
  <c r="H65"/>
  <c r="H78"/>
  <c r="H1874"/>
  <c r="H2042"/>
  <c r="H2052"/>
  <c r="H2148"/>
  <c r="H2160"/>
  <c r="H2164"/>
  <c r="H2212"/>
  <c r="H2372"/>
  <c r="H1958"/>
  <c r="H2058"/>
  <c r="H2094"/>
  <c r="H2128"/>
  <c r="H2154"/>
  <c r="H2308"/>
  <c r="H2396"/>
  <c r="H2464"/>
  <c r="H2468"/>
  <c r="H2476"/>
  <c r="H2484"/>
  <c r="H1828"/>
  <c r="H1776"/>
  <c r="H1720"/>
  <c r="H1708"/>
  <c r="H1648"/>
  <c r="H1640"/>
  <c r="H1620"/>
  <c r="H1580"/>
  <c r="H1564"/>
  <c r="H1552"/>
  <c r="H1516"/>
  <c r="H1496"/>
  <c r="H1412"/>
  <c r="H1352"/>
  <c r="H1340"/>
  <c r="H1312"/>
  <c r="H1288"/>
  <c r="H1276"/>
  <c r="H1264"/>
  <c r="H2019"/>
  <c r="H1987"/>
  <c r="H1955"/>
  <c r="H1915"/>
  <c r="H1895"/>
  <c r="H1891"/>
  <c r="H1887"/>
  <c r="H1843"/>
  <c r="H1827"/>
  <c r="H1811"/>
  <c r="H1675"/>
  <c r="H1659"/>
  <c r="H1619"/>
  <c r="H1603"/>
  <c r="H1559"/>
  <c r="H1551"/>
  <c r="H1499"/>
  <c r="H1483"/>
  <c r="H1479"/>
  <c r="H1443"/>
  <c r="H1431"/>
  <c r="H1423"/>
  <c r="H1415"/>
  <c r="H1403"/>
  <c r="H1327"/>
  <c r="H1287"/>
  <c r="H1267"/>
  <c r="H1239"/>
  <c r="H1211"/>
  <c r="H1207"/>
  <c r="H1147"/>
  <c r="H1099"/>
  <c r="H1087"/>
  <c r="H1071"/>
  <c r="H1031"/>
  <c r="H931"/>
  <c r="H907"/>
  <c r="H895"/>
  <c r="H867"/>
  <c r="H835"/>
  <c r="H811"/>
  <c r="H1196"/>
  <c r="H1180"/>
  <c r="H1172"/>
  <c r="H1164"/>
  <c r="H1120"/>
  <c r="H1096"/>
  <c r="H1028"/>
  <c r="H984"/>
  <c r="H980"/>
  <c r="H948"/>
  <c r="H932"/>
  <c r="H916"/>
  <c r="H876"/>
  <c r="H860"/>
  <c r="H824"/>
  <c r="H820"/>
  <c r="H808"/>
  <c r="H784"/>
  <c r="H768"/>
  <c r="H752"/>
  <c r="H740"/>
  <c r="H736"/>
  <c r="H728"/>
  <c r="H696"/>
  <c r="H684"/>
  <c r="H664"/>
  <c r="H648"/>
  <c r="H640"/>
  <c r="H540"/>
  <c r="H500"/>
  <c r="H476"/>
  <c r="H412"/>
  <c r="H803"/>
  <c r="H779"/>
  <c r="H771"/>
  <c r="H759"/>
  <c r="H743"/>
  <c r="H735"/>
  <c r="H731"/>
  <c r="H727"/>
  <c r="H711"/>
  <c r="H651"/>
  <c r="H627"/>
  <c r="H567"/>
  <c r="H547"/>
  <c r="H535"/>
  <c r="H519"/>
  <c r="H507"/>
  <c r="H475"/>
  <c r="H463"/>
  <c r="H427"/>
  <c r="H390"/>
  <c r="H386"/>
  <c r="H350"/>
  <c r="H346"/>
  <c r="H310"/>
  <c r="H286"/>
  <c r="H274"/>
  <c r="H226"/>
  <c r="H202"/>
  <c r="H353"/>
  <c r="H349"/>
  <c r="H321"/>
  <c r="H301"/>
  <c r="H281"/>
  <c r="H265"/>
  <c r="H245"/>
  <c r="H217"/>
  <c r="H185"/>
  <c r="H177"/>
  <c r="H173"/>
  <c r="H153"/>
  <c r="H137"/>
  <c r="H59"/>
  <c r="H200"/>
  <c r="H140"/>
  <c r="H41"/>
  <c r="H21"/>
  <c r="J21" s="1"/>
  <c r="H116"/>
  <c r="H20"/>
  <c r="J20" s="1"/>
  <c r="H2067"/>
  <c r="H2083"/>
  <c r="H2107"/>
  <c r="H2139"/>
  <c r="H2155"/>
  <c r="H2163"/>
  <c r="H2171"/>
  <c r="H2187"/>
  <c r="H2211"/>
  <c r="H2219"/>
  <c r="H2235"/>
  <c r="H2275"/>
  <c r="H2291"/>
  <c r="H2319"/>
  <c r="H2331"/>
  <c r="H2351"/>
  <c r="H2371"/>
  <c r="H2379"/>
  <c r="H2471"/>
  <c r="H2475"/>
  <c r="H2499"/>
  <c r="H2100"/>
  <c r="H2186"/>
  <c r="H2214"/>
  <c r="H2244"/>
  <c r="H2266"/>
  <c r="H2270"/>
  <c r="H2274"/>
  <c r="H2278"/>
  <c r="H2292"/>
  <c r="H2296"/>
  <c r="H2304"/>
  <c r="H2336"/>
  <c r="H2380"/>
  <c r="H2384"/>
  <c r="H1962"/>
  <c r="H1986"/>
  <c r="H2084"/>
  <c r="H2284"/>
  <c r="H2288"/>
  <c r="H2352"/>
  <c r="H2408"/>
  <c r="H2466"/>
  <c r="H2482"/>
  <c r="H2496"/>
  <c r="H2504"/>
  <c r="H1838"/>
  <c r="H1822"/>
  <c r="H1806"/>
  <c r="H1786"/>
  <c r="H1774"/>
  <c r="H1766"/>
  <c r="H1718"/>
  <c r="H1706"/>
  <c r="H1630"/>
  <c r="H1594"/>
  <c r="H1590"/>
  <c r="H1582"/>
  <c r="H1554"/>
  <c r="H1518"/>
  <c r="H1414"/>
  <c r="H1410"/>
  <c r="H1398"/>
  <c r="H1382"/>
  <c r="H1358"/>
  <c r="H1310"/>
  <c r="H1282"/>
  <c r="H1258"/>
  <c r="H2045"/>
  <c r="H1969"/>
  <c r="H1945"/>
  <c r="H1917"/>
  <c r="H1901"/>
  <c r="H1869"/>
  <c r="H1865"/>
  <c r="H1833"/>
  <c r="H1825"/>
  <c r="H1817"/>
  <c r="H1777"/>
  <c r="H1757"/>
  <c r="H1741"/>
  <c r="H1689"/>
  <c r="H1669"/>
  <c r="H1653"/>
  <c r="H1645"/>
  <c r="H1629"/>
  <c r="H1613"/>
  <c r="H1605"/>
  <c r="H1565"/>
  <c r="H1545"/>
  <c r="H1537"/>
  <c r="H1481"/>
  <c r="H1353"/>
  <c r="H1281"/>
  <c r="H1245"/>
  <c r="H1217"/>
  <c r="H1213"/>
  <c r="H1201"/>
  <c r="H1177"/>
  <c r="H1133"/>
  <c r="H1101"/>
  <c r="H1073"/>
  <c r="H1037"/>
  <c r="H1021"/>
  <c r="H1009"/>
  <c r="H1001"/>
  <c r="H993"/>
  <c r="H977"/>
  <c r="H973"/>
  <c r="H965"/>
  <c r="H921"/>
  <c r="H913"/>
  <c r="H885"/>
  <c r="H877"/>
  <c r="H849"/>
  <c r="H845"/>
  <c r="H837"/>
  <c r="H829"/>
  <c r="H817"/>
  <c r="H1226"/>
  <c r="H1214"/>
  <c r="H1158"/>
  <c r="H1146"/>
  <c r="H1086"/>
  <c r="H1062"/>
  <c r="H1038"/>
  <c r="H1026"/>
  <c r="H1022"/>
  <c r="H1018"/>
  <c r="H990"/>
  <c r="H942"/>
  <c r="H894"/>
  <c r="H878"/>
  <c r="H826"/>
  <c r="H814"/>
  <c r="H806"/>
  <c r="H802"/>
  <c r="H762"/>
  <c r="H690"/>
  <c r="H674"/>
  <c r="H638"/>
  <c r="H582"/>
  <c r="H522"/>
  <c r="H510"/>
  <c r="H470"/>
  <c r="H402"/>
  <c r="H777"/>
  <c r="H733"/>
  <c r="H729"/>
  <c r="H717"/>
  <c r="H693"/>
  <c r="H661"/>
  <c r="H621"/>
  <c r="H597"/>
  <c r="H561"/>
  <c r="H545"/>
  <c r="H541"/>
  <c r="H465"/>
  <c r="H457"/>
  <c r="H401"/>
  <c r="H360"/>
  <c r="H268"/>
  <c r="H244"/>
  <c r="H193"/>
  <c r="H387"/>
  <c r="H351"/>
  <c r="H299"/>
  <c r="H287"/>
  <c r="H283"/>
  <c r="H267"/>
  <c r="H251"/>
  <c r="H203"/>
  <c r="H195"/>
  <c r="H175"/>
  <c r="H178"/>
  <c r="H150"/>
  <c r="H142"/>
  <c r="H130"/>
  <c r="H122"/>
  <c r="H118"/>
  <c r="H73"/>
  <c r="H31"/>
  <c r="H74"/>
  <c r="H70"/>
  <c r="H62"/>
  <c r="H54"/>
  <c r="H50"/>
  <c r="H34"/>
  <c r="H26"/>
  <c r="J26" s="1"/>
  <c r="H1840"/>
  <c r="H1836"/>
  <c r="H1832"/>
  <c r="H1816"/>
  <c r="H1812"/>
  <c r="H1784"/>
  <c r="H1772"/>
  <c r="H1764"/>
  <c r="H1736"/>
  <c r="H1728"/>
  <c r="H1700"/>
  <c r="H1672"/>
  <c r="H1664"/>
  <c r="H1660"/>
  <c r="H1656"/>
  <c r="H1636"/>
  <c r="H1632"/>
  <c r="H1612"/>
  <c r="H1608"/>
  <c r="H1596"/>
  <c r="H1592"/>
  <c r="H1588"/>
  <c r="H1568"/>
  <c r="H1536"/>
  <c r="H1472"/>
  <c r="H1444"/>
  <c r="H1440"/>
  <c r="H1428"/>
  <c r="H1420"/>
  <c r="H1388"/>
  <c r="H1380"/>
  <c r="H1372"/>
  <c r="H1368"/>
  <c r="H1360"/>
  <c r="H1356"/>
  <c r="H1348"/>
  <c r="H1344"/>
  <c r="H1320"/>
  <c r="H1304"/>
  <c r="H1292"/>
  <c r="H1280"/>
  <c r="H1252"/>
  <c r="H2039"/>
  <c r="H2011"/>
  <c r="H2003"/>
  <c r="H1971"/>
  <c r="H1959"/>
  <c r="H1943"/>
  <c r="H1935"/>
  <c r="H1923"/>
  <c r="H1919"/>
  <c r="H1875"/>
  <c r="H1863"/>
  <c r="H1859"/>
  <c r="H1855"/>
  <c r="H1775"/>
  <c r="H1763"/>
  <c r="H1743"/>
  <c r="H1715"/>
  <c r="H1711"/>
  <c r="H1703"/>
  <c r="H1695"/>
  <c r="H1691"/>
  <c r="H1687"/>
  <c r="H1647"/>
  <c r="H1615"/>
  <c r="H1611"/>
  <c r="H1607"/>
  <c r="H1531"/>
  <c r="H1515"/>
  <c r="H1495"/>
  <c r="H1491"/>
  <c r="H1471"/>
  <c r="H1467"/>
  <c r="H1463"/>
  <c r="H1387"/>
  <c r="H1371"/>
  <c r="H1359"/>
  <c r="H1355"/>
  <c r="H1347"/>
  <c r="H1315"/>
  <c r="H1311"/>
  <c r="H1299"/>
  <c r="H1275"/>
  <c r="H1255"/>
  <c r="H1243"/>
  <c r="H1195"/>
  <c r="H1163"/>
  <c r="H1155"/>
  <c r="H1143"/>
  <c r="H1123"/>
  <c r="H1119"/>
  <c r="H1095"/>
  <c r="H1091"/>
  <c r="H1047"/>
  <c r="H1035"/>
  <c r="H1011"/>
  <c r="H991"/>
  <c r="H979"/>
  <c r="H967"/>
  <c r="H943"/>
  <c r="H935"/>
  <c r="H899"/>
  <c r="H855"/>
  <c r="H847"/>
  <c r="H823"/>
  <c r="H815"/>
  <c r="H1232"/>
  <c r="H1228"/>
  <c r="H1208"/>
  <c r="H1156"/>
  <c r="H1140"/>
  <c r="H1116"/>
  <c r="H1108"/>
  <c r="H1080"/>
  <c r="H1068"/>
  <c r="H1060"/>
  <c r="H1048"/>
  <c r="H1044"/>
  <c r="H1004"/>
  <c r="H1000"/>
  <c r="H996"/>
  <c r="H992"/>
  <c r="H988"/>
  <c r="H968"/>
  <c r="H960"/>
  <c r="H956"/>
  <c r="H892"/>
  <c r="H872"/>
  <c r="H852"/>
  <c r="H804"/>
  <c r="H800"/>
  <c r="H772"/>
  <c r="H760"/>
  <c r="H732"/>
  <c r="H712"/>
  <c r="H660"/>
  <c r="H624"/>
  <c r="H604"/>
  <c r="H600"/>
  <c r="H596"/>
  <c r="H544"/>
  <c r="H524"/>
  <c r="H508"/>
  <c r="H484"/>
  <c r="H480"/>
  <c r="H452"/>
  <c r="H448"/>
  <c r="H444"/>
  <c r="H420"/>
  <c r="H408"/>
  <c r="H404"/>
  <c r="H400"/>
  <c r="H807"/>
  <c r="H787"/>
  <c r="H747"/>
  <c r="H703"/>
  <c r="H691"/>
  <c r="H675"/>
  <c r="H655"/>
  <c r="H631"/>
  <c r="H623"/>
  <c r="H619"/>
  <c r="H611"/>
  <c r="H603"/>
  <c r="H599"/>
  <c r="H591"/>
  <c r="H583"/>
  <c r="H563"/>
  <c r="H559"/>
  <c r="H539"/>
  <c r="H531"/>
  <c r="H515"/>
  <c r="H503"/>
  <c r="H499"/>
  <c r="H487"/>
  <c r="H483"/>
  <c r="H447"/>
  <c r="H439"/>
  <c r="H398"/>
  <c r="H366"/>
  <c r="H342"/>
  <c r="H334"/>
  <c r="H326"/>
  <c r="H298"/>
  <c r="H282"/>
  <c r="H270"/>
  <c r="H246"/>
  <c r="H242"/>
  <c r="H238"/>
  <c r="H206"/>
  <c r="H197"/>
  <c r="H357"/>
  <c r="H341"/>
  <c r="H337"/>
  <c r="H313"/>
  <c r="H285"/>
  <c r="H277"/>
  <c r="H273"/>
  <c r="H253"/>
  <c r="H229"/>
  <c r="H225"/>
  <c r="H169"/>
  <c r="H161"/>
  <c r="H107"/>
  <c r="H196"/>
  <c r="H180"/>
  <c r="H148"/>
  <c r="H101"/>
  <c r="H77"/>
  <c r="H37"/>
  <c r="H33"/>
  <c r="H112"/>
  <c r="H104"/>
  <c r="H76"/>
  <c r="H68"/>
  <c r="H64"/>
  <c r="H56"/>
  <c r="H48"/>
  <c r="H44"/>
  <c r="H40"/>
  <c r="H16"/>
  <c r="J16" s="1"/>
  <c r="H2374"/>
  <c r="H2398"/>
  <c r="H2402"/>
  <c r="H2456"/>
  <c r="H2488"/>
  <c r="H1970"/>
  <c r="H2068"/>
  <c r="H2092"/>
  <c r="H2122"/>
  <c r="H2152"/>
  <c r="H2156"/>
  <c r="H2198"/>
  <c r="H2202"/>
  <c r="H2222"/>
  <c r="H2226"/>
  <c r="H2314"/>
  <c r="H2432"/>
  <c r="H2436"/>
  <c r="H2440"/>
  <c r="H2444"/>
  <c r="H2470"/>
  <c r="H2508"/>
  <c r="H1850"/>
  <c r="H1826"/>
  <c r="H1802"/>
  <c r="H1794"/>
  <c r="H1790"/>
  <c r="H1782"/>
  <c r="H1758"/>
  <c r="H1754"/>
  <c r="H1726"/>
  <c r="H1710"/>
  <c r="H1702"/>
  <c r="H1694"/>
  <c r="H1686"/>
  <c r="H1662"/>
  <c r="H1658"/>
  <c r="H1654"/>
  <c r="H1642"/>
  <c r="H1638"/>
  <c r="H1626"/>
  <c r="H1622"/>
  <c r="H1618"/>
  <c r="H1614"/>
  <c r="H1606"/>
  <c r="H1598"/>
  <c r="H1586"/>
  <c r="H1578"/>
  <c r="H1546"/>
  <c r="H1542"/>
  <c r="H1538"/>
  <c r="H1530"/>
  <c r="H1506"/>
  <c r="H1502"/>
  <c r="H1486"/>
  <c r="H1474"/>
  <c r="H1466"/>
  <c r="H1442"/>
  <c r="H1394"/>
  <c r="H1390"/>
  <c r="H1386"/>
  <c r="H1370"/>
  <c r="H1362"/>
  <c r="H1346"/>
  <c r="H1342"/>
  <c r="H1334"/>
  <c r="H1330"/>
  <c r="H1302"/>
  <c r="H1294"/>
  <c r="H1274"/>
  <c r="H1250"/>
  <c r="H1238"/>
  <c r="H1225"/>
  <c r="H2025"/>
  <c r="H2009"/>
  <c r="H1973"/>
  <c r="H1913"/>
  <c r="H1909"/>
  <c r="H1893"/>
  <c r="H1861"/>
  <c r="H1849"/>
  <c r="H1845"/>
  <c r="H1821"/>
  <c r="H1805"/>
  <c r="H1797"/>
  <c r="H1789"/>
  <c r="H1781"/>
  <c r="H1753"/>
  <c r="H1749"/>
  <c r="H1725"/>
  <c r="H1649"/>
  <c r="H1625"/>
  <c r="H1609"/>
  <c r="H1577"/>
  <c r="H1573"/>
  <c r="H1569"/>
  <c r="H1557"/>
  <c r="H1533"/>
  <c r="H1509"/>
  <c r="H1501"/>
  <c r="H1453"/>
  <c r="H1445"/>
  <c r="H1433"/>
  <c r="H1429"/>
  <c r="H1409"/>
  <c r="H1389"/>
  <c r="H1381"/>
  <c r="H1357"/>
  <c r="H1309"/>
  <c r="H1289"/>
  <c r="H1273"/>
  <c r="H1269"/>
  <c r="H1241"/>
  <c r="H1237"/>
  <c r="H1223"/>
  <c r="H1197"/>
  <c r="H1173"/>
  <c r="H1157"/>
  <c r="H1141"/>
  <c r="H1117"/>
  <c r="H1109"/>
  <c r="H1105"/>
  <c r="H1093"/>
  <c r="H1085"/>
  <c r="H1057"/>
  <c r="H1025"/>
  <c r="H981"/>
  <c r="H969"/>
  <c r="H953"/>
  <c r="H937"/>
  <c r="H901"/>
  <c r="H897"/>
  <c r="H873"/>
  <c r="H841"/>
  <c r="H1210"/>
  <c r="H1206"/>
  <c r="H1194"/>
  <c r="H1182"/>
  <c r="H1174"/>
  <c r="H1170"/>
  <c r="H1162"/>
  <c r="H1154"/>
  <c r="H1106"/>
  <c r="H1102"/>
  <c r="H1082"/>
  <c r="H1066"/>
  <c r="H1058"/>
  <c r="H1042"/>
  <c r="H1014"/>
  <c r="H1006"/>
  <c r="H1002"/>
  <c r="H958"/>
  <c r="H950"/>
  <c r="H938"/>
  <c r="H906"/>
  <c r="H902"/>
  <c r="H898"/>
  <c r="H882"/>
  <c r="H874"/>
  <c r="H866"/>
  <c r="H818"/>
  <c r="H794"/>
  <c r="H786"/>
  <c r="H742"/>
  <c r="H738"/>
  <c r="H714"/>
  <c r="H710"/>
  <c r="H706"/>
  <c r="H686"/>
  <c r="H666"/>
  <c r="H662"/>
  <c r="H658"/>
  <c r="H654"/>
  <c r="H646"/>
  <c r="H634"/>
  <c r="H630"/>
  <c r="H626"/>
  <c r="H622"/>
  <c r="H614"/>
  <c r="H610"/>
  <c r="H606"/>
  <c r="H594"/>
  <c r="H590"/>
  <c r="H574"/>
  <c r="H550"/>
  <c r="H542"/>
  <c r="H530"/>
  <c r="H526"/>
  <c r="H494"/>
  <c r="H490"/>
  <c r="H482"/>
  <c r="H478"/>
  <c r="H458"/>
  <c r="H454"/>
  <c r="H805"/>
  <c r="H797"/>
  <c r="H789"/>
  <c r="H785"/>
  <c r="H749"/>
  <c r="H737"/>
  <c r="H701"/>
  <c r="H697"/>
  <c r="H689"/>
  <c r="H677"/>
  <c r="H673"/>
  <c r="H625"/>
  <c r="H593"/>
  <c r="H553"/>
  <c r="H537"/>
  <c r="H445"/>
  <c r="H425"/>
  <c r="H421"/>
  <c r="H384"/>
  <c r="H372"/>
  <c r="H356"/>
  <c r="H336"/>
  <c r="H328"/>
  <c r="H312"/>
  <c r="H304"/>
  <c r="H300"/>
  <c r="H288"/>
  <c r="H252"/>
  <c r="H248"/>
  <c r="H236"/>
  <c r="H204"/>
  <c r="H399"/>
  <c r="H371"/>
  <c r="H363"/>
  <c r="H339"/>
  <c r="H335"/>
  <c r="H331"/>
  <c r="H303"/>
  <c r="H255"/>
  <c r="H243"/>
  <c r="H227"/>
  <c r="H219"/>
  <c r="H211"/>
  <c r="H163"/>
  <c r="H139"/>
  <c r="H103"/>
  <c r="H87"/>
  <c r="H63"/>
  <c r="H158"/>
  <c r="H126"/>
  <c r="H97"/>
  <c r="H43"/>
  <c r="H23"/>
  <c r="J23" s="1"/>
  <c r="H15"/>
  <c r="J15" s="1"/>
  <c r="H114"/>
  <c r="H110"/>
  <c r="H106"/>
  <c r="H98"/>
  <c r="H90"/>
  <c r="H42"/>
  <c r="H30"/>
  <c r="H18"/>
  <c r="J18" s="1"/>
  <c r="H1866"/>
  <c r="H2144"/>
  <c r="H2180"/>
  <c r="H2208"/>
  <c r="H2272"/>
  <c r="H2276"/>
  <c r="H2318"/>
  <c r="H2348"/>
  <c r="H2392"/>
  <c r="H2454"/>
  <c r="H1950"/>
  <c r="H2018"/>
  <c r="H2066"/>
  <c r="H2070"/>
  <c r="H2074"/>
  <c r="H2078"/>
  <c r="H2082"/>
  <c r="H2090"/>
  <c r="H2104"/>
  <c r="H2120"/>
  <c r="H2124"/>
  <c r="H2132"/>
  <c r="H2136"/>
  <c r="H2158"/>
  <c r="H2192"/>
  <c r="H2196"/>
  <c r="H2200"/>
  <c r="H2224"/>
  <c r="H2228"/>
  <c r="H2264"/>
  <c r="H2282"/>
  <c r="H2312"/>
  <c r="H2346"/>
  <c r="H2354"/>
  <c r="H2362"/>
  <c r="H2366"/>
  <c r="H2416"/>
  <c r="H2426"/>
  <c r="H2438"/>
  <c r="H2446"/>
  <c r="H2502"/>
  <c r="H2510"/>
  <c r="H1824"/>
  <c r="H1820"/>
  <c r="H1804"/>
  <c r="H1800"/>
  <c r="H1796"/>
  <c r="H1792"/>
  <c r="H1780"/>
  <c r="H1768"/>
  <c r="H1760"/>
  <c r="H1756"/>
  <c r="H1752"/>
  <c r="H1748"/>
  <c r="H1740"/>
  <c r="H1732"/>
  <c r="H1716"/>
  <c r="H1696"/>
  <c r="H1692"/>
  <c r="H1688"/>
  <c r="H1684"/>
  <c r="H1680"/>
  <c r="H1676"/>
  <c r="H1668"/>
  <c r="H1652"/>
  <c r="H1644"/>
  <c r="H1628"/>
  <c r="H1624"/>
  <c r="H1616"/>
  <c r="H1604"/>
  <c r="H1600"/>
  <c r="H1584"/>
  <c r="H1576"/>
  <c r="H1572"/>
  <c r="H1560"/>
  <c r="H1556"/>
  <c r="H1544"/>
  <c r="H1540"/>
  <c r="H1532"/>
  <c r="H1528"/>
  <c r="H1520"/>
  <c r="H1512"/>
  <c r="H1508"/>
  <c r="H1500"/>
  <c r="H1492"/>
  <c r="H1480"/>
  <c r="H1468"/>
  <c r="H1460"/>
  <c r="H1456"/>
  <c r="H1452"/>
  <c r="H1448"/>
  <c r="H1432"/>
  <c r="H1424"/>
  <c r="H1416"/>
  <c r="H1400"/>
  <c r="H1396"/>
  <c r="H1364"/>
  <c r="H1332"/>
  <c r="H1328"/>
  <c r="H1324"/>
  <c r="H1316"/>
  <c r="H1308"/>
  <c r="H1296"/>
  <c r="H1284"/>
  <c r="H1272"/>
  <c r="H1268"/>
  <c r="H1256"/>
  <c r="H1236"/>
  <c r="H2043"/>
  <c r="H2023"/>
  <c r="H2015"/>
  <c r="H1999"/>
  <c r="H1991"/>
  <c r="H1979"/>
  <c r="H1951"/>
  <c r="H1947"/>
  <c r="H1939"/>
  <c r="H1931"/>
  <c r="H1927"/>
  <c r="H1911"/>
  <c r="H1907"/>
  <c r="H1903"/>
  <c r="H1899"/>
  <c r="H1883"/>
  <c r="H1879"/>
  <c r="H1871"/>
  <c r="H1867"/>
  <c r="H1851"/>
  <c r="H1835"/>
  <c r="H1819"/>
  <c r="H1807"/>
  <c r="H1803"/>
  <c r="H1799"/>
  <c r="H1795"/>
  <c r="H1791"/>
  <c r="H1787"/>
  <c r="H1783"/>
  <c r="H1767"/>
  <c r="H1759"/>
  <c r="H1751"/>
  <c r="H1739"/>
  <c r="H1735"/>
  <c r="H1719"/>
  <c r="H1699"/>
  <c r="H1683"/>
  <c r="H1679"/>
  <c r="H1671"/>
  <c r="H1667"/>
  <c r="H1651"/>
  <c r="H1643"/>
  <c r="H1639"/>
  <c r="H1635"/>
  <c r="H1623"/>
  <c r="H1599"/>
  <c r="H1595"/>
  <c r="H1591"/>
  <c r="H1587"/>
  <c r="H1583"/>
  <c r="H1579"/>
  <c r="H1575"/>
  <c r="H1571"/>
  <c r="H1567"/>
  <c r="H1555"/>
  <c r="H1547"/>
  <c r="H1543"/>
  <c r="H1539"/>
  <c r="H1535"/>
  <c r="H1527"/>
  <c r="H1523"/>
  <c r="H1519"/>
  <c r="H1511"/>
  <c r="H1507"/>
  <c r="H1487"/>
  <c r="H1475"/>
  <c r="H1459"/>
  <c r="H1447"/>
  <c r="H1439"/>
  <c r="H1435"/>
  <c r="H1427"/>
  <c r="H1419"/>
  <c r="H1411"/>
  <c r="H1407"/>
  <c r="H1399"/>
  <c r="H1395"/>
  <c r="H1391"/>
  <c r="H1379"/>
  <c r="H1367"/>
  <c r="H1363"/>
  <c r="H1343"/>
  <c r="H1339"/>
  <c r="H1331"/>
  <c r="H1307"/>
  <c r="H1303"/>
  <c r="H1295"/>
  <c r="H1283"/>
  <c r="H1279"/>
  <c r="H1263"/>
  <c r="H1259"/>
  <c r="H1251"/>
  <c r="H1247"/>
  <c r="H1235"/>
  <c r="H1219"/>
  <c r="H1215"/>
  <c r="H1191"/>
  <c r="H1187"/>
  <c r="H1179"/>
  <c r="H1175"/>
  <c r="H1167"/>
  <c r="H1151"/>
  <c r="H1139"/>
  <c r="H1135"/>
  <c r="H1127"/>
  <c r="H1115"/>
  <c r="H1111"/>
  <c r="H1107"/>
  <c r="H1103"/>
  <c r="H1083"/>
  <c r="H1079"/>
  <c r="H1075"/>
  <c r="H1059"/>
  <c r="H1055"/>
  <c r="H1051"/>
  <c r="H1027"/>
  <c r="H1023"/>
  <c r="H1015"/>
  <c r="H1007"/>
  <c r="H1003"/>
  <c r="H999"/>
  <c r="H987"/>
  <c r="H983"/>
  <c r="H971"/>
  <c r="H963"/>
  <c r="H959"/>
  <c r="H939"/>
  <c r="H927"/>
  <c r="H919"/>
  <c r="H911"/>
  <c r="H891"/>
  <c r="H887"/>
  <c r="H883"/>
  <c r="H879"/>
  <c r="H871"/>
  <c r="H863"/>
  <c r="H2047"/>
  <c r="H2051"/>
  <c r="H2055"/>
  <c r="H2071"/>
  <c r="H2079"/>
  <c r="H2135"/>
  <c r="H2143"/>
  <c r="H2159"/>
  <c r="H2175"/>
  <c r="H2195"/>
  <c r="H2199"/>
  <c r="H2215"/>
  <c r="H2227"/>
  <c r="H2231"/>
  <c r="H2287"/>
  <c r="H2299"/>
  <c r="H2311"/>
  <c r="H2315"/>
  <c r="H2387"/>
  <c r="H2399"/>
  <c r="H2431"/>
  <c r="H2483"/>
  <c r="H2495"/>
  <c r="H1870"/>
  <c r="H1886"/>
  <c r="H2054"/>
  <c r="H2112"/>
  <c r="H2138"/>
  <c r="H2142"/>
  <c r="H2146"/>
  <c r="H2150"/>
  <c r="H2162"/>
  <c r="H2174"/>
  <c r="H2210"/>
  <c r="H2218"/>
  <c r="H2236"/>
  <c r="H2240"/>
  <c r="H2248"/>
  <c r="H2256"/>
  <c r="H2260"/>
  <c r="H2316"/>
  <c r="H2320"/>
  <c r="H2324"/>
  <c r="H2332"/>
  <c r="H2350"/>
  <c r="H2390"/>
  <c r="H2412"/>
  <c r="H2452"/>
  <c r="H2460"/>
  <c r="H1902"/>
  <c r="H2056"/>
  <c r="H2060"/>
  <c r="H2072"/>
  <c r="H2076"/>
  <c r="H2080"/>
  <c r="H2088"/>
  <c r="H2096"/>
  <c r="H2106"/>
  <c r="H2130"/>
  <c r="H2134"/>
  <c r="H2280"/>
  <c r="H2356"/>
  <c r="H2360"/>
  <c r="H2364"/>
  <c r="H2368"/>
  <c r="H2376"/>
  <c r="H2394"/>
  <c r="H2404"/>
  <c r="H2420"/>
  <c r="H2424"/>
  <c r="H2428"/>
  <c r="H2474"/>
  <c r="H2478"/>
  <c r="H2486"/>
  <c r="H2500"/>
  <c r="H2512"/>
  <c r="H1858"/>
  <c r="H1846"/>
  <c r="H1842"/>
  <c r="H1818"/>
  <c r="H1798"/>
  <c r="H1778"/>
  <c r="H1770"/>
  <c r="H1762"/>
  <c r="H1750"/>
  <c r="H1746"/>
  <c r="H1738"/>
  <c r="H1734"/>
  <c r="H1722"/>
  <c r="H1714"/>
  <c r="H1678"/>
  <c r="H1670"/>
  <c r="H1650"/>
  <c r="H1646"/>
  <c r="H1610"/>
  <c r="H1574"/>
  <c r="H1566"/>
  <c r="H1562"/>
  <c r="H1534"/>
  <c r="H1526"/>
  <c r="H1510"/>
  <c r="H1490"/>
  <c r="H1470"/>
  <c r="H1458"/>
  <c r="H1450"/>
  <c r="H1438"/>
  <c r="H1434"/>
  <c r="H1430"/>
  <c r="H1426"/>
  <c r="H1406"/>
  <c r="H1402"/>
  <c r="H1378"/>
  <c r="H1374"/>
  <c r="H1366"/>
  <c r="H1354"/>
  <c r="H1350"/>
  <c r="H1338"/>
  <c r="H1326"/>
  <c r="H1322"/>
  <c r="H1314"/>
  <c r="H1306"/>
  <c r="H1286"/>
  <c r="H1278"/>
  <c r="H1270"/>
  <c r="H1266"/>
  <c r="H1254"/>
  <c r="H1246"/>
  <c r="H1242"/>
  <c r="H2041"/>
  <c r="H2029"/>
  <c r="H2021"/>
  <c r="H2017"/>
  <c r="H2005"/>
  <c r="H1989"/>
  <c r="H1985"/>
  <c r="H1981"/>
  <c r="H1965"/>
  <c r="H1957"/>
  <c r="H1949"/>
  <c r="H1937"/>
  <c r="H1929"/>
  <c r="H1897"/>
  <c r="H1889"/>
  <c r="H1885"/>
  <c r="H1881"/>
  <c r="H1877"/>
  <c r="H1857"/>
  <c r="H1837"/>
  <c r="H1829"/>
  <c r="H1813"/>
  <c r="H1809"/>
  <c r="H1801"/>
  <c r="H1793"/>
  <c r="H1785"/>
  <c r="H1769"/>
  <c r="H1745"/>
  <c r="H1737"/>
  <c r="H1733"/>
  <c r="H1729"/>
  <c r="H1721"/>
  <c r="H1717"/>
  <c r="H1713"/>
  <c r="H1709"/>
  <c r="H1701"/>
  <c r="H1681"/>
  <c r="H1677"/>
  <c r="H1673"/>
  <c r="H1661"/>
  <c r="H1641"/>
  <c r="H1637"/>
  <c r="H1617"/>
  <c r="H1601"/>
  <c r="H1589"/>
  <c r="H1585"/>
  <c r="H1581"/>
  <c r="H1561"/>
  <c r="H1553"/>
  <c r="H1549"/>
  <c r="H1525"/>
  <c r="H1521"/>
  <c r="H1517"/>
  <c r="H1513"/>
  <c r="H1505"/>
  <c r="H1497"/>
  <c r="H1493"/>
  <c r="H1485"/>
  <c r="H1473"/>
  <c r="H1469"/>
  <c r="H1465"/>
  <c r="H1441"/>
  <c r="H1425"/>
  <c r="H1421"/>
  <c r="H1417"/>
  <c r="H1413"/>
  <c r="H1405"/>
  <c r="H1401"/>
  <c r="H1397"/>
  <c r="H1393"/>
  <c r="H1373"/>
  <c r="H1361"/>
  <c r="H1349"/>
  <c r="H1341"/>
  <c r="H1333"/>
  <c r="H1329"/>
  <c r="H1321"/>
  <c r="H1313"/>
  <c r="H1305"/>
  <c r="H1301"/>
  <c r="H1297"/>
  <c r="H1293"/>
  <c r="H1285"/>
  <c r="H1277"/>
  <c r="H1265"/>
  <c r="H1261"/>
  <c r="H1257"/>
  <c r="H1253"/>
  <c r="H1249"/>
  <c r="H1231"/>
  <c r="H1209"/>
  <c r="H1205"/>
  <c r="H1193"/>
  <c r="H1189"/>
  <c r="H1185"/>
  <c r="H859"/>
  <c r="H843"/>
  <c r="H839"/>
  <c r="H831"/>
  <c r="H819"/>
  <c r="H1224"/>
  <c r="H1220"/>
  <c r="H1216"/>
  <c r="H1212"/>
  <c r="H1200"/>
  <c r="H1188"/>
  <c r="H1184"/>
  <c r="H1176"/>
  <c r="H1168"/>
  <c r="H1144"/>
  <c r="H1132"/>
  <c r="H1124"/>
  <c r="H1104"/>
  <c r="H1100"/>
  <c r="H1092"/>
  <c r="H1088"/>
  <c r="H1084"/>
  <c r="H1072"/>
  <c r="H1064"/>
  <c r="H1056"/>
  <c r="H1040"/>
  <c r="H1024"/>
  <c r="H1016"/>
  <c r="H1012"/>
  <c r="H976"/>
  <c r="H964"/>
  <c r="H952"/>
  <c r="H944"/>
  <c r="H940"/>
  <c r="H936"/>
  <c r="H920"/>
  <c r="H912"/>
  <c r="H904"/>
  <c r="H900"/>
  <c r="H896"/>
  <c r="H888"/>
  <c r="H884"/>
  <c r="H880"/>
  <c r="H868"/>
  <c r="H864"/>
  <c r="H856"/>
  <c r="H848"/>
  <c r="H832"/>
  <c r="H828"/>
  <c r="H816"/>
  <c r="H796"/>
  <c r="H788"/>
  <c r="H780"/>
  <c r="H764"/>
  <c r="H756"/>
  <c r="H748"/>
  <c r="H744"/>
  <c r="H724"/>
  <c r="H720"/>
  <c r="H716"/>
  <c r="H704"/>
  <c r="H700"/>
  <c r="H692"/>
  <c r="H688"/>
  <c r="H676"/>
  <c r="H672"/>
  <c r="H668"/>
  <c r="H656"/>
  <c r="H652"/>
  <c r="H644"/>
  <c r="H636"/>
  <c r="H632"/>
  <c r="H620"/>
  <c r="H612"/>
  <c r="H584"/>
  <c r="H580"/>
  <c r="H576"/>
  <c r="H572"/>
  <c r="H564"/>
  <c r="H560"/>
  <c r="H552"/>
  <c r="H548"/>
  <c r="H536"/>
  <c r="H532"/>
  <c r="H528"/>
  <c r="H516"/>
  <c r="H512"/>
  <c r="H504"/>
  <c r="H496"/>
  <c r="H492"/>
  <c r="H472"/>
  <c r="H464"/>
  <c r="H460"/>
  <c r="H436"/>
  <c r="H432"/>
  <c r="H428"/>
  <c r="H424"/>
  <c r="H799"/>
  <c r="H795"/>
  <c r="H783"/>
  <c r="H775"/>
  <c r="H763"/>
  <c r="H755"/>
  <c r="H751"/>
  <c r="H739"/>
  <c r="H723"/>
  <c r="H719"/>
  <c r="H715"/>
  <c r="H707"/>
  <c r="H699"/>
  <c r="H683"/>
  <c r="H671"/>
  <c r="H667"/>
  <c r="H659"/>
  <c r="H647"/>
  <c r="H643"/>
  <c r="H639"/>
  <c r="H635"/>
  <c r="H607"/>
  <c r="H595"/>
  <c r="H587"/>
  <c r="H579"/>
  <c r="H575"/>
  <c r="H571"/>
  <c r="H555"/>
  <c r="H543"/>
  <c r="H527"/>
  <c r="H523"/>
  <c r="H511"/>
  <c r="H495"/>
  <c r="H479"/>
  <c r="H471"/>
  <c r="H455"/>
  <c r="H451"/>
  <c r="H435"/>
  <c r="H431"/>
  <c r="H423"/>
  <c r="H419"/>
  <c r="H415"/>
  <c r="H411"/>
  <c r="H403"/>
  <c r="H382"/>
  <c r="H374"/>
  <c r="H370"/>
  <c r="H362"/>
  <c r="H358"/>
  <c r="H338"/>
  <c r="H322"/>
  <c r="H318"/>
  <c r="H314"/>
  <c r="H306"/>
  <c r="H302"/>
  <c r="H294"/>
  <c r="H290"/>
  <c r="H278"/>
  <c r="H266"/>
  <c r="H262"/>
  <c r="H258"/>
  <c r="H250"/>
  <c r="H234"/>
  <c r="H230"/>
  <c r="H222"/>
  <c r="H210"/>
  <c r="H189"/>
  <c r="H397"/>
  <c r="H389"/>
  <c r="H373"/>
  <c r="H369"/>
  <c r="H365"/>
  <c r="H361"/>
  <c r="H345"/>
  <c r="H333"/>
  <c r="H329"/>
  <c r="H317"/>
  <c r="H305"/>
  <c r="H297"/>
  <c r="H293"/>
  <c r="H289"/>
  <c r="H269"/>
  <c r="H241"/>
  <c r="H233"/>
  <c r="H221"/>
  <c r="H209"/>
  <c r="H191"/>
  <c r="H181"/>
  <c r="H165"/>
  <c r="H157"/>
  <c r="H149"/>
  <c r="H145"/>
  <c r="H141"/>
  <c r="H129"/>
  <c r="H125"/>
  <c r="H121"/>
  <c r="H99"/>
  <c r="H91"/>
  <c r="H83"/>
  <c r="H75"/>
  <c r="H67"/>
  <c r="H176"/>
  <c r="H172"/>
  <c r="H168"/>
  <c r="H164"/>
  <c r="H160"/>
  <c r="H152"/>
  <c r="H136"/>
  <c r="H132"/>
  <c r="H128"/>
  <c r="H120"/>
  <c r="H117"/>
  <c r="H93"/>
  <c r="H69"/>
  <c r="H61"/>
  <c r="H53"/>
  <c r="H49"/>
  <c r="H45"/>
  <c r="H17"/>
  <c r="J17" s="1"/>
  <c r="H108"/>
  <c r="H100"/>
  <c r="H96"/>
  <c r="H92"/>
  <c r="H88"/>
  <c r="H80"/>
  <c r="H60"/>
  <c r="H52"/>
  <c r="H36"/>
  <c r="H32"/>
  <c r="H28"/>
  <c r="J28" s="1"/>
  <c r="H24"/>
  <c r="J24" s="1"/>
  <c r="H1169"/>
  <c r="H1161"/>
  <c r="H1153"/>
  <c r="H1145"/>
  <c r="H1137"/>
  <c r="H1121"/>
  <c r="H1097"/>
  <c r="H1089"/>
  <c r="H1081"/>
  <c r="H1061"/>
  <c r="H1053"/>
  <c r="H1045"/>
  <c r="H1041"/>
  <c r="H1033"/>
  <c r="H1017"/>
  <c r="H1005"/>
  <c r="H997"/>
  <c r="H985"/>
  <c r="H961"/>
  <c r="H949"/>
  <c r="H945"/>
  <c r="H941"/>
  <c r="H933"/>
  <c r="H929"/>
  <c r="H917"/>
  <c r="H909"/>
  <c r="H893"/>
  <c r="H889"/>
  <c r="H881"/>
  <c r="H869"/>
  <c r="H865"/>
  <c r="H861"/>
  <c r="H853"/>
  <c r="H821"/>
  <c r="H1234"/>
  <c r="H1230"/>
  <c r="H1218"/>
  <c r="H1202"/>
  <c r="H1190"/>
  <c r="H1178"/>
  <c r="H1166"/>
  <c r="H1142"/>
  <c r="H1134"/>
  <c r="H1130"/>
  <c r="H1114"/>
  <c r="H1110"/>
  <c r="H1098"/>
  <c r="H1094"/>
  <c r="H1090"/>
  <c r="H1078"/>
  <c r="H1070"/>
  <c r="H1054"/>
  <c r="H1046"/>
  <c r="H1030"/>
  <c r="H1010"/>
  <c r="H998"/>
  <c r="H994"/>
  <c r="H986"/>
  <c r="H982"/>
  <c r="H974"/>
  <c r="H970"/>
  <c r="H966"/>
  <c r="H962"/>
  <c r="H946"/>
  <c r="H934"/>
  <c r="H926"/>
  <c r="H922"/>
  <c r="H914"/>
  <c r="H910"/>
  <c r="H890"/>
  <c r="H886"/>
  <c r="H862"/>
  <c r="H858"/>
  <c r="H854"/>
  <c r="H850"/>
  <c r="H846"/>
  <c r="H838"/>
  <c r="H834"/>
  <c r="H810"/>
  <c r="H798"/>
  <c r="H782"/>
  <c r="H774"/>
  <c r="H770"/>
  <c r="H766"/>
  <c r="H758"/>
  <c r="H754"/>
  <c r="H750"/>
  <c r="H746"/>
  <c r="H726"/>
  <c r="H722"/>
  <c r="H718"/>
  <c r="H702"/>
  <c r="H694"/>
  <c r="H678"/>
  <c r="H670"/>
  <c r="H642"/>
  <c r="H618"/>
  <c r="H602"/>
  <c r="H598"/>
  <c r="H586"/>
  <c r="H578"/>
  <c r="H570"/>
  <c r="H562"/>
  <c r="H558"/>
  <c r="H554"/>
  <c r="H546"/>
  <c r="H518"/>
  <c r="H514"/>
  <c r="H506"/>
  <c r="H502"/>
  <c r="H486"/>
  <c r="H474"/>
  <c r="H466"/>
  <c r="H462"/>
  <c r="H446"/>
  <c r="H442"/>
  <c r="H434"/>
  <c r="H430"/>
  <c r="H426"/>
  <c r="H418"/>
  <c r="H414"/>
  <c r="H410"/>
  <c r="H406"/>
  <c r="H793"/>
  <c r="H781"/>
  <c r="H769"/>
  <c r="H765"/>
  <c r="H761"/>
  <c r="H753"/>
  <c r="H745"/>
  <c r="H741"/>
  <c r="H725"/>
  <c r="H713"/>
  <c r="H709"/>
  <c r="H705"/>
  <c r="H665"/>
  <c r="H657"/>
  <c r="H653"/>
  <c r="H649"/>
  <c r="H641"/>
  <c r="H637"/>
  <c r="H629"/>
  <c r="H617"/>
  <c r="H613"/>
  <c r="H605"/>
  <c r="H601"/>
  <c r="H585"/>
  <c r="H577"/>
  <c r="H573"/>
  <c r="H557"/>
  <c r="H549"/>
  <c r="H533"/>
  <c r="H529"/>
  <c r="H513"/>
  <c r="H509"/>
  <c r="H501"/>
  <c r="H493"/>
  <c r="H485"/>
  <c r="H481"/>
  <c r="H477"/>
  <c r="H473"/>
  <c r="H469"/>
  <c r="H461"/>
  <c r="H453"/>
  <c r="H449"/>
  <c r="H441"/>
  <c r="H437"/>
  <c r="H433"/>
  <c r="H429"/>
  <c r="H409"/>
  <c r="H405"/>
  <c r="H396"/>
  <c r="H392"/>
  <c r="H380"/>
  <c r="H376"/>
  <c r="H368"/>
  <c r="H364"/>
  <c r="H352"/>
  <c r="H348"/>
  <c r="H340"/>
  <c r="H332"/>
  <c r="H324"/>
  <c r="H316"/>
  <c r="H308"/>
  <c r="H292"/>
  <c r="H284"/>
  <c r="H280"/>
  <c r="H276"/>
  <c r="H272"/>
  <c r="H264"/>
  <c r="H256"/>
  <c r="H240"/>
  <c r="H228"/>
  <c r="H212"/>
  <c r="H208"/>
  <c r="H391"/>
  <c r="H383"/>
  <c r="H375"/>
  <c r="H367"/>
  <c r="H359"/>
  <c r="H355"/>
  <c r="H347"/>
  <c r="H343"/>
  <c r="H327"/>
  <c r="H319"/>
  <c r="H295"/>
  <c r="H279"/>
  <c r="H271"/>
  <c r="H263"/>
  <c r="H259"/>
  <c r="H247"/>
  <c r="H239"/>
  <c r="H235"/>
  <c r="H223"/>
  <c r="H215"/>
  <c r="H207"/>
  <c r="H187"/>
  <c r="H171"/>
  <c r="H167"/>
  <c r="H155"/>
  <c r="H151"/>
  <c r="H147"/>
  <c r="H143"/>
  <c r="H135"/>
  <c r="H131"/>
  <c r="H127"/>
  <c r="H119"/>
  <c r="H111"/>
  <c r="H95"/>
  <c r="H79"/>
  <c r="H71"/>
  <c r="H55"/>
  <c r="H194"/>
  <c r="H186"/>
  <c r="H174"/>
  <c r="H170"/>
  <c r="H166"/>
  <c r="H162"/>
  <c r="H146"/>
  <c r="H138"/>
  <c r="H134"/>
  <c r="H113"/>
  <c r="H89"/>
  <c r="H47"/>
  <c r="H39"/>
  <c r="H35"/>
  <c r="H27"/>
  <c r="J27" s="1"/>
  <c r="H102"/>
  <c r="H94"/>
  <c r="H86"/>
  <c r="H82"/>
  <c r="H66"/>
  <c r="H58"/>
  <c r="H46"/>
  <c r="H38"/>
  <c r="H22"/>
  <c r="J22" s="1"/>
  <c r="G2" i="1"/>
  <c r="J2"/>
  <c r="H2"/>
  <c r="J6"/>
  <c r="H6"/>
  <c r="I5"/>
  <c r="G5"/>
  <c r="J4"/>
  <c r="H4"/>
  <c r="I3"/>
  <c r="G3"/>
  <c r="I2"/>
  <c r="I6"/>
  <c r="G6"/>
  <c r="J5"/>
  <c r="I4"/>
  <c r="G4"/>
  <c r="J3"/>
  <c r="I1956" i="2" l="1"/>
  <c r="J2000"/>
  <c r="J2012"/>
  <c r="J1936"/>
  <c r="J2189"/>
  <c r="J1980"/>
  <c r="I1924"/>
  <c r="K1924" s="1"/>
  <c r="J1876"/>
  <c r="J1968"/>
  <c r="J1904"/>
  <c r="J2032"/>
  <c r="I2469"/>
  <c r="K2469" s="1"/>
  <c r="J2289"/>
  <c r="K2289" s="1"/>
  <c r="J2036"/>
  <c r="K2036" s="1"/>
  <c r="J2004"/>
  <c r="K2004" s="1"/>
  <c r="J1972"/>
  <c r="K1972" s="1"/>
  <c r="J1940"/>
  <c r="K1940" s="1"/>
  <c r="J1908"/>
  <c r="J1884"/>
  <c r="K1884" s="1"/>
  <c r="I1860"/>
  <c r="K1860" s="1"/>
  <c r="I2016"/>
  <c r="K2016" s="1"/>
  <c r="I1984"/>
  <c r="K1984" s="1"/>
  <c r="I1952"/>
  <c r="K1952" s="1"/>
  <c r="I1920"/>
  <c r="K1920" s="1"/>
  <c r="I1888"/>
  <c r="K1888" s="1"/>
  <c r="I2091"/>
  <c r="K2091" s="1"/>
  <c r="I2377"/>
  <c r="K2377" s="1"/>
  <c r="J2065"/>
  <c r="I2020"/>
  <c r="K2020" s="1"/>
  <c r="J2481"/>
  <c r="K2481" s="1"/>
  <c r="J2409"/>
  <c r="K2409" s="1"/>
  <c r="I2201"/>
  <c r="K2201" s="1"/>
  <c r="J2153"/>
  <c r="K2153" s="1"/>
  <c r="I1988"/>
  <c r="K1988" s="1"/>
  <c r="I1873"/>
  <c r="K1873" s="1"/>
  <c r="I2381"/>
  <c r="K2381" s="1"/>
  <c r="I2285"/>
  <c r="K2285" s="1"/>
  <c r="J2073"/>
  <c r="K2073" s="1"/>
  <c r="I2044"/>
  <c r="K2044" s="1"/>
  <c r="I2028"/>
  <c r="K2028" s="1"/>
  <c r="I1996"/>
  <c r="K1996" s="1"/>
  <c r="I1964"/>
  <c r="K1964" s="1"/>
  <c r="I1948"/>
  <c r="K1948" s="1"/>
  <c r="I1932"/>
  <c r="K1932" s="1"/>
  <c r="I1916"/>
  <c r="I1900"/>
  <c r="K1900" s="1"/>
  <c r="I1868"/>
  <c r="K1868" s="1"/>
  <c r="I2335"/>
  <c r="K2335" s="1"/>
  <c r="J2040"/>
  <c r="K2040" s="1"/>
  <c r="J2024"/>
  <c r="K2024" s="1"/>
  <c r="J2008"/>
  <c r="K2008" s="1"/>
  <c r="J1992"/>
  <c r="K1992" s="1"/>
  <c r="J1976"/>
  <c r="K1976" s="1"/>
  <c r="J1960"/>
  <c r="K1960" s="1"/>
  <c r="J1944"/>
  <c r="K1944" s="1"/>
  <c r="J1928"/>
  <c r="K1928" s="1"/>
  <c r="J1912"/>
  <c r="K1912" s="1"/>
  <c r="J1896"/>
  <c r="K1896" s="1"/>
  <c r="J1880"/>
  <c r="K1880" s="1"/>
  <c r="J1864"/>
  <c r="K1864" s="1"/>
  <c r="J2485"/>
  <c r="K2485" s="1"/>
  <c r="J2453"/>
  <c r="K2453" s="1"/>
  <c r="J2385"/>
  <c r="K2385" s="1"/>
  <c r="I2229"/>
  <c r="K2229" s="1"/>
  <c r="J2177"/>
  <c r="K2177" s="1"/>
  <c r="I2085"/>
  <c r="K2085" s="1"/>
  <c r="I2503"/>
  <c r="K2503" s="1"/>
  <c r="J2423"/>
  <c r="K2423" s="1"/>
  <c r="I2457"/>
  <c r="K2457" s="1"/>
  <c r="J1926"/>
  <c r="K1926" s="1"/>
  <c r="J2129"/>
  <c r="K2129" s="1"/>
  <c r="J2181"/>
  <c r="K2181" s="1"/>
  <c r="I2487"/>
  <c r="K2487" s="1"/>
  <c r="J2393"/>
  <c r="K2393" s="1"/>
  <c r="J2369"/>
  <c r="K2369" s="1"/>
  <c r="I2221"/>
  <c r="K2221" s="1"/>
  <c r="I2173"/>
  <c r="K2173" s="1"/>
  <c r="I2002"/>
  <c r="K2002" s="1"/>
  <c r="J2359"/>
  <c r="K2359" s="1"/>
  <c r="I2263"/>
  <c r="K2263" s="1"/>
  <c r="J2063"/>
  <c r="K2063" s="1"/>
  <c r="J2053"/>
  <c r="K2053" s="1"/>
  <c r="I2010"/>
  <c r="K2010" s="1"/>
  <c r="J2237"/>
  <c r="K2237" s="1"/>
  <c r="I2125"/>
  <c r="K2125" s="1"/>
  <c r="I2429"/>
  <c r="K2429" s="1"/>
  <c r="J2321"/>
  <c r="K2321" s="1"/>
  <c r="J2511"/>
  <c r="K2511" s="1"/>
  <c r="I1934"/>
  <c r="K1934" s="1"/>
  <c r="I2405"/>
  <c r="K2405" s="1"/>
  <c r="J2361"/>
  <c r="K2361" s="1"/>
  <c r="J2305"/>
  <c r="K2305" s="1"/>
  <c r="I2089"/>
  <c r="K2089" s="1"/>
  <c r="J2363"/>
  <c r="K2363" s="1"/>
  <c r="I2099"/>
  <c r="K2099" s="1"/>
  <c r="I2477"/>
  <c r="K2477" s="1"/>
  <c r="I2425"/>
  <c r="K2425" s="1"/>
  <c r="J2241"/>
  <c r="K2241" s="1"/>
  <c r="J2217"/>
  <c r="K2217" s="1"/>
  <c r="I2161"/>
  <c r="K2161" s="1"/>
  <c r="I2105"/>
  <c r="K2105" s="1"/>
  <c r="I2069"/>
  <c r="K2069" s="1"/>
  <c r="K1916"/>
  <c r="K1908"/>
  <c r="K1892"/>
  <c r="K1876"/>
  <c r="J1990"/>
  <c r="K1990" s="1"/>
  <c r="K2000"/>
  <c r="K1968"/>
  <c r="K1936"/>
  <c r="K1904"/>
  <c r="K1872"/>
  <c r="K2189"/>
  <c r="K2012"/>
  <c r="K2032"/>
  <c r="K2065"/>
  <c r="K2297"/>
  <c r="K1980"/>
  <c r="K1956"/>
  <c r="I46"/>
  <c r="J46"/>
  <c r="I66"/>
  <c r="J66"/>
  <c r="I86"/>
  <c r="J86"/>
  <c r="I102"/>
  <c r="J102"/>
  <c r="I35"/>
  <c r="J35"/>
  <c r="I47"/>
  <c r="J47"/>
  <c r="I113"/>
  <c r="J113"/>
  <c r="I138"/>
  <c r="J138"/>
  <c r="I162"/>
  <c r="J162"/>
  <c r="I170"/>
  <c r="J170"/>
  <c r="I186"/>
  <c r="J186"/>
  <c r="I55"/>
  <c r="J55"/>
  <c r="I79"/>
  <c r="J79"/>
  <c r="I111"/>
  <c r="J111"/>
  <c r="I127"/>
  <c r="J127"/>
  <c r="I135"/>
  <c r="J135"/>
  <c r="I147"/>
  <c r="J147"/>
  <c r="I155"/>
  <c r="J155"/>
  <c r="I171"/>
  <c r="J171"/>
  <c r="I207"/>
  <c r="J207"/>
  <c r="I223"/>
  <c r="J223"/>
  <c r="I239"/>
  <c r="J239"/>
  <c r="I259"/>
  <c r="J259"/>
  <c r="I271"/>
  <c r="J271"/>
  <c r="I295"/>
  <c r="J295"/>
  <c r="I327"/>
  <c r="J327"/>
  <c r="I347"/>
  <c r="J347"/>
  <c r="I359"/>
  <c r="J359"/>
  <c r="I375"/>
  <c r="J375"/>
  <c r="I391"/>
  <c r="J391"/>
  <c r="I212"/>
  <c r="J212"/>
  <c r="I240"/>
  <c r="J240"/>
  <c r="I264"/>
  <c r="J264"/>
  <c r="I276"/>
  <c r="J276"/>
  <c r="I284"/>
  <c r="J284"/>
  <c r="I308"/>
  <c r="J308"/>
  <c r="I324"/>
  <c r="J324"/>
  <c r="I340"/>
  <c r="J340"/>
  <c r="I352"/>
  <c r="J352"/>
  <c r="I368"/>
  <c r="J368"/>
  <c r="I380"/>
  <c r="J380"/>
  <c r="I396"/>
  <c r="J396"/>
  <c r="I409"/>
  <c r="J409"/>
  <c r="I433"/>
  <c r="J433"/>
  <c r="I441"/>
  <c r="J441"/>
  <c r="I453"/>
  <c r="J453"/>
  <c r="I469"/>
  <c r="J469"/>
  <c r="I477"/>
  <c r="J477"/>
  <c r="I485"/>
  <c r="J485"/>
  <c r="I501"/>
  <c r="J501"/>
  <c r="I513"/>
  <c r="J513"/>
  <c r="I533"/>
  <c r="J533"/>
  <c r="I557"/>
  <c r="J557"/>
  <c r="I577"/>
  <c r="J577"/>
  <c r="I601"/>
  <c r="J601"/>
  <c r="I613"/>
  <c r="J613"/>
  <c r="I629"/>
  <c r="J629"/>
  <c r="I641"/>
  <c r="J641"/>
  <c r="I653"/>
  <c r="J653"/>
  <c r="I665"/>
  <c r="J665"/>
  <c r="I709"/>
  <c r="J709"/>
  <c r="I725"/>
  <c r="J725"/>
  <c r="I745"/>
  <c r="J745"/>
  <c r="I761"/>
  <c r="J761"/>
  <c r="I769"/>
  <c r="J769"/>
  <c r="I793"/>
  <c r="J793"/>
  <c r="I410"/>
  <c r="J410"/>
  <c r="I418"/>
  <c r="J418"/>
  <c r="I430"/>
  <c r="J430"/>
  <c r="I442"/>
  <c r="J442"/>
  <c r="I462"/>
  <c r="J462"/>
  <c r="I474"/>
  <c r="J474"/>
  <c r="I502"/>
  <c r="J502"/>
  <c r="I514"/>
  <c r="J514"/>
  <c r="I546"/>
  <c r="J546"/>
  <c r="I558"/>
  <c r="J558"/>
  <c r="I570"/>
  <c r="J570"/>
  <c r="I586"/>
  <c r="J586"/>
  <c r="I602"/>
  <c r="J602"/>
  <c r="I642"/>
  <c r="J642"/>
  <c r="I678"/>
  <c r="J678"/>
  <c r="I702"/>
  <c r="J702"/>
  <c r="I722"/>
  <c r="J722"/>
  <c r="I746"/>
  <c r="J746"/>
  <c r="I754"/>
  <c r="J754"/>
  <c r="I766"/>
  <c r="J766"/>
  <c r="I774"/>
  <c r="J774"/>
  <c r="I798"/>
  <c r="J798"/>
  <c r="I834"/>
  <c r="J834"/>
  <c r="I846"/>
  <c r="J846"/>
  <c r="I854"/>
  <c r="J854"/>
  <c r="I862"/>
  <c r="J862"/>
  <c r="I890"/>
  <c r="J890"/>
  <c r="I914"/>
  <c r="J914"/>
  <c r="I926"/>
  <c r="J926"/>
  <c r="I946"/>
  <c r="J946"/>
  <c r="I966"/>
  <c r="J966"/>
  <c r="I974"/>
  <c r="J974"/>
  <c r="I986"/>
  <c r="J986"/>
  <c r="I998"/>
  <c r="J998"/>
  <c r="I1030"/>
  <c r="J1030"/>
  <c r="I1054"/>
  <c r="J1054"/>
  <c r="I1078"/>
  <c r="J1078"/>
  <c r="I1094"/>
  <c r="J1094"/>
  <c r="I1110"/>
  <c r="J1110"/>
  <c r="I1130"/>
  <c r="J1130"/>
  <c r="I1142"/>
  <c r="J1142"/>
  <c r="I1178"/>
  <c r="J1178"/>
  <c r="I1202"/>
  <c r="J1202"/>
  <c r="I1230"/>
  <c r="J1230"/>
  <c r="I821"/>
  <c r="J821"/>
  <c r="I861"/>
  <c r="J861"/>
  <c r="I869"/>
  <c r="J869"/>
  <c r="I889"/>
  <c r="J889"/>
  <c r="I909"/>
  <c r="J909"/>
  <c r="I929"/>
  <c r="J929"/>
  <c r="I941"/>
  <c r="J941"/>
  <c r="I949"/>
  <c r="J949"/>
  <c r="I985"/>
  <c r="J985"/>
  <c r="I1005"/>
  <c r="J1005"/>
  <c r="I1033"/>
  <c r="J1033"/>
  <c r="I1045"/>
  <c r="J1045"/>
  <c r="I1061"/>
  <c r="J1061"/>
  <c r="I1089"/>
  <c r="J1089"/>
  <c r="I1121"/>
  <c r="J1121"/>
  <c r="I1145"/>
  <c r="J1145"/>
  <c r="I1161"/>
  <c r="J1161"/>
  <c r="I32"/>
  <c r="J32"/>
  <c r="I52"/>
  <c r="J52"/>
  <c r="I80"/>
  <c r="J80"/>
  <c r="I92"/>
  <c r="J92"/>
  <c r="I100"/>
  <c r="J100"/>
  <c r="I49"/>
  <c r="J49"/>
  <c r="I61"/>
  <c r="J61"/>
  <c r="I93"/>
  <c r="J93"/>
  <c r="I120"/>
  <c r="J120"/>
  <c r="I132"/>
  <c r="J132"/>
  <c r="I152"/>
  <c r="J152"/>
  <c r="I164"/>
  <c r="J164"/>
  <c r="I172"/>
  <c r="J172"/>
  <c r="I67"/>
  <c r="J67"/>
  <c r="I83"/>
  <c r="J83"/>
  <c r="I99"/>
  <c r="J99"/>
  <c r="I125"/>
  <c r="J125"/>
  <c r="I141"/>
  <c r="J141"/>
  <c r="I149"/>
  <c r="J149"/>
  <c r="I165"/>
  <c r="J165"/>
  <c r="I191"/>
  <c r="J191"/>
  <c r="I221"/>
  <c r="J221"/>
  <c r="I241"/>
  <c r="J241"/>
  <c r="I289"/>
  <c r="J289"/>
  <c r="I297"/>
  <c r="J297"/>
  <c r="I317"/>
  <c r="J317"/>
  <c r="I333"/>
  <c r="J333"/>
  <c r="I361"/>
  <c r="J361"/>
  <c r="I369"/>
  <c r="J369"/>
  <c r="I389"/>
  <c r="J389"/>
  <c r="I189"/>
  <c r="J189"/>
  <c r="I222"/>
  <c r="J222"/>
  <c r="I234"/>
  <c r="J234"/>
  <c r="I258"/>
  <c r="J258"/>
  <c r="I266"/>
  <c r="J266"/>
  <c r="I290"/>
  <c r="J290"/>
  <c r="I302"/>
  <c r="J302"/>
  <c r="I314"/>
  <c r="J314"/>
  <c r="I322"/>
  <c r="J322"/>
  <c r="I358"/>
  <c r="J358"/>
  <c r="I370"/>
  <c r="J370"/>
  <c r="I382"/>
  <c r="J382"/>
  <c r="I411"/>
  <c r="J411"/>
  <c r="I419"/>
  <c r="J419"/>
  <c r="I431"/>
  <c r="J431"/>
  <c r="I451"/>
  <c r="J451"/>
  <c r="I471"/>
  <c r="J471"/>
  <c r="I495"/>
  <c r="J495"/>
  <c r="I523"/>
  <c r="J523"/>
  <c r="I543"/>
  <c r="J543"/>
  <c r="I571"/>
  <c r="J571"/>
  <c r="I579"/>
  <c r="J579"/>
  <c r="I595"/>
  <c r="J595"/>
  <c r="I635"/>
  <c r="J635"/>
  <c r="I643"/>
  <c r="J643"/>
  <c r="I659"/>
  <c r="J659"/>
  <c r="I671"/>
  <c r="J671"/>
  <c r="I699"/>
  <c r="J699"/>
  <c r="I715"/>
  <c r="J715"/>
  <c r="I723"/>
  <c r="J723"/>
  <c r="I751"/>
  <c r="J751"/>
  <c r="I763"/>
  <c r="J763"/>
  <c r="I783"/>
  <c r="J783"/>
  <c r="I799"/>
  <c r="J799"/>
  <c r="I428"/>
  <c r="J428"/>
  <c r="I436"/>
  <c r="J436"/>
  <c r="I464"/>
  <c r="J464"/>
  <c r="I492"/>
  <c r="J492"/>
  <c r="I504"/>
  <c r="J504"/>
  <c r="I516"/>
  <c r="J516"/>
  <c r="I532"/>
  <c r="J532"/>
  <c r="I548"/>
  <c r="J548"/>
  <c r="I560"/>
  <c r="J560"/>
  <c r="I572"/>
  <c r="J572"/>
  <c r="I580"/>
  <c r="J580"/>
  <c r="I612"/>
  <c r="J612"/>
  <c r="I632"/>
  <c r="J632"/>
  <c r="I644"/>
  <c r="J644"/>
  <c r="I656"/>
  <c r="J656"/>
  <c r="I672"/>
  <c r="J672"/>
  <c r="I688"/>
  <c r="J688"/>
  <c r="I700"/>
  <c r="J700"/>
  <c r="I716"/>
  <c r="J716"/>
  <c r="I724"/>
  <c r="J724"/>
  <c r="I748"/>
  <c r="J748"/>
  <c r="I764"/>
  <c r="J764"/>
  <c r="I788"/>
  <c r="J788"/>
  <c r="I816"/>
  <c r="J816"/>
  <c r="I832"/>
  <c r="J832"/>
  <c r="I856"/>
  <c r="J856"/>
  <c r="I868"/>
  <c r="J868"/>
  <c r="I884"/>
  <c r="J884"/>
  <c r="I896"/>
  <c r="J896"/>
  <c r="I904"/>
  <c r="J904"/>
  <c r="I920"/>
  <c r="J920"/>
  <c r="I940"/>
  <c r="J940"/>
  <c r="I952"/>
  <c r="J952"/>
  <c r="I976"/>
  <c r="J976"/>
  <c r="I1016"/>
  <c r="J1016"/>
  <c r="I1040"/>
  <c r="J1040"/>
  <c r="I1064"/>
  <c r="J1064"/>
  <c r="I1084"/>
  <c r="J1084"/>
  <c r="I1092"/>
  <c r="J1092"/>
  <c r="I1104"/>
  <c r="J1104"/>
  <c r="I1132"/>
  <c r="J1132"/>
  <c r="I1168"/>
  <c r="J1168"/>
  <c r="I1184"/>
  <c r="J1184"/>
  <c r="I1200"/>
  <c r="J1200"/>
  <c r="I1216"/>
  <c r="J1216"/>
  <c r="I1224"/>
  <c r="J1224"/>
  <c r="I831"/>
  <c r="J831"/>
  <c r="I843"/>
  <c r="J843"/>
  <c r="I1185"/>
  <c r="J1185"/>
  <c r="I1193"/>
  <c r="J1193"/>
  <c r="I1209"/>
  <c r="J1209"/>
  <c r="I1249"/>
  <c r="J1249"/>
  <c r="I1257"/>
  <c r="J1257"/>
  <c r="I1265"/>
  <c r="J1265"/>
  <c r="I1285"/>
  <c r="J1285"/>
  <c r="I1297"/>
  <c r="J1297"/>
  <c r="I1305"/>
  <c r="J1305"/>
  <c r="I1321"/>
  <c r="J1321"/>
  <c r="I1333"/>
  <c r="J1333"/>
  <c r="I1349"/>
  <c r="J1349"/>
  <c r="I1373"/>
  <c r="J1373"/>
  <c r="I1397"/>
  <c r="J1397"/>
  <c r="I1405"/>
  <c r="J1405"/>
  <c r="I1417"/>
  <c r="J1417"/>
  <c r="I1425"/>
  <c r="J1425"/>
  <c r="I1465"/>
  <c r="J1465"/>
  <c r="I1473"/>
  <c r="J1473"/>
  <c r="I1493"/>
  <c r="J1493"/>
  <c r="I1505"/>
  <c r="J1505"/>
  <c r="I1517"/>
  <c r="J1517"/>
  <c r="I1525"/>
  <c r="J1525"/>
  <c r="I1553"/>
  <c r="J1553"/>
  <c r="I1581"/>
  <c r="J1581"/>
  <c r="I1589"/>
  <c r="J1589"/>
  <c r="I1617"/>
  <c r="J1617"/>
  <c r="I1641"/>
  <c r="J1641"/>
  <c r="I1673"/>
  <c r="J1673"/>
  <c r="I1681"/>
  <c r="J1681"/>
  <c r="I1709"/>
  <c r="J1709"/>
  <c r="I1717"/>
  <c r="J1717"/>
  <c r="I1729"/>
  <c r="J1729"/>
  <c r="I1737"/>
  <c r="J1737"/>
  <c r="I1769"/>
  <c r="J1769"/>
  <c r="I1793"/>
  <c r="J1793"/>
  <c r="I1809"/>
  <c r="J1809"/>
  <c r="I1829"/>
  <c r="J1829"/>
  <c r="I1857"/>
  <c r="J1857"/>
  <c r="I1881"/>
  <c r="J1881"/>
  <c r="I1889"/>
  <c r="J1889"/>
  <c r="I1929"/>
  <c r="J1929"/>
  <c r="I1949"/>
  <c r="J1949"/>
  <c r="I1965"/>
  <c r="J1965"/>
  <c r="I1985"/>
  <c r="J1985"/>
  <c r="I2005"/>
  <c r="J2005"/>
  <c r="I2021"/>
  <c r="J2021"/>
  <c r="I2041"/>
  <c r="J2041"/>
  <c r="I1246"/>
  <c r="J1246"/>
  <c r="I1266"/>
  <c r="J1266"/>
  <c r="I1278"/>
  <c r="J1278"/>
  <c r="I1306"/>
  <c r="J1306"/>
  <c r="I1322"/>
  <c r="J1322"/>
  <c r="I1338"/>
  <c r="J1338"/>
  <c r="I1354"/>
  <c r="J1354"/>
  <c r="I1374"/>
  <c r="J1374"/>
  <c r="I1402"/>
  <c r="J1402"/>
  <c r="I1426"/>
  <c r="J1426"/>
  <c r="I1434"/>
  <c r="J1434"/>
  <c r="I1450"/>
  <c r="J1450"/>
  <c r="I1470"/>
  <c r="J1470"/>
  <c r="I1510"/>
  <c r="J1510"/>
  <c r="I1534"/>
  <c r="J1534"/>
  <c r="I1566"/>
  <c r="J1566"/>
  <c r="I1610"/>
  <c r="J1610"/>
  <c r="I1650"/>
  <c r="J1650"/>
  <c r="I1678"/>
  <c r="J1678"/>
  <c r="I1722"/>
  <c r="J1722"/>
  <c r="I1738"/>
  <c r="J1738"/>
  <c r="I1750"/>
  <c r="J1750"/>
  <c r="I1770"/>
  <c r="J1770"/>
  <c r="I1798"/>
  <c r="J1798"/>
  <c r="I1842"/>
  <c r="J1842"/>
  <c r="I1858"/>
  <c r="J1858"/>
  <c r="I2500"/>
  <c r="J2500"/>
  <c r="I2478"/>
  <c r="J2478"/>
  <c r="I2428"/>
  <c r="J2428"/>
  <c r="I2420"/>
  <c r="J2420"/>
  <c r="I2394"/>
  <c r="J2394"/>
  <c r="I2368"/>
  <c r="J2368"/>
  <c r="I2360"/>
  <c r="J2360"/>
  <c r="I2280"/>
  <c r="J2280"/>
  <c r="I2130"/>
  <c r="J2130"/>
  <c r="I2096"/>
  <c r="J2096"/>
  <c r="I2080"/>
  <c r="J2080"/>
  <c r="I2072"/>
  <c r="J2072"/>
  <c r="I2056"/>
  <c r="J2056"/>
  <c r="I2460"/>
  <c r="J2460"/>
  <c r="I2412"/>
  <c r="J2412"/>
  <c r="I2350"/>
  <c r="J2350"/>
  <c r="I2324"/>
  <c r="J2324"/>
  <c r="I2316"/>
  <c r="J2316"/>
  <c r="I2256"/>
  <c r="J2256"/>
  <c r="I2240"/>
  <c r="J2240"/>
  <c r="I2218"/>
  <c r="J2218"/>
  <c r="I2174"/>
  <c r="J2174"/>
  <c r="I2150"/>
  <c r="J2150"/>
  <c r="I2142"/>
  <c r="J2142"/>
  <c r="I2112"/>
  <c r="J2112"/>
  <c r="I1886"/>
  <c r="J1886"/>
  <c r="I2495"/>
  <c r="J2495"/>
  <c r="I2431"/>
  <c r="J2431"/>
  <c r="I2387"/>
  <c r="J2387"/>
  <c r="I2311"/>
  <c r="J2311"/>
  <c r="I2287"/>
  <c r="J2287"/>
  <c r="I2227"/>
  <c r="J2227"/>
  <c r="I2199"/>
  <c r="J2199"/>
  <c r="I2175"/>
  <c r="J2175"/>
  <c r="I2143"/>
  <c r="J2143"/>
  <c r="I2079"/>
  <c r="J2079"/>
  <c r="I2055"/>
  <c r="J2055"/>
  <c r="I2047"/>
  <c r="J2047"/>
  <c r="I871"/>
  <c r="J871"/>
  <c r="I883"/>
  <c r="J883"/>
  <c r="I891"/>
  <c r="J891"/>
  <c r="I919"/>
  <c r="J919"/>
  <c r="I939"/>
  <c r="J939"/>
  <c r="I963"/>
  <c r="J963"/>
  <c r="I983"/>
  <c r="J983"/>
  <c r="I999"/>
  <c r="J999"/>
  <c r="I1007"/>
  <c r="J1007"/>
  <c r="I1023"/>
  <c r="J1023"/>
  <c r="I1051"/>
  <c r="J1051"/>
  <c r="I1059"/>
  <c r="J1059"/>
  <c r="I1079"/>
  <c r="J1079"/>
  <c r="I1103"/>
  <c r="J1103"/>
  <c r="I1111"/>
  <c r="J1111"/>
  <c r="I1127"/>
  <c r="J1127"/>
  <c r="I1139"/>
  <c r="J1139"/>
  <c r="I1167"/>
  <c r="J1167"/>
  <c r="I1179"/>
  <c r="J1179"/>
  <c r="I1191"/>
  <c r="J1191"/>
  <c r="I1219"/>
  <c r="J1219"/>
  <c r="I1247"/>
  <c r="J1247"/>
  <c r="I1259"/>
  <c r="J1259"/>
  <c r="I1279"/>
  <c r="J1279"/>
  <c r="I1295"/>
  <c r="J1295"/>
  <c r="I1307"/>
  <c r="J1307"/>
  <c r="I1339"/>
  <c r="J1339"/>
  <c r="I1363"/>
  <c r="J1363"/>
  <c r="I1379"/>
  <c r="J1379"/>
  <c r="I1395"/>
  <c r="J1395"/>
  <c r="I1407"/>
  <c r="J1407"/>
  <c r="I1419"/>
  <c r="J1419"/>
  <c r="I1435"/>
  <c r="J1435"/>
  <c r="I1447"/>
  <c r="J1447"/>
  <c r="I1475"/>
  <c r="J1475"/>
  <c r="I1507"/>
  <c r="J1507"/>
  <c r="I1519"/>
  <c r="J1519"/>
  <c r="I1527"/>
  <c r="J1527"/>
  <c r="I1539"/>
  <c r="J1539"/>
  <c r="I1547"/>
  <c r="J1547"/>
  <c r="I1567"/>
  <c r="J1567"/>
  <c r="I1575"/>
  <c r="J1575"/>
  <c r="I1583"/>
  <c r="J1583"/>
  <c r="I1591"/>
  <c r="J1591"/>
  <c r="I1599"/>
  <c r="J1599"/>
  <c r="I1635"/>
  <c r="J1635"/>
  <c r="I1643"/>
  <c r="J1643"/>
  <c r="I1667"/>
  <c r="J1667"/>
  <c r="I1679"/>
  <c r="J1679"/>
  <c r="I1699"/>
  <c r="J1699"/>
  <c r="I1735"/>
  <c r="J1735"/>
  <c r="I1751"/>
  <c r="J1751"/>
  <c r="I1767"/>
  <c r="J1767"/>
  <c r="I1787"/>
  <c r="J1787"/>
  <c r="I1795"/>
  <c r="J1795"/>
  <c r="I1803"/>
  <c r="J1803"/>
  <c r="I1819"/>
  <c r="J1819"/>
  <c r="I1851"/>
  <c r="J1851"/>
  <c r="I1871"/>
  <c r="J1871"/>
  <c r="I1883"/>
  <c r="J1883"/>
  <c r="I1903"/>
  <c r="J1903"/>
  <c r="I1911"/>
  <c r="J1911"/>
  <c r="I1931"/>
  <c r="J1931"/>
  <c r="I1947"/>
  <c r="J1947"/>
  <c r="I1979"/>
  <c r="J1979"/>
  <c r="I1999"/>
  <c r="J1999"/>
  <c r="I2023"/>
  <c r="J2023"/>
  <c r="I1236"/>
  <c r="J1236"/>
  <c r="I1268"/>
  <c r="J1268"/>
  <c r="I1284"/>
  <c r="J1284"/>
  <c r="I1308"/>
  <c r="J1308"/>
  <c r="I1324"/>
  <c r="J1324"/>
  <c r="I38"/>
  <c r="J38"/>
  <c r="I58"/>
  <c r="J58"/>
  <c r="I82"/>
  <c r="J82"/>
  <c r="I94"/>
  <c r="J94"/>
  <c r="I39"/>
  <c r="J39"/>
  <c r="I89"/>
  <c r="J89"/>
  <c r="I134"/>
  <c r="J134"/>
  <c r="I146"/>
  <c r="J146"/>
  <c r="I166"/>
  <c r="J166"/>
  <c r="I174"/>
  <c r="J174"/>
  <c r="I194"/>
  <c r="J194"/>
  <c r="I71"/>
  <c r="J71"/>
  <c r="I95"/>
  <c r="J95"/>
  <c r="I119"/>
  <c r="J119"/>
  <c r="I131"/>
  <c r="J131"/>
  <c r="I143"/>
  <c r="J143"/>
  <c r="I151"/>
  <c r="J151"/>
  <c r="I167"/>
  <c r="J167"/>
  <c r="I187"/>
  <c r="J187"/>
  <c r="I215"/>
  <c r="J215"/>
  <c r="I235"/>
  <c r="J235"/>
  <c r="I247"/>
  <c r="J247"/>
  <c r="I263"/>
  <c r="J263"/>
  <c r="I279"/>
  <c r="J279"/>
  <c r="I319"/>
  <c r="J319"/>
  <c r="I343"/>
  <c r="J343"/>
  <c r="I355"/>
  <c r="J355"/>
  <c r="I367"/>
  <c r="J367"/>
  <c r="I383"/>
  <c r="J383"/>
  <c r="I208"/>
  <c r="J208"/>
  <c r="I228"/>
  <c r="J228"/>
  <c r="I256"/>
  <c r="J256"/>
  <c r="I272"/>
  <c r="J272"/>
  <c r="I280"/>
  <c r="J280"/>
  <c r="I292"/>
  <c r="J292"/>
  <c r="I316"/>
  <c r="J316"/>
  <c r="I332"/>
  <c r="J332"/>
  <c r="I348"/>
  <c r="J348"/>
  <c r="I364"/>
  <c r="J364"/>
  <c r="I376"/>
  <c r="J376"/>
  <c r="I392"/>
  <c r="J392"/>
  <c r="I405"/>
  <c r="J405"/>
  <c r="I429"/>
  <c r="J429"/>
  <c r="I437"/>
  <c r="J437"/>
  <c r="I449"/>
  <c r="J449"/>
  <c r="I461"/>
  <c r="J461"/>
  <c r="I473"/>
  <c r="J473"/>
  <c r="I481"/>
  <c r="J481"/>
  <c r="I493"/>
  <c r="J493"/>
  <c r="I509"/>
  <c r="J509"/>
  <c r="I529"/>
  <c r="J529"/>
  <c r="I549"/>
  <c r="J549"/>
  <c r="I573"/>
  <c r="J573"/>
  <c r="I585"/>
  <c r="J585"/>
  <c r="I605"/>
  <c r="J605"/>
  <c r="I617"/>
  <c r="J617"/>
  <c r="I637"/>
  <c r="J637"/>
  <c r="I649"/>
  <c r="J649"/>
  <c r="I657"/>
  <c r="J657"/>
  <c r="I705"/>
  <c r="J705"/>
  <c r="I713"/>
  <c r="J713"/>
  <c r="I741"/>
  <c r="J741"/>
  <c r="I753"/>
  <c r="J753"/>
  <c r="I765"/>
  <c r="J765"/>
  <c r="I781"/>
  <c r="J781"/>
  <c r="I406"/>
  <c r="J406"/>
  <c r="I414"/>
  <c r="J414"/>
  <c r="I426"/>
  <c r="J426"/>
  <c r="I434"/>
  <c r="J434"/>
  <c r="I446"/>
  <c r="J446"/>
  <c r="I466"/>
  <c r="J466"/>
  <c r="I486"/>
  <c r="J486"/>
  <c r="I506"/>
  <c r="J506"/>
  <c r="I518"/>
  <c r="J518"/>
  <c r="I554"/>
  <c r="J554"/>
  <c r="I562"/>
  <c r="J562"/>
  <c r="I578"/>
  <c r="J578"/>
  <c r="I598"/>
  <c r="J598"/>
  <c r="I618"/>
  <c r="J618"/>
  <c r="I670"/>
  <c r="J670"/>
  <c r="I694"/>
  <c r="J694"/>
  <c r="I718"/>
  <c r="J718"/>
  <c r="I726"/>
  <c r="J726"/>
  <c r="I750"/>
  <c r="J750"/>
  <c r="I758"/>
  <c r="J758"/>
  <c r="I770"/>
  <c r="J770"/>
  <c r="I782"/>
  <c r="J782"/>
  <c r="I810"/>
  <c r="J810"/>
  <c r="I838"/>
  <c r="J838"/>
  <c r="I850"/>
  <c r="J850"/>
  <c r="I858"/>
  <c r="J858"/>
  <c r="I886"/>
  <c r="J886"/>
  <c r="I910"/>
  <c r="J910"/>
  <c r="I922"/>
  <c r="J922"/>
  <c r="I934"/>
  <c r="J934"/>
  <c r="I962"/>
  <c r="J962"/>
  <c r="I970"/>
  <c r="J970"/>
  <c r="I982"/>
  <c r="J982"/>
  <c r="I994"/>
  <c r="J994"/>
  <c r="I1010"/>
  <c r="J1010"/>
  <c r="I1046"/>
  <c r="J1046"/>
  <c r="I1070"/>
  <c r="J1070"/>
  <c r="I1090"/>
  <c r="J1090"/>
  <c r="I1098"/>
  <c r="J1098"/>
  <c r="I1114"/>
  <c r="J1114"/>
  <c r="I1134"/>
  <c r="J1134"/>
  <c r="I1166"/>
  <c r="J1166"/>
  <c r="I1190"/>
  <c r="J1190"/>
  <c r="I1218"/>
  <c r="J1218"/>
  <c r="I1234"/>
  <c r="J1234"/>
  <c r="I853"/>
  <c r="J853"/>
  <c r="I865"/>
  <c r="J865"/>
  <c r="I881"/>
  <c r="J881"/>
  <c r="I893"/>
  <c r="J893"/>
  <c r="I917"/>
  <c r="J917"/>
  <c r="I933"/>
  <c r="J933"/>
  <c r="I945"/>
  <c r="J945"/>
  <c r="I961"/>
  <c r="J961"/>
  <c r="I997"/>
  <c r="J997"/>
  <c r="I1017"/>
  <c r="J1017"/>
  <c r="I1041"/>
  <c r="J1041"/>
  <c r="I1053"/>
  <c r="J1053"/>
  <c r="I1081"/>
  <c r="J1081"/>
  <c r="I1097"/>
  <c r="J1097"/>
  <c r="I1137"/>
  <c r="J1137"/>
  <c r="I1153"/>
  <c r="J1153"/>
  <c r="I1169"/>
  <c r="J1169"/>
  <c r="I36"/>
  <c r="J36"/>
  <c r="I60"/>
  <c r="J60"/>
  <c r="I88"/>
  <c r="J88"/>
  <c r="I96"/>
  <c r="J96"/>
  <c r="I108"/>
  <c r="J108"/>
  <c r="I45"/>
  <c r="J45"/>
  <c r="I53"/>
  <c r="J53"/>
  <c r="I69"/>
  <c r="J69"/>
  <c r="I117"/>
  <c r="J117"/>
  <c r="I128"/>
  <c r="J128"/>
  <c r="I136"/>
  <c r="J136"/>
  <c r="I160"/>
  <c r="J160"/>
  <c r="I168"/>
  <c r="J168"/>
  <c r="I176"/>
  <c r="J176"/>
  <c r="I75"/>
  <c r="J75"/>
  <c r="I91"/>
  <c r="J91"/>
  <c r="I121"/>
  <c r="J121"/>
  <c r="I129"/>
  <c r="J129"/>
  <c r="I145"/>
  <c r="J145"/>
  <c r="I157"/>
  <c r="J157"/>
  <c r="I181"/>
  <c r="J181"/>
  <c r="I209"/>
  <c r="J209"/>
  <c r="I233"/>
  <c r="J233"/>
  <c r="I269"/>
  <c r="J269"/>
  <c r="I293"/>
  <c r="J293"/>
  <c r="I305"/>
  <c r="J305"/>
  <c r="I329"/>
  <c r="J329"/>
  <c r="I345"/>
  <c r="J345"/>
  <c r="I365"/>
  <c r="J365"/>
  <c r="I373"/>
  <c r="J373"/>
  <c r="I397"/>
  <c r="J397"/>
  <c r="I210"/>
  <c r="J210"/>
  <c r="I230"/>
  <c r="J230"/>
  <c r="I250"/>
  <c r="J250"/>
  <c r="I262"/>
  <c r="J262"/>
  <c r="I278"/>
  <c r="J278"/>
  <c r="I294"/>
  <c r="J294"/>
  <c r="I306"/>
  <c r="J306"/>
  <c r="I318"/>
  <c r="J318"/>
  <c r="I338"/>
  <c r="J338"/>
  <c r="I362"/>
  <c r="J362"/>
  <c r="I374"/>
  <c r="J374"/>
  <c r="I403"/>
  <c r="J403"/>
  <c r="I415"/>
  <c r="J415"/>
  <c r="I423"/>
  <c r="J423"/>
  <c r="I435"/>
  <c r="J435"/>
  <c r="I455"/>
  <c r="J455"/>
  <c r="I479"/>
  <c r="J479"/>
  <c r="I511"/>
  <c r="J511"/>
  <c r="I527"/>
  <c r="J527"/>
  <c r="I555"/>
  <c r="J555"/>
  <c r="I575"/>
  <c r="J575"/>
  <c r="I587"/>
  <c r="J587"/>
  <c r="I607"/>
  <c r="J607"/>
  <c r="I639"/>
  <c r="J639"/>
  <c r="I647"/>
  <c r="J647"/>
  <c r="I667"/>
  <c r="J667"/>
  <c r="I683"/>
  <c r="J683"/>
  <c r="I707"/>
  <c r="J707"/>
  <c r="I719"/>
  <c r="J719"/>
  <c r="I739"/>
  <c r="J739"/>
  <c r="I755"/>
  <c r="J755"/>
  <c r="I775"/>
  <c r="J775"/>
  <c r="I795"/>
  <c r="J795"/>
  <c r="I424"/>
  <c r="J424"/>
  <c r="I432"/>
  <c r="J432"/>
  <c r="I460"/>
  <c r="J460"/>
  <c r="I472"/>
  <c r="J472"/>
  <c r="I496"/>
  <c r="J496"/>
  <c r="I512"/>
  <c r="J512"/>
  <c r="I528"/>
  <c r="J528"/>
  <c r="I536"/>
  <c r="J536"/>
  <c r="I552"/>
  <c r="J552"/>
  <c r="I564"/>
  <c r="J564"/>
  <c r="I576"/>
  <c r="J576"/>
  <c r="I584"/>
  <c r="J584"/>
  <c r="I620"/>
  <c r="J620"/>
  <c r="I636"/>
  <c r="J636"/>
  <c r="I652"/>
  <c r="J652"/>
  <c r="I668"/>
  <c r="J668"/>
  <c r="I676"/>
  <c r="J676"/>
  <c r="I692"/>
  <c r="J692"/>
  <c r="I704"/>
  <c r="J704"/>
  <c r="I720"/>
  <c r="J720"/>
  <c r="I744"/>
  <c r="J744"/>
  <c r="I756"/>
  <c r="J756"/>
  <c r="I780"/>
  <c r="J780"/>
  <c r="I796"/>
  <c r="J796"/>
  <c r="I828"/>
  <c r="J828"/>
  <c r="I848"/>
  <c r="J848"/>
  <c r="I864"/>
  <c r="J864"/>
  <c r="I880"/>
  <c r="J880"/>
  <c r="I888"/>
  <c r="J888"/>
  <c r="I900"/>
  <c r="J900"/>
  <c r="I912"/>
  <c r="J912"/>
  <c r="I936"/>
  <c r="J936"/>
  <c r="I944"/>
  <c r="J944"/>
  <c r="I964"/>
  <c r="J964"/>
  <c r="I1012"/>
  <c r="J1012"/>
  <c r="I1024"/>
  <c r="J1024"/>
  <c r="I1056"/>
  <c r="J1056"/>
  <c r="I1072"/>
  <c r="J1072"/>
  <c r="I1088"/>
  <c r="J1088"/>
  <c r="I1100"/>
  <c r="J1100"/>
  <c r="I1124"/>
  <c r="J1124"/>
  <c r="I1144"/>
  <c r="J1144"/>
  <c r="I1176"/>
  <c r="J1176"/>
  <c r="I1188"/>
  <c r="J1188"/>
  <c r="I1212"/>
  <c r="J1212"/>
  <c r="I1220"/>
  <c r="J1220"/>
  <c r="I819"/>
  <c r="J819"/>
  <c r="I839"/>
  <c r="J839"/>
  <c r="I859"/>
  <c r="J859"/>
  <c r="I1189"/>
  <c r="J1189"/>
  <c r="I1205"/>
  <c r="J1205"/>
  <c r="I1231"/>
  <c r="J1231"/>
  <c r="I1253"/>
  <c r="J1253"/>
  <c r="I1261"/>
  <c r="J1261"/>
  <c r="I1277"/>
  <c r="J1277"/>
  <c r="I1293"/>
  <c r="J1293"/>
  <c r="I1301"/>
  <c r="J1301"/>
  <c r="I1313"/>
  <c r="J1313"/>
  <c r="I1329"/>
  <c r="J1329"/>
  <c r="I1341"/>
  <c r="J1341"/>
  <c r="I1361"/>
  <c r="J1361"/>
  <c r="I1393"/>
  <c r="J1393"/>
  <c r="I1401"/>
  <c r="J1401"/>
  <c r="I1413"/>
  <c r="J1413"/>
  <c r="I1421"/>
  <c r="J1421"/>
  <c r="I1441"/>
  <c r="J1441"/>
  <c r="I1469"/>
  <c r="J1469"/>
  <c r="I1485"/>
  <c r="J1485"/>
  <c r="I1497"/>
  <c r="J1497"/>
  <c r="I1513"/>
  <c r="J1513"/>
  <c r="I1521"/>
  <c r="J1521"/>
  <c r="I1549"/>
  <c r="J1549"/>
  <c r="I1561"/>
  <c r="J1561"/>
  <c r="I1585"/>
  <c r="J1585"/>
  <c r="I1601"/>
  <c r="J1601"/>
  <c r="I1637"/>
  <c r="J1637"/>
  <c r="I1661"/>
  <c r="J1661"/>
  <c r="I1677"/>
  <c r="J1677"/>
  <c r="I1701"/>
  <c r="J1701"/>
  <c r="I1713"/>
  <c r="J1713"/>
  <c r="I1721"/>
  <c r="J1721"/>
  <c r="I1733"/>
  <c r="J1733"/>
  <c r="I1745"/>
  <c r="J1745"/>
  <c r="I1785"/>
  <c r="J1785"/>
  <c r="I1801"/>
  <c r="J1801"/>
  <c r="I1813"/>
  <c r="J1813"/>
  <c r="I1837"/>
  <c r="J1837"/>
  <c r="I1877"/>
  <c r="J1877"/>
  <c r="I1885"/>
  <c r="J1885"/>
  <c r="I1897"/>
  <c r="J1897"/>
  <c r="I1937"/>
  <c r="J1937"/>
  <c r="I1957"/>
  <c r="J1957"/>
  <c r="I1981"/>
  <c r="J1981"/>
  <c r="I1989"/>
  <c r="J1989"/>
  <c r="I2017"/>
  <c r="J2017"/>
  <c r="I2029"/>
  <c r="J2029"/>
  <c r="I1242"/>
  <c r="J1242"/>
  <c r="I1254"/>
  <c r="J1254"/>
  <c r="I1270"/>
  <c r="J1270"/>
  <c r="I1286"/>
  <c r="J1286"/>
  <c r="I1314"/>
  <c r="J1314"/>
  <c r="I1326"/>
  <c r="J1326"/>
  <c r="I1350"/>
  <c r="J1350"/>
  <c r="I1366"/>
  <c r="J1366"/>
  <c r="I1378"/>
  <c r="J1378"/>
  <c r="I1406"/>
  <c r="J1406"/>
  <c r="I1430"/>
  <c r="J1430"/>
  <c r="I1438"/>
  <c r="J1438"/>
  <c r="I1458"/>
  <c r="J1458"/>
  <c r="I1490"/>
  <c r="J1490"/>
  <c r="I1526"/>
  <c r="J1526"/>
  <c r="I1562"/>
  <c r="J1562"/>
  <c r="I1574"/>
  <c r="J1574"/>
  <c r="I1646"/>
  <c r="J1646"/>
  <c r="I1670"/>
  <c r="J1670"/>
  <c r="I1714"/>
  <c r="J1714"/>
  <c r="I1734"/>
  <c r="J1734"/>
  <c r="I1746"/>
  <c r="J1746"/>
  <c r="I1762"/>
  <c r="J1762"/>
  <c r="I1778"/>
  <c r="J1778"/>
  <c r="I1818"/>
  <c r="J1818"/>
  <c r="I1846"/>
  <c r="J1846"/>
  <c r="I2512"/>
  <c r="J2512"/>
  <c r="I2486"/>
  <c r="J2486"/>
  <c r="I2474"/>
  <c r="J2474"/>
  <c r="I2424"/>
  <c r="J2424"/>
  <c r="I2404"/>
  <c r="J2404"/>
  <c r="I2376"/>
  <c r="J2376"/>
  <c r="I2364"/>
  <c r="J2364"/>
  <c r="I2356"/>
  <c r="J2356"/>
  <c r="I2134"/>
  <c r="J2134"/>
  <c r="I2106"/>
  <c r="J2106"/>
  <c r="I2088"/>
  <c r="J2088"/>
  <c r="I2076"/>
  <c r="J2076"/>
  <c r="I2060"/>
  <c r="J2060"/>
  <c r="I1902"/>
  <c r="J1902"/>
  <c r="I2452"/>
  <c r="J2452"/>
  <c r="I2390"/>
  <c r="J2390"/>
  <c r="I2332"/>
  <c r="J2332"/>
  <c r="I2320"/>
  <c r="J2320"/>
  <c r="I2260"/>
  <c r="J2260"/>
  <c r="I2248"/>
  <c r="J2248"/>
  <c r="I2236"/>
  <c r="J2236"/>
  <c r="I2210"/>
  <c r="J2210"/>
  <c r="I2162"/>
  <c r="J2162"/>
  <c r="I2146"/>
  <c r="J2146"/>
  <c r="I2138"/>
  <c r="J2138"/>
  <c r="I2054"/>
  <c r="J2054"/>
  <c r="I1870"/>
  <c r="J1870"/>
  <c r="I2483"/>
  <c r="J2483"/>
  <c r="I2399"/>
  <c r="J2399"/>
  <c r="I2315"/>
  <c r="J2315"/>
  <c r="I2299"/>
  <c r="J2299"/>
  <c r="I2231"/>
  <c r="J2231"/>
  <c r="I2215"/>
  <c r="J2215"/>
  <c r="I2195"/>
  <c r="J2195"/>
  <c r="I2159"/>
  <c r="J2159"/>
  <c r="I2135"/>
  <c r="J2135"/>
  <c r="I2071"/>
  <c r="J2071"/>
  <c r="I2051"/>
  <c r="J2051"/>
  <c r="I863"/>
  <c r="J863"/>
  <c r="I879"/>
  <c r="J879"/>
  <c r="I887"/>
  <c r="J887"/>
  <c r="I911"/>
  <c r="J911"/>
  <c r="I927"/>
  <c r="J927"/>
  <c r="I959"/>
  <c r="J959"/>
  <c r="I971"/>
  <c r="J971"/>
  <c r="I987"/>
  <c r="J987"/>
  <c r="I1003"/>
  <c r="J1003"/>
  <c r="I1015"/>
  <c r="J1015"/>
  <c r="I1027"/>
  <c r="J1027"/>
  <c r="I1055"/>
  <c r="J1055"/>
  <c r="I1075"/>
  <c r="J1075"/>
  <c r="I1083"/>
  <c r="J1083"/>
  <c r="I1107"/>
  <c r="J1107"/>
  <c r="I1115"/>
  <c r="J1115"/>
  <c r="I1135"/>
  <c r="J1135"/>
  <c r="I1151"/>
  <c r="J1151"/>
  <c r="I1175"/>
  <c r="J1175"/>
  <c r="I1187"/>
  <c r="J1187"/>
  <c r="I1215"/>
  <c r="J1215"/>
  <c r="I1235"/>
  <c r="J1235"/>
  <c r="I1251"/>
  <c r="J1251"/>
  <c r="I1263"/>
  <c r="J1263"/>
  <c r="I1283"/>
  <c r="J1283"/>
  <c r="I1303"/>
  <c r="J1303"/>
  <c r="I1331"/>
  <c r="J1331"/>
  <c r="I1343"/>
  <c r="J1343"/>
  <c r="I1367"/>
  <c r="J1367"/>
  <c r="I1391"/>
  <c r="J1391"/>
  <c r="I1399"/>
  <c r="J1399"/>
  <c r="I1411"/>
  <c r="J1411"/>
  <c r="I1427"/>
  <c r="J1427"/>
  <c r="I1439"/>
  <c r="J1439"/>
  <c r="I1459"/>
  <c r="J1459"/>
  <c r="I1487"/>
  <c r="J1487"/>
  <c r="I1511"/>
  <c r="J1511"/>
  <c r="I1523"/>
  <c r="J1523"/>
  <c r="I1535"/>
  <c r="J1535"/>
  <c r="I1543"/>
  <c r="J1543"/>
  <c r="I1555"/>
  <c r="J1555"/>
  <c r="I1571"/>
  <c r="J1571"/>
  <c r="I1579"/>
  <c r="J1579"/>
  <c r="I1587"/>
  <c r="J1587"/>
  <c r="I1595"/>
  <c r="J1595"/>
  <c r="I1623"/>
  <c r="J1623"/>
  <c r="I1639"/>
  <c r="J1639"/>
  <c r="I1651"/>
  <c r="J1651"/>
  <c r="I1671"/>
  <c r="J1671"/>
  <c r="I1683"/>
  <c r="J1683"/>
  <c r="I1719"/>
  <c r="J1719"/>
  <c r="I1739"/>
  <c r="J1739"/>
  <c r="I1759"/>
  <c r="J1759"/>
  <c r="I1783"/>
  <c r="J1783"/>
  <c r="I1791"/>
  <c r="J1791"/>
  <c r="I1799"/>
  <c r="J1799"/>
  <c r="I1807"/>
  <c r="J1807"/>
  <c r="I1835"/>
  <c r="J1835"/>
  <c r="I1867"/>
  <c r="J1867"/>
  <c r="I1879"/>
  <c r="J1879"/>
  <c r="I1899"/>
  <c r="J1899"/>
  <c r="I1907"/>
  <c r="J1907"/>
  <c r="I1927"/>
  <c r="J1927"/>
  <c r="I1939"/>
  <c r="J1939"/>
  <c r="I1951"/>
  <c r="J1951"/>
  <c r="I1991"/>
  <c r="J1991"/>
  <c r="I2015"/>
  <c r="J2015"/>
  <c r="I2043"/>
  <c r="J2043"/>
  <c r="I1256"/>
  <c r="J1256"/>
  <c r="I1272"/>
  <c r="J1272"/>
  <c r="I1296"/>
  <c r="J1296"/>
  <c r="I1316"/>
  <c r="J1316"/>
  <c r="I1332"/>
  <c r="J1332"/>
  <c r="I1396"/>
  <c r="J1396"/>
  <c r="I1416"/>
  <c r="J1416"/>
  <c r="I1432"/>
  <c r="J1432"/>
  <c r="I1452"/>
  <c r="J1452"/>
  <c r="I1460"/>
  <c r="J1460"/>
  <c r="I1480"/>
  <c r="J1480"/>
  <c r="I1500"/>
  <c r="J1500"/>
  <c r="I1512"/>
  <c r="J1512"/>
  <c r="I1528"/>
  <c r="J1528"/>
  <c r="I1540"/>
  <c r="J1540"/>
  <c r="I1556"/>
  <c r="J1556"/>
  <c r="I1572"/>
  <c r="J1572"/>
  <c r="I1584"/>
  <c r="J1584"/>
  <c r="I1604"/>
  <c r="J1604"/>
  <c r="I1624"/>
  <c r="J1624"/>
  <c r="I1644"/>
  <c r="J1644"/>
  <c r="I1668"/>
  <c r="J1668"/>
  <c r="I1680"/>
  <c r="J1680"/>
  <c r="I1688"/>
  <c r="J1688"/>
  <c r="I1696"/>
  <c r="J1696"/>
  <c r="I1732"/>
  <c r="J1732"/>
  <c r="I1748"/>
  <c r="J1748"/>
  <c r="I1756"/>
  <c r="J1756"/>
  <c r="I1768"/>
  <c r="J1768"/>
  <c r="I1792"/>
  <c r="J1792"/>
  <c r="I1800"/>
  <c r="J1800"/>
  <c r="I1820"/>
  <c r="J1820"/>
  <c r="I2510"/>
  <c r="J2510"/>
  <c r="I2446"/>
  <c r="J2446"/>
  <c r="I2426"/>
  <c r="J2426"/>
  <c r="I2366"/>
  <c r="J2366"/>
  <c r="I2354"/>
  <c r="J2354"/>
  <c r="I2312"/>
  <c r="J2312"/>
  <c r="I2264"/>
  <c r="J2264"/>
  <c r="I2224"/>
  <c r="J2224"/>
  <c r="I2196"/>
  <c r="J2196"/>
  <c r="I2158"/>
  <c r="J2158"/>
  <c r="I2132"/>
  <c r="J2132"/>
  <c r="I2120"/>
  <c r="J2120"/>
  <c r="I2090"/>
  <c r="J2090"/>
  <c r="I2078"/>
  <c r="J2078"/>
  <c r="I2070"/>
  <c r="J2070"/>
  <c r="I2018"/>
  <c r="J2018"/>
  <c r="I2454"/>
  <c r="J2454"/>
  <c r="I2348"/>
  <c r="J2348"/>
  <c r="I2276"/>
  <c r="J2276"/>
  <c r="I2208"/>
  <c r="J2208"/>
  <c r="I2144"/>
  <c r="J2144"/>
  <c r="I42"/>
  <c r="J42"/>
  <c r="I98"/>
  <c r="J98"/>
  <c r="I110"/>
  <c r="J110"/>
  <c r="I43"/>
  <c r="J43"/>
  <c r="I126"/>
  <c r="J126"/>
  <c r="I63"/>
  <c r="J63"/>
  <c r="I103"/>
  <c r="J103"/>
  <c r="I163"/>
  <c r="J163"/>
  <c r="I219"/>
  <c r="J219"/>
  <c r="I243"/>
  <c r="J243"/>
  <c r="I303"/>
  <c r="J303"/>
  <c r="I335"/>
  <c r="J335"/>
  <c r="I363"/>
  <c r="J363"/>
  <c r="I399"/>
  <c r="J399"/>
  <c r="I236"/>
  <c r="J236"/>
  <c r="I252"/>
  <c r="J252"/>
  <c r="I300"/>
  <c r="J300"/>
  <c r="I312"/>
  <c r="J312"/>
  <c r="I336"/>
  <c r="J336"/>
  <c r="I372"/>
  <c r="J372"/>
  <c r="I421"/>
  <c r="J421"/>
  <c r="I445"/>
  <c r="J445"/>
  <c r="I553"/>
  <c r="J553"/>
  <c r="I625"/>
  <c r="J625"/>
  <c r="I677"/>
  <c r="J677"/>
  <c r="I697"/>
  <c r="J697"/>
  <c r="I737"/>
  <c r="J737"/>
  <c r="I785"/>
  <c r="J785"/>
  <c r="I797"/>
  <c r="J797"/>
  <c r="I454"/>
  <c r="J454"/>
  <c r="I478"/>
  <c r="J478"/>
  <c r="I490"/>
  <c r="J490"/>
  <c r="I526"/>
  <c r="J526"/>
  <c r="I542"/>
  <c r="J542"/>
  <c r="I574"/>
  <c r="J574"/>
  <c r="I594"/>
  <c r="J594"/>
  <c r="I610"/>
  <c r="J610"/>
  <c r="I622"/>
  <c r="J622"/>
  <c r="I630"/>
  <c r="J630"/>
  <c r="I646"/>
  <c r="J646"/>
  <c r="I658"/>
  <c r="J658"/>
  <c r="I666"/>
  <c r="J666"/>
  <c r="I706"/>
  <c r="J706"/>
  <c r="I714"/>
  <c r="J714"/>
  <c r="I742"/>
  <c r="J742"/>
  <c r="I794"/>
  <c r="J794"/>
  <c r="I866"/>
  <c r="J866"/>
  <c r="I882"/>
  <c r="J882"/>
  <c r="I902"/>
  <c r="J902"/>
  <c r="I938"/>
  <c r="J938"/>
  <c r="I958"/>
  <c r="J958"/>
  <c r="I1006"/>
  <c r="J1006"/>
  <c r="I1042"/>
  <c r="J1042"/>
  <c r="I1066"/>
  <c r="J1066"/>
  <c r="I1102"/>
  <c r="J1102"/>
  <c r="I1154"/>
  <c r="J1154"/>
  <c r="I1170"/>
  <c r="J1170"/>
  <c r="I1182"/>
  <c r="J1182"/>
  <c r="I1206"/>
  <c r="J1206"/>
  <c r="I841"/>
  <c r="J841"/>
  <c r="I897"/>
  <c r="J897"/>
  <c r="I937"/>
  <c r="J937"/>
  <c r="I969"/>
  <c r="J969"/>
  <c r="I1025"/>
  <c r="J1025"/>
  <c r="I1085"/>
  <c r="J1085"/>
  <c r="I1105"/>
  <c r="J1105"/>
  <c r="I1117"/>
  <c r="J1117"/>
  <c r="I1157"/>
  <c r="J1157"/>
  <c r="I1197"/>
  <c r="J1197"/>
  <c r="I1237"/>
  <c r="J1237"/>
  <c r="I1269"/>
  <c r="J1269"/>
  <c r="I1289"/>
  <c r="J1289"/>
  <c r="I1357"/>
  <c r="J1357"/>
  <c r="I1389"/>
  <c r="J1389"/>
  <c r="I1429"/>
  <c r="J1429"/>
  <c r="I1445"/>
  <c r="J1445"/>
  <c r="I1501"/>
  <c r="J1501"/>
  <c r="I1533"/>
  <c r="J1533"/>
  <c r="I1569"/>
  <c r="J1569"/>
  <c r="I1577"/>
  <c r="J1577"/>
  <c r="I1625"/>
  <c r="J1625"/>
  <c r="I1725"/>
  <c r="J1725"/>
  <c r="I1753"/>
  <c r="J1753"/>
  <c r="I1789"/>
  <c r="J1789"/>
  <c r="I1805"/>
  <c r="J1805"/>
  <c r="I1845"/>
  <c r="J1845"/>
  <c r="I1861"/>
  <c r="J1861"/>
  <c r="I1909"/>
  <c r="J1909"/>
  <c r="I1973"/>
  <c r="J1973"/>
  <c r="I2025"/>
  <c r="J2025"/>
  <c r="I1238"/>
  <c r="J1238"/>
  <c r="I1274"/>
  <c r="J1274"/>
  <c r="I1302"/>
  <c r="J1302"/>
  <c r="I1334"/>
  <c r="J1334"/>
  <c r="I1346"/>
  <c r="J1346"/>
  <c r="I1370"/>
  <c r="J1370"/>
  <c r="I1390"/>
  <c r="J1390"/>
  <c r="I1442"/>
  <c r="J1442"/>
  <c r="I1474"/>
  <c r="J1474"/>
  <c r="I1502"/>
  <c r="J1502"/>
  <c r="I1530"/>
  <c r="J1530"/>
  <c r="I1542"/>
  <c r="J1542"/>
  <c r="I1578"/>
  <c r="J1578"/>
  <c r="I1598"/>
  <c r="J1598"/>
  <c r="I1614"/>
  <c r="J1614"/>
  <c r="I1622"/>
  <c r="J1622"/>
  <c r="I1638"/>
  <c r="J1638"/>
  <c r="I1654"/>
  <c r="J1654"/>
  <c r="I1662"/>
  <c r="J1662"/>
  <c r="I1694"/>
  <c r="J1694"/>
  <c r="I1710"/>
  <c r="J1710"/>
  <c r="I1754"/>
  <c r="J1754"/>
  <c r="I1782"/>
  <c r="J1782"/>
  <c r="I1794"/>
  <c r="J1794"/>
  <c r="I1826"/>
  <c r="J1826"/>
  <c r="I2508"/>
  <c r="J2508"/>
  <c r="I2444"/>
  <c r="J2444"/>
  <c r="I2436"/>
  <c r="J2436"/>
  <c r="I2314"/>
  <c r="J2314"/>
  <c r="I2222"/>
  <c r="J2222"/>
  <c r="I2198"/>
  <c r="J2198"/>
  <c r="I2152"/>
  <c r="J2152"/>
  <c r="I2092"/>
  <c r="J2092"/>
  <c r="I1970"/>
  <c r="J1970"/>
  <c r="I2456"/>
  <c r="J2456"/>
  <c r="I2398"/>
  <c r="J2398"/>
  <c r="I44"/>
  <c r="J44"/>
  <c r="I56"/>
  <c r="J56"/>
  <c r="I68"/>
  <c r="J68"/>
  <c r="I104"/>
  <c r="J104"/>
  <c r="I33"/>
  <c r="J33"/>
  <c r="I77"/>
  <c r="J77"/>
  <c r="I148"/>
  <c r="J148"/>
  <c r="I196"/>
  <c r="J196"/>
  <c r="I161"/>
  <c r="J161"/>
  <c r="I225"/>
  <c r="J225"/>
  <c r="I253"/>
  <c r="J253"/>
  <c r="I277"/>
  <c r="J277"/>
  <c r="I313"/>
  <c r="J313"/>
  <c r="I341"/>
  <c r="J341"/>
  <c r="I197"/>
  <c r="J197"/>
  <c r="I238"/>
  <c r="J238"/>
  <c r="I246"/>
  <c r="J246"/>
  <c r="I282"/>
  <c r="J282"/>
  <c r="I326"/>
  <c r="J326"/>
  <c r="I342"/>
  <c r="J342"/>
  <c r="I398"/>
  <c r="J398"/>
  <c r="I447"/>
  <c r="J447"/>
  <c r="I487"/>
  <c r="J487"/>
  <c r="I503"/>
  <c r="J503"/>
  <c r="I531"/>
  <c r="J531"/>
  <c r="I559"/>
  <c r="J559"/>
  <c r="I583"/>
  <c r="J583"/>
  <c r="I599"/>
  <c r="J599"/>
  <c r="I611"/>
  <c r="J611"/>
  <c r="I623"/>
  <c r="J623"/>
  <c r="I655"/>
  <c r="J655"/>
  <c r="I691"/>
  <c r="J691"/>
  <c r="I747"/>
  <c r="J747"/>
  <c r="I807"/>
  <c r="J807"/>
  <c r="I404"/>
  <c r="J404"/>
  <c r="I420"/>
  <c r="J420"/>
  <c r="I448"/>
  <c r="J448"/>
  <c r="I480"/>
  <c r="J480"/>
  <c r="I508"/>
  <c r="J508"/>
  <c r="I544"/>
  <c r="J544"/>
  <c r="I600"/>
  <c r="J600"/>
  <c r="I624"/>
  <c r="J624"/>
  <c r="I712"/>
  <c r="J712"/>
  <c r="I760"/>
  <c r="J760"/>
  <c r="I800"/>
  <c r="J800"/>
  <c r="I852"/>
  <c r="J852"/>
  <c r="I892"/>
  <c r="J892"/>
  <c r="I960"/>
  <c r="J960"/>
  <c r="I988"/>
  <c r="J988"/>
  <c r="I996"/>
  <c r="J996"/>
  <c r="I1004"/>
  <c r="J1004"/>
  <c r="I1048"/>
  <c r="J1048"/>
  <c r="I1068"/>
  <c r="J1068"/>
  <c r="I1108"/>
  <c r="J1108"/>
  <c r="I1140"/>
  <c r="J1140"/>
  <c r="I1208"/>
  <c r="J1208"/>
  <c r="I1232"/>
  <c r="J1232"/>
  <c r="I823"/>
  <c r="J823"/>
  <c r="I855"/>
  <c r="J855"/>
  <c r="I935"/>
  <c r="J935"/>
  <c r="I967"/>
  <c r="J967"/>
  <c r="I991"/>
  <c r="J991"/>
  <c r="I1035"/>
  <c r="J1035"/>
  <c r="I1091"/>
  <c r="J1091"/>
  <c r="I1119"/>
  <c r="J1119"/>
  <c r="I1143"/>
  <c r="J1143"/>
  <c r="I1163"/>
  <c r="J1163"/>
  <c r="I1243"/>
  <c r="J1243"/>
  <c r="I1275"/>
  <c r="J1275"/>
  <c r="I1311"/>
  <c r="J1311"/>
  <c r="I1347"/>
  <c r="J1347"/>
  <c r="I1359"/>
  <c r="J1359"/>
  <c r="I1387"/>
  <c r="J1387"/>
  <c r="I1467"/>
  <c r="J1467"/>
  <c r="I1491"/>
  <c r="J1491"/>
  <c r="I1515"/>
  <c r="J1515"/>
  <c r="I1607"/>
  <c r="J1607"/>
  <c r="I1615"/>
  <c r="J1615"/>
  <c r="I1687"/>
  <c r="J1687"/>
  <c r="I1695"/>
  <c r="J1695"/>
  <c r="I1711"/>
  <c r="J1711"/>
  <c r="I1743"/>
  <c r="J1743"/>
  <c r="I1775"/>
  <c r="J1775"/>
  <c r="I1859"/>
  <c r="J1859"/>
  <c r="I1875"/>
  <c r="J1875"/>
  <c r="I1923"/>
  <c r="J1923"/>
  <c r="I1943"/>
  <c r="J1943"/>
  <c r="I1971"/>
  <c r="J1971"/>
  <c r="I2011"/>
  <c r="J2011"/>
  <c r="I1252"/>
  <c r="J1252"/>
  <c r="I1292"/>
  <c r="J1292"/>
  <c r="I1320"/>
  <c r="J1320"/>
  <c r="I1348"/>
  <c r="J1348"/>
  <c r="I1360"/>
  <c r="J1360"/>
  <c r="I1372"/>
  <c r="J1372"/>
  <c r="I1388"/>
  <c r="J1388"/>
  <c r="I1428"/>
  <c r="J1428"/>
  <c r="I1444"/>
  <c r="J1444"/>
  <c r="I1536"/>
  <c r="J1536"/>
  <c r="I1588"/>
  <c r="J1588"/>
  <c r="I1596"/>
  <c r="J1596"/>
  <c r="I1612"/>
  <c r="J1612"/>
  <c r="I1636"/>
  <c r="J1636"/>
  <c r="I1660"/>
  <c r="J1660"/>
  <c r="I1672"/>
  <c r="J1672"/>
  <c r="I1728"/>
  <c r="J1728"/>
  <c r="I1764"/>
  <c r="J1764"/>
  <c r="I1784"/>
  <c r="J1784"/>
  <c r="I1816"/>
  <c r="J1816"/>
  <c r="I1836"/>
  <c r="J1836"/>
  <c r="I50"/>
  <c r="J50"/>
  <c r="I62"/>
  <c r="J62"/>
  <c r="I74"/>
  <c r="J74"/>
  <c r="I73"/>
  <c r="J73"/>
  <c r="I122"/>
  <c r="J122"/>
  <c r="I142"/>
  <c r="J142"/>
  <c r="I178"/>
  <c r="J178"/>
  <c r="I195"/>
  <c r="J195"/>
  <c r="I251"/>
  <c r="J251"/>
  <c r="I283"/>
  <c r="J283"/>
  <c r="I299"/>
  <c r="J299"/>
  <c r="I387"/>
  <c r="J387"/>
  <c r="I244"/>
  <c r="J244"/>
  <c r="I360"/>
  <c r="J360"/>
  <c r="I457"/>
  <c r="J457"/>
  <c r="I541"/>
  <c r="J541"/>
  <c r="I561"/>
  <c r="J561"/>
  <c r="I621"/>
  <c r="J621"/>
  <c r="I693"/>
  <c r="J693"/>
  <c r="I729"/>
  <c r="J729"/>
  <c r="I777"/>
  <c r="J777"/>
  <c r="I470"/>
  <c r="J470"/>
  <c r="I522"/>
  <c r="J522"/>
  <c r="I638"/>
  <c r="J638"/>
  <c r="I690"/>
  <c r="J690"/>
  <c r="I802"/>
  <c r="J802"/>
  <c r="I814"/>
  <c r="J814"/>
  <c r="I878"/>
  <c r="J878"/>
  <c r="I942"/>
  <c r="J942"/>
  <c r="I1018"/>
  <c r="J1018"/>
  <c r="I1026"/>
  <c r="J1026"/>
  <c r="I1062"/>
  <c r="J1062"/>
  <c r="I1146"/>
  <c r="J1146"/>
  <c r="I1214"/>
  <c r="J1214"/>
  <c r="I817"/>
  <c r="J817"/>
  <c r="I837"/>
  <c r="J837"/>
  <c r="I849"/>
  <c r="J849"/>
  <c r="I885"/>
  <c r="J885"/>
  <c r="I921"/>
  <c r="J921"/>
  <c r="I973"/>
  <c r="J973"/>
  <c r="I993"/>
  <c r="J993"/>
  <c r="I1009"/>
  <c r="J1009"/>
  <c r="I1037"/>
  <c r="J1037"/>
  <c r="I1101"/>
  <c r="J1101"/>
  <c r="I1177"/>
  <c r="J1177"/>
  <c r="I1213"/>
  <c r="J1213"/>
  <c r="I1245"/>
  <c r="J1245"/>
  <c r="I1353"/>
  <c r="J1353"/>
  <c r="I1537"/>
  <c r="J1537"/>
  <c r="I1565"/>
  <c r="J1565"/>
  <c r="I1613"/>
  <c r="J1613"/>
  <c r="I1645"/>
  <c r="J1645"/>
  <c r="I1669"/>
  <c r="J1669"/>
  <c r="I1741"/>
  <c r="J1741"/>
  <c r="I1777"/>
  <c r="J1777"/>
  <c r="I1825"/>
  <c r="J1825"/>
  <c r="I1865"/>
  <c r="J1865"/>
  <c r="I1901"/>
  <c r="J1901"/>
  <c r="I1945"/>
  <c r="J1945"/>
  <c r="I2045"/>
  <c r="J2045"/>
  <c r="I1282"/>
  <c r="J1282"/>
  <c r="I1358"/>
  <c r="J1358"/>
  <c r="I1398"/>
  <c r="J1398"/>
  <c r="I1414"/>
  <c r="J1414"/>
  <c r="I1554"/>
  <c r="J1554"/>
  <c r="I1590"/>
  <c r="J1590"/>
  <c r="I1630"/>
  <c r="J1630"/>
  <c r="I1718"/>
  <c r="J1718"/>
  <c r="I1774"/>
  <c r="J1774"/>
  <c r="I1806"/>
  <c r="J1806"/>
  <c r="I1838"/>
  <c r="J1838"/>
  <c r="I2496"/>
  <c r="J2496"/>
  <c r="I2466"/>
  <c r="J2466"/>
  <c r="I2352"/>
  <c r="J2352"/>
  <c r="I2284"/>
  <c r="J2284"/>
  <c r="I1986"/>
  <c r="J1986"/>
  <c r="I2384"/>
  <c r="J2384"/>
  <c r="I2336"/>
  <c r="J2336"/>
  <c r="I2296"/>
  <c r="J2296"/>
  <c r="I2278"/>
  <c r="J2278"/>
  <c r="I2270"/>
  <c r="J2270"/>
  <c r="I2244"/>
  <c r="J2244"/>
  <c r="I2186"/>
  <c r="J2186"/>
  <c r="I2499"/>
  <c r="J2499"/>
  <c r="I2471"/>
  <c r="J2471"/>
  <c r="I2371"/>
  <c r="J2371"/>
  <c r="I2331"/>
  <c r="J2331"/>
  <c r="I2291"/>
  <c r="J2291"/>
  <c r="I2235"/>
  <c r="J2235"/>
  <c r="I2211"/>
  <c r="J2211"/>
  <c r="I2171"/>
  <c r="J2171"/>
  <c r="I2155"/>
  <c r="J2155"/>
  <c r="I2107"/>
  <c r="J2107"/>
  <c r="I2067"/>
  <c r="J2067"/>
  <c r="I140"/>
  <c r="J140"/>
  <c r="I59"/>
  <c r="J59"/>
  <c r="I153"/>
  <c r="J153"/>
  <c r="I177"/>
  <c r="J177"/>
  <c r="I217"/>
  <c r="J217"/>
  <c r="I265"/>
  <c r="J265"/>
  <c r="I301"/>
  <c r="J301"/>
  <c r="I349"/>
  <c r="J349"/>
  <c r="I202"/>
  <c r="J202"/>
  <c r="I274"/>
  <c r="J274"/>
  <c r="I310"/>
  <c r="J310"/>
  <c r="I350"/>
  <c r="J350"/>
  <c r="I390"/>
  <c r="J390"/>
  <c r="I463"/>
  <c r="J463"/>
  <c r="I507"/>
  <c r="J507"/>
  <c r="I535"/>
  <c r="J535"/>
  <c r="I567"/>
  <c r="J567"/>
  <c r="I651"/>
  <c r="J651"/>
  <c r="I727"/>
  <c r="J727"/>
  <c r="I735"/>
  <c r="J735"/>
  <c r="I759"/>
  <c r="J759"/>
  <c r="I779"/>
  <c r="J779"/>
  <c r="I412"/>
  <c r="J412"/>
  <c r="I500"/>
  <c r="J500"/>
  <c r="I640"/>
  <c r="J640"/>
  <c r="I664"/>
  <c r="J664"/>
  <c r="I696"/>
  <c r="J696"/>
  <c r="I736"/>
  <c r="J736"/>
  <c r="I752"/>
  <c r="J752"/>
  <c r="I784"/>
  <c r="J784"/>
  <c r="I820"/>
  <c r="J820"/>
  <c r="I860"/>
  <c r="J860"/>
  <c r="I916"/>
  <c r="J916"/>
  <c r="I948"/>
  <c r="J948"/>
  <c r="I984"/>
  <c r="J984"/>
  <c r="I1096"/>
  <c r="J1096"/>
  <c r="I1164"/>
  <c r="J1164"/>
  <c r="I1180"/>
  <c r="J1180"/>
  <c r="I811"/>
  <c r="J811"/>
  <c r="I867"/>
  <c r="J867"/>
  <c r="I907"/>
  <c r="J907"/>
  <c r="I1031"/>
  <c r="J1031"/>
  <c r="I1087"/>
  <c r="J1087"/>
  <c r="I1147"/>
  <c r="J1147"/>
  <c r="I1211"/>
  <c r="J1211"/>
  <c r="I1267"/>
  <c r="J1267"/>
  <c r="I1327"/>
  <c r="J1327"/>
  <c r="I1415"/>
  <c r="J1415"/>
  <c r="I1431"/>
  <c r="J1431"/>
  <c r="I1479"/>
  <c r="J1479"/>
  <c r="I1499"/>
  <c r="J1499"/>
  <c r="I1559"/>
  <c r="J1559"/>
  <c r="I1619"/>
  <c r="J1619"/>
  <c r="I1675"/>
  <c r="J1675"/>
  <c r="I1827"/>
  <c r="J1827"/>
  <c r="I1887"/>
  <c r="J1887"/>
  <c r="I1895"/>
  <c r="J1895"/>
  <c r="I1955"/>
  <c r="J1955"/>
  <c r="I2019"/>
  <c r="J2019"/>
  <c r="I1276"/>
  <c r="J1276"/>
  <c r="I1312"/>
  <c r="J1312"/>
  <c r="I1352"/>
  <c r="J1352"/>
  <c r="I1496"/>
  <c r="J1496"/>
  <c r="I1552"/>
  <c r="J1552"/>
  <c r="I1580"/>
  <c r="J1580"/>
  <c r="I1640"/>
  <c r="J1640"/>
  <c r="I1708"/>
  <c r="J1708"/>
  <c r="I1776"/>
  <c r="J1776"/>
  <c r="I2484"/>
  <c r="J2484"/>
  <c r="I2468"/>
  <c r="J2468"/>
  <c r="I2396"/>
  <c r="J2396"/>
  <c r="I2154"/>
  <c r="J2154"/>
  <c r="I2094"/>
  <c r="J2094"/>
  <c r="I1958"/>
  <c r="J1958"/>
  <c r="I2212"/>
  <c r="J2212"/>
  <c r="I2160"/>
  <c r="J2160"/>
  <c r="I2052"/>
  <c r="J2052"/>
  <c r="I1874"/>
  <c r="J1874"/>
  <c r="I65"/>
  <c r="J65"/>
  <c r="I216"/>
  <c r="J216"/>
  <c r="I224"/>
  <c r="J224"/>
  <c r="I417"/>
  <c r="J417"/>
  <c r="I517"/>
  <c r="J517"/>
  <c r="I569"/>
  <c r="J569"/>
  <c r="I609"/>
  <c r="J609"/>
  <c r="I669"/>
  <c r="J669"/>
  <c r="I757"/>
  <c r="J757"/>
  <c r="I450"/>
  <c r="J450"/>
  <c r="I534"/>
  <c r="J534"/>
  <c r="I682"/>
  <c r="J682"/>
  <c r="I778"/>
  <c r="J778"/>
  <c r="I842"/>
  <c r="J842"/>
  <c r="I1034"/>
  <c r="J1034"/>
  <c r="I1126"/>
  <c r="J1126"/>
  <c r="I1198"/>
  <c r="J1198"/>
  <c r="I813"/>
  <c r="J813"/>
  <c r="I857"/>
  <c r="J857"/>
  <c r="I1065"/>
  <c r="J1065"/>
  <c r="I1125"/>
  <c r="J1125"/>
  <c r="I1325"/>
  <c r="J1325"/>
  <c r="I1345"/>
  <c r="J1345"/>
  <c r="I1477"/>
  <c r="J1477"/>
  <c r="I1633"/>
  <c r="J1633"/>
  <c r="I1665"/>
  <c r="J1665"/>
  <c r="I1705"/>
  <c r="J1705"/>
  <c r="I1933"/>
  <c r="J1933"/>
  <c r="I2033"/>
  <c r="J2033"/>
  <c r="I1290"/>
  <c r="J1290"/>
  <c r="I1462"/>
  <c r="J1462"/>
  <c r="I1494"/>
  <c r="J1494"/>
  <c r="I1514"/>
  <c r="J1514"/>
  <c r="I1550"/>
  <c r="J1550"/>
  <c r="I1666"/>
  <c r="J1666"/>
  <c r="I1682"/>
  <c r="J1682"/>
  <c r="I1810"/>
  <c r="J1810"/>
  <c r="I1854"/>
  <c r="J1854"/>
  <c r="I2310"/>
  <c r="J2310"/>
  <c r="I2126"/>
  <c r="J2126"/>
  <c r="I2418"/>
  <c r="J2418"/>
  <c r="I2300"/>
  <c r="J2300"/>
  <c r="I2178"/>
  <c r="J2178"/>
  <c r="I1978"/>
  <c r="J1978"/>
  <c r="I2507"/>
  <c r="J2507"/>
  <c r="I2463"/>
  <c r="J2463"/>
  <c r="I2443"/>
  <c r="J2443"/>
  <c r="I2375"/>
  <c r="J2375"/>
  <c r="I2347"/>
  <c r="J2347"/>
  <c r="I2259"/>
  <c r="J2259"/>
  <c r="I2251"/>
  <c r="J2251"/>
  <c r="I2151"/>
  <c r="J2151"/>
  <c r="I1328"/>
  <c r="J1328"/>
  <c r="I1364"/>
  <c r="J1364"/>
  <c r="I1400"/>
  <c r="J1400"/>
  <c r="I1424"/>
  <c r="J1424"/>
  <c r="I1448"/>
  <c r="J1448"/>
  <c r="I1456"/>
  <c r="J1456"/>
  <c r="I1468"/>
  <c r="J1468"/>
  <c r="I1492"/>
  <c r="J1492"/>
  <c r="I1508"/>
  <c r="J1508"/>
  <c r="I1520"/>
  <c r="J1520"/>
  <c r="I1532"/>
  <c r="J1532"/>
  <c r="I1544"/>
  <c r="J1544"/>
  <c r="I1560"/>
  <c r="J1560"/>
  <c r="I1576"/>
  <c r="J1576"/>
  <c r="I1600"/>
  <c r="J1600"/>
  <c r="I1616"/>
  <c r="J1616"/>
  <c r="I1628"/>
  <c r="J1628"/>
  <c r="I1652"/>
  <c r="J1652"/>
  <c r="I1676"/>
  <c r="J1676"/>
  <c r="I1684"/>
  <c r="J1684"/>
  <c r="I1692"/>
  <c r="J1692"/>
  <c r="I1716"/>
  <c r="J1716"/>
  <c r="I1740"/>
  <c r="J1740"/>
  <c r="I1752"/>
  <c r="J1752"/>
  <c r="I1760"/>
  <c r="J1760"/>
  <c r="I1780"/>
  <c r="J1780"/>
  <c r="I1796"/>
  <c r="J1796"/>
  <c r="I1804"/>
  <c r="J1804"/>
  <c r="I1824"/>
  <c r="J1824"/>
  <c r="I2502"/>
  <c r="J2502"/>
  <c r="I2438"/>
  <c r="J2438"/>
  <c r="I2416"/>
  <c r="J2416"/>
  <c r="I2362"/>
  <c r="J2362"/>
  <c r="I2346"/>
  <c r="J2346"/>
  <c r="I2282"/>
  <c r="J2282"/>
  <c r="I2228"/>
  <c r="J2228"/>
  <c r="I2200"/>
  <c r="J2200"/>
  <c r="I2192"/>
  <c r="J2192"/>
  <c r="I2136"/>
  <c r="J2136"/>
  <c r="I2124"/>
  <c r="J2124"/>
  <c r="I2104"/>
  <c r="J2104"/>
  <c r="I2082"/>
  <c r="J2082"/>
  <c r="I2074"/>
  <c r="J2074"/>
  <c r="I2066"/>
  <c r="J2066"/>
  <c r="I1950"/>
  <c r="J1950"/>
  <c r="I2392"/>
  <c r="J2392"/>
  <c r="I2318"/>
  <c r="J2318"/>
  <c r="I2272"/>
  <c r="J2272"/>
  <c r="I2180"/>
  <c r="J2180"/>
  <c r="I1866"/>
  <c r="J1866"/>
  <c r="I30"/>
  <c r="J30"/>
  <c r="I90"/>
  <c r="J90"/>
  <c r="I106"/>
  <c r="J106"/>
  <c r="I114"/>
  <c r="J114"/>
  <c r="I97"/>
  <c r="J97"/>
  <c r="I158"/>
  <c r="J158"/>
  <c r="I87"/>
  <c r="J87"/>
  <c r="I139"/>
  <c r="J139"/>
  <c r="I211"/>
  <c r="J211"/>
  <c r="I227"/>
  <c r="J227"/>
  <c r="I255"/>
  <c r="J255"/>
  <c r="I331"/>
  <c r="J331"/>
  <c r="I339"/>
  <c r="J339"/>
  <c r="I371"/>
  <c r="J371"/>
  <c r="I204"/>
  <c r="J204"/>
  <c r="I248"/>
  <c r="J248"/>
  <c r="I288"/>
  <c r="J288"/>
  <c r="I304"/>
  <c r="J304"/>
  <c r="I328"/>
  <c r="J328"/>
  <c r="I356"/>
  <c r="J356"/>
  <c r="I384"/>
  <c r="J384"/>
  <c r="I425"/>
  <c r="J425"/>
  <c r="I537"/>
  <c r="J537"/>
  <c r="I593"/>
  <c r="J593"/>
  <c r="I673"/>
  <c r="J673"/>
  <c r="I689"/>
  <c r="J689"/>
  <c r="I701"/>
  <c r="J701"/>
  <c r="I749"/>
  <c r="J749"/>
  <c r="I789"/>
  <c r="J789"/>
  <c r="I805"/>
  <c r="J805"/>
  <c r="I458"/>
  <c r="J458"/>
  <c r="I482"/>
  <c r="J482"/>
  <c r="I494"/>
  <c r="J494"/>
  <c r="I530"/>
  <c r="J530"/>
  <c r="I550"/>
  <c r="J550"/>
  <c r="I590"/>
  <c r="J590"/>
  <c r="I606"/>
  <c r="J606"/>
  <c r="I614"/>
  <c r="J614"/>
  <c r="I626"/>
  <c r="J626"/>
  <c r="I634"/>
  <c r="J634"/>
  <c r="I654"/>
  <c r="J654"/>
  <c r="I662"/>
  <c r="J662"/>
  <c r="I686"/>
  <c r="J686"/>
  <c r="I710"/>
  <c r="J710"/>
  <c r="I738"/>
  <c r="J738"/>
  <c r="I786"/>
  <c r="J786"/>
  <c r="I818"/>
  <c r="J818"/>
  <c r="I874"/>
  <c r="J874"/>
  <c r="I898"/>
  <c r="J898"/>
  <c r="I906"/>
  <c r="J906"/>
  <c r="I950"/>
  <c r="J950"/>
  <c r="I1002"/>
  <c r="J1002"/>
  <c r="I1014"/>
  <c r="J1014"/>
  <c r="I1058"/>
  <c r="J1058"/>
  <c r="I1082"/>
  <c r="J1082"/>
  <c r="I1106"/>
  <c r="J1106"/>
  <c r="I1162"/>
  <c r="J1162"/>
  <c r="I1174"/>
  <c r="J1174"/>
  <c r="I1194"/>
  <c r="J1194"/>
  <c r="I1210"/>
  <c r="J1210"/>
  <c r="I873"/>
  <c r="J873"/>
  <c r="I901"/>
  <c r="J901"/>
  <c r="I953"/>
  <c r="J953"/>
  <c r="I981"/>
  <c r="J981"/>
  <c r="I1057"/>
  <c r="J1057"/>
  <c r="I1093"/>
  <c r="J1093"/>
  <c r="I1109"/>
  <c r="J1109"/>
  <c r="I1141"/>
  <c r="J1141"/>
  <c r="I1173"/>
  <c r="J1173"/>
  <c r="I1223"/>
  <c r="J1223"/>
  <c r="I1241"/>
  <c r="J1241"/>
  <c r="I1273"/>
  <c r="J1273"/>
  <c r="I1309"/>
  <c r="J1309"/>
  <c r="I1381"/>
  <c r="J1381"/>
  <c r="I1409"/>
  <c r="J1409"/>
  <c r="I1433"/>
  <c r="J1433"/>
  <c r="I1453"/>
  <c r="J1453"/>
  <c r="I1509"/>
  <c r="J1509"/>
  <c r="I1557"/>
  <c r="J1557"/>
  <c r="I1573"/>
  <c r="J1573"/>
  <c r="I1609"/>
  <c r="J1609"/>
  <c r="I1649"/>
  <c r="J1649"/>
  <c r="I1749"/>
  <c r="J1749"/>
  <c r="I1781"/>
  <c r="J1781"/>
  <c r="I1797"/>
  <c r="J1797"/>
  <c r="I1821"/>
  <c r="J1821"/>
  <c r="I1849"/>
  <c r="J1849"/>
  <c r="I1893"/>
  <c r="J1893"/>
  <c r="I1913"/>
  <c r="J1913"/>
  <c r="I2009"/>
  <c r="J2009"/>
  <c r="I1225"/>
  <c r="J1225"/>
  <c r="I1250"/>
  <c r="J1250"/>
  <c r="I1294"/>
  <c r="J1294"/>
  <c r="I1330"/>
  <c r="J1330"/>
  <c r="I1342"/>
  <c r="J1342"/>
  <c r="I1362"/>
  <c r="J1362"/>
  <c r="I1386"/>
  <c r="J1386"/>
  <c r="I1394"/>
  <c r="J1394"/>
  <c r="I1466"/>
  <c r="J1466"/>
  <c r="I1486"/>
  <c r="J1486"/>
  <c r="I1506"/>
  <c r="J1506"/>
  <c r="I1538"/>
  <c r="J1538"/>
  <c r="I1546"/>
  <c r="J1546"/>
  <c r="I1586"/>
  <c r="J1586"/>
  <c r="I1606"/>
  <c r="J1606"/>
  <c r="I1618"/>
  <c r="J1618"/>
  <c r="I1626"/>
  <c r="J1626"/>
  <c r="I1642"/>
  <c r="J1642"/>
  <c r="I1658"/>
  <c r="J1658"/>
  <c r="I1686"/>
  <c r="J1686"/>
  <c r="I1702"/>
  <c r="J1702"/>
  <c r="I1726"/>
  <c r="J1726"/>
  <c r="I1758"/>
  <c r="J1758"/>
  <c r="I1790"/>
  <c r="J1790"/>
  <c r="I1802"/>
  <c r="J1802"/>
  <c r="I1850"/>
  <c r="J1850"/>
  <c r="I2470"/>
  <c r="J2470"/>
  <c r="I2440"/>
  <c r="J2440"/>
  <c r="I2432"/>
  <c r="J2432"/>
  <c r="I2226"/>
  <c r="J2226"/>
  <c r="I2202"/>
  <c r="J2202"/>
  <c r="I2156"/>
  <c r="J2156"/>
  <c r="I2122"/>
  <c r="J2122"/>
  <c r="I2068"/>
  <c r="J2068"/>
  <c r="I2488"/>
  <c r="J2488"/>
  <c r="I2402"/>
  <c r="J2402"/>
  <c r="I2374"/>
  <c r="J2374"/>
  <c r="I40"/>
  <c r="J40"/>
  <c r="I48"/>
  <c r="J48"/>
  <c r="I64"/>
  <c r="J64"/>
  <c r="I76"/>
  <c r="J76"/>
  <c r="I112"/>
  <c r="J112"/>
  <c r="I37"/>
  <c r="J37"/>
  <c r="I101"/>
  <c r="J101"/>
  <c r="I180"/>
  <c r="J180"/>
  <c r="I107"/>
  <c r="J107"/>
  <c r="I169"/>
  <c r="J169"/>
  <c r="I229"/>
  <c r="J229"/>
  <c r="I273"/>
  <c r="J273"/>
  <c r="I285"/>
  <c r="J285"/>
  <c r="I337"/>
  <c r="J337"/>
  <c r="I357"/>
  <c r="J357"/>
  <c r="I206"/>
  <c r="J206"/>
  <c r="I242"/>
  <c r="J242"/>
  <c r="I270"/>
  <c r="J270"/>
  <c r="I298"/>
  <c r="J298"/>
  <c r="I334"/>
  <c r="J334"/>
  <c r="I366"/>
  <c r="J366"/>
  <c r="I439"/>
  <c r="J439"/>
  <c r="I483"/>
  <c r="J483"/>
  <c r="I499"/>
  <c r="J499"/>
  <c r="I515"/>
  <c r="J515"/>
  <c r="I539"/>
  <c r="J539"/>
  <c r="I563"/>
  <c r="J563"/>
  <c r="I591"/>
  <c r="J591"/>
  <c r="I603"/>
  <c r="J603"/>
  <c r="I619"/>
  <c r="J619"/>
  <c r="I631"/>
  <c r="J631"/>
  <c r="I675"/>
  <c r="J675"/>
  <c r="I703"/>
  <c r="J703"/>
  <c r="I787"/>
  <c r="J787"/>
  <c r="I400"/>
  <c r="J400"/>
  <c r="I408"/>
  <c r="J408"/>
  <c r="I444"/>
  <c r="J444"/>
  <c r="I452"/>
  <c r="J452"/>
  <c r="I484"/>
  <c r="J484"/>
  <c r="I524"/>
  <c r="J524"/>
  <c r="I596"/>
  <c r="J596"/>
  <c r="I604"/>
  <c r="J604"/>
  <c r="I660"/>
  <c r="J660"/>
  <c r="I732"/>
  <c r="J732"/>
  <c r="I772"/>
  <c r="J772"/>
  <c r="I804"/>
  <c r="J804"/>
  <c r="I872"/>
  <c r="J872"/>
  <c r="I956"/>
  <c r="J956"/>
  <c r="I968"/>
  <c r="J968"/>
  <c r="I992"/>
  <c r="J992"/>
  <c r="I1000"/>
  <c r="J1000"/>
  <c r="I1044"/>
  <c r="J1044"/>
  <c r="I1060"/>
  <c r="J1060"/>
  <c r="I1080"/>
  <c r="J1080"/>
  <c r="I1116"/>
  <c r="J1116"/>
  <c r="I1156"/>
  <c r="J1156"/>
  <c r="I1228"/>
  <c r="J1228"/>
  <c r="I815"/>
  <c r="J815"/>
  <c r="I847"/>
  <c r="J847"/>
  <c r="I899"/>
  <c r="J899"/>
  <c r="I943"/>
  <c r="J943"/>
  <c r="I979"/>
  <c r="J979"/>
  <c r="I1011"/>
  <c r="J1011"/>
  <c r="I1047"/>
  <c r="J1047"/>
  <c r="I1095"/>
  <c r="J1095"/>
  <c r="I1123"/>
  <c r="J1123"/>
  <c r="I1155"/>
  <c r="J1155"/>
  <c r="I1195"/>
  <c r="J1195"/>
  <c r="I1255"/>
  <c r="J1255"/>
  <c r="I1299"/>
  <c r="J1299"/>
  <c r="I1315"/>
  <c r="J1315"/>
  <c r="I1355"/>
  <c r="J1355"/>
  <c r="I1371"/>
  <c r="J1371"/>
  <c r="I1463"/>
  <c r="J1463"/>
  <c r="I1471"/>
  <c r="J1471"/>
  <c r="I1495"/>
  <c r="J1495"/>
  <c r="I1531"/>
  <c r="J1531"/>
  <c r="I1611"/>
  <c r="J1611"/>
  <c r="I1647"/>
  <c r="J1647"/>
  <c r="I1691"/>
  <c r="J1691"/>
  <c r="I1703"/>
  <c r="J1703"/>
  <c r="I1715"/>
  <c r="J1715"/>
  <c r="I1763"/>
  <c r="J1763"/>
  <c r="I1855"/>
  <c r="J1855"/>
  <c r="I1863"/>
  <c r="J1863"/>
  <c r="I1919"/>
  <c r="J1919"/>
  <c r="I1935"/>
  <c r="J1935"/>
  <c r="I1959"/>
  <c r="J1959"/>
  <c r="I2003"/>
  <c r="J2003"/>
  <c r="I2039"/>
  <c r="J2039"/>
  <c r="I1280"/>
  <c r="J1280"/>
  <c r="I1304"/>
  <c r="J1304"/>
  <c r="I1344"/>
  <c r="J1344"/>
  <c r="I1356"/>
  <c r="J1356"/>
  <c r="I1368"/>
  <c r="J1368"/>
  <c r="I1380"/>
  <c r="J1380"/>
  <c r="I1420"/>
  <c r="J1420"/>
  <c r="I1440"/>
  <c r="J1440"/>
  <c r="I1472"/>
  <c r="J1472"/>
  <c r="I1568"/>
  <c r="J1568"/>
  <c r="I1592"/>
  <c r="J1592"/>
  <c r="I1608"/>
  <c r="J1608"/>
  <c r="I1632"/>
  <c r="J1632"/>
  <c r="I1656"/>
  <c r="J1656"/>
  <c r="I1664"/>
  <c r="J1664"/>
  <c r="I1700"/>
  <c r="J1700"/>
  <c r="I1736"/>
  <c r="J1736"/>
  <c r="I1772"/>
  <c r="J1772"/>
  <c r="I1812"/>
  <c r="J1812"/>
  <c r="I1832"/>
  <c r="J1832"/>
  <c r="I1840"/>
  <c r="J1840"/>
  <c r="I34"/>
  <c r="J34"/>
  <c r="I54"/>
  <c r="J54"/>
  <c r="I70"/>
  <c r="J70"/>
  <c r="I31"/>
  <c r="J31"/>
  <c r="I118"/>
  <c r="J118"/>
  <c r="I130"/>
  <c r="J130"/>
  <c r="I150"/>
  <c r="J150"/>
  <c r="I175"/>
  <c r="J175"/>
  <c r="I203"/>
  <c r="J203"/>
  <c r="I267"/>
  <c r="J267"/>
  <c r="I287"/>
  <c r="J287"/>
  <c r="I351"/>
  <c r="J351"/>
  <c r="I193"/>
  <c r="J193"/>
  <c r="I268"/>
  <c r="J268"/>
  <c r="I401"/>
  <c r="J401"/>
  <c r="I465"/>
  <c r="J465"/>
  <c r="I545"/>
  <c r="J545"/>
  <c r="I597"/>
  <c r="J597"/>
  <c r="I661"/>
  <c r="J661"/>
  <c r="I717"/>
  <c r="J717"/>
  <c r="I733"/>
  <c r="J733"/>
  <c r="I402"/>
  <c r="J402"/>
  <c r="I510"/>
  <c r="J510"/>
  <c r="I582"/>
  <c r="J582"/>
  <c r="I674"/>
  <c r="J674"/>
  <c r="I762"/>
  <c r="J762"/>
  <c r="I806"/>
  <c r="J806"/>
  <c r="I826"/>
  <c r="J826"/>
  <c r="I894"/>
  <c r="J894"/>
  <c r="I990"/>
  <c r="J990"/>
  <c r="I1022"/>
  <c r="J1022"/>
  <c r="I1038"/>
  <c r="J1038"/>
  <c r="I1086"/>
  <c r="J1086"/>
  <c r="I1158"/>
  <c r="J1158"/>
  <c r="I1226"/>
  <c r="J1226"/>
  <c r="I829"/>
  <c r="J829"/>
  <c r="I845"/>
  <c r="J845"/>
  <c r="I877"/>
  <c r="J877"/>
  <c r="I913"/>
  <c r="J913"/>
  <c r="I965"/>
  <c r="J965"/>
  <c r="I977"/>
  <c r="J977"/>
  <c r="I1001"/>
  <c r="J1001"/>
  <c r="I1021"/>
  <c r="J1021"/>
  <c r="I1073"/>
  <c r="J1073"/>
  <c r="I1133"/>
  <c r="J1133"/>
  <c r="I1201"/>
  <c r="J1201"/>
  <c r="I1217"/>
  <c r="J1217"/>
  <c r="I1281"/>
  <c r="J1281"/>
  <c r="I1481"/>
  <c r="J1481"/>
  <c r="I1545"/>
  <c r="J1545"/>
  <c r="I1605"/>
  <c r="J1605"/>
  <c r="I1629"/>
  <c r="J1629"/>
  <c r="I1653"/>
  <c r="J1653"/>
  <c r="I1689"/>
  <c r="J1689"/>
  <c r="I1757"/>
  <c r="J1757"/>
  <c r="I1817"/>
  <c r="J1817"/>
  <c r="I1833"/>
  <c r="J1833"/>
  <c r="I1869"/>
  <c r="J1869"/>
  <c r="I1917"/>
  <c r="J1917"/>
  <c r="I1969"/>
  <c r="J1969"/>
  <c r="I1258"/>
  <c r="J1258"/>
  <c r="I1310"/>
  <c r="J1310"/>
  <c r="I1382"/>
  <c r="J1382"/>
  <c r="I1410"/>
  <c r="J1410"/>
  <c r="I1518"/>
  <c r="J1518"/>
  <c r="I1582"/>
  <c r="J1582"/>
  <c r="I1594"/>
  <c r="J1594"/>
  <c r="I1706"/>
  <c r="J1706"/>
  <c r="I1766"/>
  <c r="J1766"/>
  <c r="I1786"/>
  <c r="J1786"/>
  <c r="I1822"/>
  <c r="J1822"/>
  <c r="I2504"/>
  <c r="J2504"/>
  <c r="I2482"/>
  <c r="J2482"/>
  <c r="I2408"/>
  <c r="J2408"/>
  <c r="I2288"/>
  <c r="J2288"/>
  <c r="I2084"/>
  <c r="J2084"/>
  <c r="I1962"/>
  <c r="J1962"/>
  <c r="I2380"/>
  <c r="J2380"/>
  <c r="I2304"/>
  <c r="J2304"/>
  <c r="I2292"/>
  <c r="J2292"/>
  <c r="I2274"/>
  <c r="J2274"/>
  <c r="I2266"/>
  <c r="J2266"/>
  <c r="I2214"/>
  <c r="J2214"/>
  <c r="I2100"/>
  <c r="J2100"/>
  <c r="I2475"/>
  <c r="J2475"/>
  <c r="I2379"/>
  <c r="J2379"/>
  <c r="I2351"/>
  <c r="J2351"/>
  <c r="I2319"/>
  <c r="J2319"/>
  <c r="I2275"/>
  <c r="J2275"/>
  <c r="I2219"/>
  <c r="J2219"/>
  <c r="I2187"/>
  <c r="J2187"/>
  <c r="I2163"/>
  <c r="J2163"/>
  <c r="I2139"/>
  <c r="J2139"/>
  <c r="I2083"/>
  <c r="J2083"/>
  <c r="I116"/>
  <c r="J116"/>
  <c r="I41"/>
  <c r="J41"/>
  <c r="I200"/>
  <c r="J200"/>
  <c r="I137"/>
  <c r="J137"/>
  <c r="I173"/>
  <c r="J173"/>
  <c r="I185"/>
  <c r="J185"/>
  <c r="I245"/>
  <c r="J245"/>
  <c r="I281"/>
  <c r="J281"/>
  <c r="I321"/>
  <c r="J321"/>
  <c r="I353"/>
  <c r="J353"/>
  <c r="I226"/>
  <c r="J226"/>
  <c r="I286"/>
  <c r="J286"/>
  <c r="I346"/>
  <c r="J346"/>
  <c r="I386"/>
  <c r="J386"/>
  <c r="I427"/>
  <c r="J427"/>
  <c r="I475"/>
  <c r="J475"/>
  <c r="I519"/>
  <c r="J519"/>
  <c r="I547"/>
  <c r="J547"/>
  <c r="I627"/>
  <c r="J627"/>
  <c r="I711"/>
  <c r="J711"/>
  <c r="I731"/>
  <c r="J731"/>
  <c r="I743"/>
  <c r="J743"/>
  <c r="I771"/>
  <c r="J771"/>
  <c r="I803"/>
  <c r="J803"/>
  <c r="I476"/>
  <c r="J476"/>
  <c r="I540"/>
  <c r="J540"/>
  <c r="I648"/>
  <c r="J648"/>
  <c r="I684"/>
  <c r="J684"/>
  <c r="I728"/>
  <c r="J728"/>
  <c r="I740"/>
  <c r="J740"/>
  <c r="I768"/>
  <c r="J768"/>
  <c r="I808"/>
  <c r="J808"/>
  <c r="I824"/>
  <c r="J824"/>
  <c r="I876"/>
  <c r="J876"/>
  <c r="I932"/>
  <c r="J932"/>
  <c r="I980"/>
  <c r="J980"/>
  <c r="I1028"/>
  <c r="J1028"/>
  <c r="I1120"/>
  <c r="J1120"/>
  <c r="I1172"/>
  <c r="J1172"/>
  <c r="I1196"/>
  <c r="J1196"/>
  <c r="I835"/>
  <c r="J835"/>
  <c r="I895"/>
  <c r="J895"/>
  <c r="I931"/>
  <c r="J931"/>
  <c r="I1071"/>
  <c r="J1071"/>
  <c r="I1099"/>
  <c r="J1099"/>
  <c r="I1207"/>
  <c r="J1207"/>
  <c r="I1239"/>
  <c r="J1239"/>
  <c r="I1287"/>
  <c r="J1287"/>
  <c r="I1403"/>
  <c r="J1403"/>
  <c r="I1423"/>
  <c r="J1423"/>
  <c r="I1443"/>
  <c r="J1443"/>
  <c r="I1483"/>
  <c r="J1483"/>
  <c r="I1551"/>
  <c r="J1551"/>
  <c r="I1603"/>
  <c r="J1603"/>
  <c r="I1659"/>
  <c r="J1659"/>
  <c r="I1811"/>
  <c r="J1811"/>
  <c r="I1843"/>
  <c r="J1843"/>
  <c r="I1891"/>
  <c r="J1891"/>
  <c r="I1915"/>
  <c r="J1915"/>
  <c r="I1987"/>
  <c r="J1987"/>
  <c r="I1264"/>
  <c r="J1264"/>
  <c r="I1288"/>
  <c r="J1288"/>
  <c r="I1340"/>
  <c r="J1340"/>
  <c r="I1412"/>
  <c r="J1412"/>
  <c r="I1516"/>
  <c r="J1516"/>
  <c r="I1564"/>
  <c r="J1564"/>
  <c r="I1620"/>
  <c r="J1620"/>
  <c r="I1648"/>
  <c r="J1648"/>
  <c r="I1720"/>
  <c r="J1720"/>
  <c r="I1828"/>
  <c r="J1828"/>
  <c r="I2476"/>
  <c r="J2476"/>
  <c r="I2464"/>
  <c r="J2464"/>
  <c r="I2308"/>
  <c r="J2308"/>
  <c r="I2128"/>
  <c r="J2128"/>
  <c r="I2058"/>
  <c r="J2058"/>
  <c r="I2372"/>
  <c r="J2372"/>
  <c r="I2164"/>
  <c r="J2164"/>
  <c r="I2148"/>
  <c r="J2148"/>
  <c r="I2042"/>
  <c r="J2042"/>
  <c r="I78"/>
  <c r="J78"/>
  <c r="I183"/>
  <c r="J183"/>
  <c r="I220"/>
  <c r="J220"/>
  <c r="I413"/>
  <c r="J413"/>
  <c r="I497"/>
  <c r="J497"/>
  <c r="I565"/>
  <c r="J565"/>
  <c r="I581"/>
  <c r="J581"/>
  <c r="I633"/>
  <c r="J633"/>
  <c r="I685"/>
  <c r="J685"/>
  <c r="I438"/>
  <c r="J438"/>
  <c r="I498"/>
  <c r="J498"/>
  <c r="I650"/>
  <c r="J650"/>
  <c r="I734"/>
  <c r="J734"/>
  <c r="I790"/>
  <c r="J790"/>
  <c r="I918"/>
  <c r="J918"/>
  <c r="I1118"/>
  <c r="J1118"/>
  <c r="I1186"/>
  <c r="J1186"/>
  <c r="I1222"/>
  <c r="J1222"/>
  <c r="I825"/>
  <c r="J825"/>
  <c r="I1029"/>
  <c r="J1029"/>
  <c r="I1113"/>
  <c r="J1113"/>
  <c r="I1181"/>
  <c r="J1181"/>
  <c r="I1337"/>
  <c r="J1337"/>
  <c r="I1461"/>
  <c r="J1461"/>
  <c r="I1529"/>
  <c r="J1529"/>
  <c r="I1657"/>
  <c r="J1657"/>
  <c r="I1693"/>
  <c r="J1693"/>
  <c r="I1905"/>
  <c r="J1905"/>
  <c r="I1993"/>
  <c r="J1993"/>
  <c r="I1262"/>
  <c r="J1262"/>
  <c r="I1422"/>
  <c r="J1422"/>
  <c r="I1478"/>
  <c r="J1478"/>
  <c r="I1498"/>
  <c r="J1498"/>
  <c r="I1522"/>
  <c r="J1522"/>
  <c r="I1558"/>
  <c r="J1558"/>
  <c r="I1674"/>
  <c r="J1674"/>
  <c r="I1742"/>
  <c r="J1742"/>
  <c r="I1834"/>
  <c r="J1834"/>
  <c r="I2448"/>
  <c r="J2448"/>
  <c r="I2230"/>
  <c r="J2230"/>
  <c r="I1906"/>
  <c r="J1906"/>
  <c r="I2340"/>
  <c r="J2340"/>
  <c r="I2182"/>
  <c r="J2182"/>
  <c r="I2048"/>
  <c r="J2048"/>
  <c r="I1862"/>
  <c r="J1862"/>
  <c r="I2467"/>
  <c r="J2467"/>
  <c r="I2455"/>
  <c r="J2455"/>
  <c r="I2403"/>
  <c r="J2403"/>
  <c r="I2367"/>
  <c r="J2367"/>
  <c r="I2271"/>
  <c r="J2271"/>
  <c r="I2255"/>
  <c r="J2255"/>
  <c r="I2119"/>
  <c r="J2119"/>
  <c r="I2095"/>
  <c r="J2095"/>
  <c r="I72"/>
  <c r="J72"/>
  <c r="I109"/>
  <c r="J109"/>
  <c r="I184"/>
  <c r="J184"/>
  <c r="I199"/>
  <c r="J199"/>
  <c r="I213"/>
  <c r="J213"/>
  <c r="I257"/>
  <c r="J257"/>
  <c r="I377"/>
  <c r="J377"/>
  <c r="I214"/>
  <c r="J214"/>
  <c r="I354"/>
  <c r="J354"/>
  <c r="I443"/>
  <c r="J443"/>
  <c r="I488"/>
  <c r="J488"/>
  <c r="I556"/>
  <c r="J556"/>
  <c r="I588"/>
  <c r="J588"/>
  <c r="I792"/>
  <c r="J792"/>
  <c r="I972"/>
  <c r="J972"/>
  <c r="I1020"/>
  <c r="J1020"/>
  <c r="I1052"/>
  <c r="J1052"/>
  <c r="I1136"/>
  <c r="J1136"/>
  <c r="I1160"/>
  <c r="J1160"/>
  <c r="I827"/>
  <c r="J827"/>
  <c r="I903"/>
  <c r="J903"/>
  <c r="I955"/>
  <c r="J955"/>
  <c r="I1043"/>
  <c r="J1043"/>
  <c r="I1131"/>
  <c r="J1131"/>
  <c r="I1271"/>
  <c r="J1271"/>
  <c r="I1335"/>
  <c r="J1335"/>
  <c r="I1451"/>
  <c r="J1451"/>
  <c r="I1563"/>
  <c r="J1563"/>
  <c r="I1631"/>
  <c r="J1631"/>
  <c r="I1727"/>
  <c r="J1727"/>
  <c r="I1755"/>
  <c r="J1755"/>
  <c r="I1779"/>
  <c r="J1779"/>
  <c r="I1823"/>
  <c r="J1823"/>
  <c r="I1839"/>
  <c r="J1839"/>
  <c r="I2027"/>
  <c r="J2027"/>
  <c r="I1229"/>
  <c r="J1229"/>
  <c r="I1248"/>
  <c r="J1248"/>
  <c r="I1436"/>
  <c r="J1436"/>
  <c r="I1504"/>
  <c r="J1504"/>
  <c r="I1704"/>
  <c r="J1704"/>
  <c r="I1788"/>
  <c r="J1788"/>
  <c r="I1844"/>
  <c r="J1844"/>
  <c r="I2506"/>
  <c r="J2506"/>
  <c r="I2430"/>
  <c r="J2430"/>
  <c r="I2406"/>
  <c r="J2406"/>
  <c r="I2286"/>
  <c r="J2286"/>
  <c r="I2220"/>
  <c r="J2220"/>
  <c r="I2168"/>
  <c r="J2168"/>
  <c r="I57"/>
  <c r="J57"/>
  <c r="I105"/>
  <c r="J105"/>
  <c r="I311"/>
  <c r="J311"/>
  <c r="I323"/>
  <c r="J323"/>
  <c r="I201"/>
  <c r="J201"/>
  <c r="I388"/>
  <c r="J388"/>
  <c r="I525"/>
  <c r="J525"/>
  <c r="I809"/>
  <c r="J809"/>
  <c r="I730"/>
  <c r="J730"/>
  <c r="I830"/>
  <c r="J830"/>
  <c r="I954"/>
  <c r="J954"/>
  <c r="I1050"/>
  <c r="J1050"/>
  <c r="I1150"/>
  <c r="J1150"/>
  <c r="I1013"/>
  <c r="J1013"/>
  <c r="I1077"/>
  <c r="J1077"/>
  <c r="I1149"/>
  <c r="J1149"/>
  <c r="I1317"/>
  <c r="J1317"/>
  <c r="I1437"/>
  <c r="J1437"/>
  <c r="I1597"/>
  <c r="J1597"/>
  <c r="I1685"/>
  <c r="J1685"/>
  <c r="I1765"/>
  <c r="J1765"/>
  <c r="I1841"/>
  <c r="J1841"/>
  <c r="I1921"/>
  <c r="J1921"/>
  <c r="I1953"/>
  <c r="J1953"/>
  <c r="I1977"/>
  <c r="J1977"/>
  <c r="I2037"/>
  <c r="J2037"/>
  <c r="I1482"/>
  <c r="J1482"/>
  <c r="I1602"/>
  <c r="J1602"/>
  <c r="I1690"/>
  <c r="J1690"/>
  <c r="I2116"/>
  <c r="J2116"/>
  <c r="I2328"/>
  <c r="J2328"/>
  <c r="I2491"/>
  <c r="J2491"/>
  <c r="I2415"/>
  <c r="J2415"/>
  <c r="I2323"/>
  <c r="J2323"/>
  <c r="I2279"/>
  <c r="J2279"/>
  <c r="I2179"/>
  <c r="J2179"/>
  <c r="I2127"/>
  <c r="J2127"/>
  <c r="I2059"/>
  <c r="J2059"/>
  <c r="I29"/>
  <c r="J29"/>
  <c r="I156"/>
  <c r="J156"/>
  <c r="I237"/>
  <c r="J237"/>
  <c r="I381"/>
  <c r="J381"/>
  <c r="I330"/>
  <c r="J330"/>
  <c r="I551"/>
  <c r="J551"/>
  <c r="I687"/>
  <c r="J687"/>
  <c r="I416"/>
  <c r="J416"/>
  <c r="I608"/>
  <c r="J608"/>
  <c r="I840"/>
  <c r="J840"/>
  <c r="I928"/>
  <c r="J928"/>
  <c r="I1128"/>
  <c r="J1128"/>
  <c r="I915"/>
  <c r="J915"/>
  <c r="I1067"/>
  <c r="J1067"/>
  <c r="I1171"/>
  <c r="J1171"/>
  <c r="I1291"/>
  <c r="J1291"/>
  <c r="I1655"/>
  <c r="J1655"/>
  <c r="I1995"/>
  <c r="J1995"/>
  <c r="I1300"/>
  <c r="J1300"/>
  <c r="I1392"/>
  <c r="J1392"/>
  <c r="I1408"/>
  <c r="J1408"/>
  <c r="I1484"/>
  <c r="J1484"/>
  <c r="I1856"/>
  <c r="J1856"/>
  <c r="I2442"/>
  <c r="J2442"/>
  <c r="I2086"/>
  <c r="J2086"/>
  <c r="I1966"/>
  <c r="J1966"/>
  <c r="I2490"/>
  <c r="J2490"/>
  <c r="I2458"/>
  <c r="J2458"/>
  <c r="I2382"/>
  <c r="J2382"/>
  <c r="I2342"/>
  <c r="J2342"/>
  <c r="I2330"/>
  <c r="J2330"/>
  <c r="I2298"/>
  <c r="J2298"/>
  <c r="I2290"/>
  <c r="J2290"/>
  <c r="I2238"/>
  <c r="J2238"/>
  <c r="I2172"/>
  <c r="J2172"/>
  <c r="I2114"/>
  <c r="J2114"/>
  <c r="I1922"/>
  <c r="J1922"/>
  <c r="I51"/>
  <c r="J51"/>
  <c r="I182"/>
  <c r="J182"/>
  <c r="I123"/>
  <c r="J123"/>
  <c r="I275"/>
  <c r="J275"/>
  <c r="I296"/>
  <c r="J296"/>
  <c r="I721"/>
  <c r="J721"/>
  <c r="I930"/>
  <c r="J930"/>
  <c r="I833"/>
  <c r="J833"/>
  <c r="I925"/>
  <c r="J925"/>
  <c r="I1369"/>
  <c r="J1369"/>
  <c r="I1489"/>
  <c r="J1489"/>
  <c r="I1233"/>
  <c r="J1233"/>
  <c r="I1454"/>
  <c r="J1454"/>
  <c r="I1730"/>
  <c r="J1730"/>
  <c r="I1830"/>
  <c r="J1830"/>
  <c r="I2206"/>
  <c r="J2206"/>
  <c r="I1878"/>
  <c r="J1878"/>
  <c r="I2411"/>
  <c r="J2411"/>
  <c r="I2339"/>
  <c r="J2339"/>
  <c r="I115"/>
  <c r="J115"/>
  <c r="I218"/>
  <c r="J218"/>
  <c r="I459"/>
  <c r="J459"/>
  <c r="I491"/>
  <c r="J491"/>
  <c r="I767"/>
  <c r="J767"/>
  <c r="I680"/>
  <c r="J680"/>
  <c r="I924"/>
  <c r="J924"/>
  <c r="I1152"/>
  <c r="J1152"/>
  <c r="I1203"/>
  <c r="J1203"/>
  <c r="I1707"/>
  <c r="J1707"/>
  <c r="I1336"/>
  <c r="J1336"/>
  <c r="I2108"/>
  <c r="J2108"/>
  <c r="I2450"/>
  <c r="J2450"/>
  <c r="I2302"/>
  <c r="J2302"/>
  <c r="I2258"/>
  <c r="J2258"/>
  <c r="I2216"/>
  <c r="J2216"/>
  <c r="I1910"/>
  <c r="J1910"/>
  <c r="I291"/>
  <c r="J291"/>
  <c r="I260"/>
  <c r="J260"/>
  <c r="I773"/>
  <c r="J773"/>
  <c r="I1365"/>
  <c r="J1365"/>
  <c r="I1418"/>
  <c r="J1418"/>
  <c r="I1946"/>
  <c r="J1946"/>
  <c r="I2176"/>
  <c r="J2176"/>
  <c r="I791"/>
  <c r="J791"/>
  <c r="I776"/>
  <c r="J776"/>
  <c r="I1019"/>
  <c r="J1019"/>
  <c r="I1351"/>
  <c r="J1351"/>
  <c r="I1847"/>
  <c r="J1847"/>
  <c r="I1488"/>
  <c r="J1488"/>
  <c r="I2170"/>
  <c r="J2170"/>
  <c r="I2451"/>
  <c r="J2451"/>
  <c r="I2391"/>
  <c r="J2391"/>
  <c r="I2303"/>
  <c r="J2303"/>
  <c r="I2239"/>
  <c r="J2239"/>
  <c r="I2203"/>
  <c r="J2203"/>
  <c r="I2103"/>
  <c r="J2103"/>
  <c r="I179"/>
  <c r="J179"/>
  <c r="I589"/>
  <c r="J589"/>
  <c r="I566"/>
  <c r="J566"/>
  <c r="I2013"/>
  <c r="J2013"/>
  <c r="I2400"/>
  <c r="J2400"/>
  <c r="I663"/>
  <c r="J663"/>
  <c r="I1967"/>
  <c r="J1967"/>
  <c r="I1852"/>
  <c r="J1852"/>
  <c r="I2131"/>
  <c r="J2131"/>
  <c r="I1138"/>
  <c r="J1138"/>
  <c r="I2050"/>
  <c r="J2050"/>
  <c r="I2322"/>
  <c r="J2322"/>
  <c r="I2254"/>
  <c r="J2254"/>
  <c r="I2489"/>
  <c r="J2489"/>
  <c r="I2445"/>
  <c r="J2445"/>
  <c r="I2349"/>
  <c r="J2349"/>
  <c r="I2325"/>
  <c r="J2325"/>
  <c r="I2301"/>
  <c r="J2301"/>
  <c r="I2277"/>
  <c r="J2277"/>
  <c r="I2257"/>
  <c r="J2257"/>
  <c r="I2233"/>
  <c r="J2233"/>
  <c r="I2209"/>
  <c r="J2209"/>
  <c r="I2145"/>
  <c r="J2145"/>
  <c r="I2113"/>
  <c r="J2113"/>
  <c r="I2081"/>
  <c r="J2081"/>
  <c r="I2057"/>
  <c r="J2057"/>
  <c r="I1383"/>
  <c r="J1383"/>
  <c r="I1376"/>
  <c r="J1376"/>
  <c r="I1982"/>
  <c r="J1982"/>
  <c r="I1593"/>
  <c r="J1593"/>
  <c r="I2494"/>
  <c r="J2494"/>
  <c r="I2232"/>
  <c r="J2232"/>
  <c r="I2410"/>
  <c r="J2410"/>
  <c r="I2046"/>
  <c r="J2046"/>
  <c r="I2493"/>
  <c r="J2493"/>
  <c r="I2433"/>
  <c r="J2433"/>
  <c r="I2397"/>
  <c r="J2397"/>
  <c r="I2373"/>
  <c r="J2373"/>
  <c r="I2333"/>
  <c r="J2333"/>
  <c r="I2313"/>
  <c r="J2313"/>
  <c r="I2225"/>
  <c r="J2225"/>
  <c r="I2141"/>
  <c r="J2141"/>
  <c r="I2097"/>
  <c r="J2097"/>
  <c r="I2049"/>
  <c r="J2049"/>
  <c r="I2007"/>
  <c r="J2007"/>
  <c r="I307"/>
  <c r="J307"/>
  <c r="I2038"/>
  <c r="J2038"/>
  <c r="I2509"/>
  <c r="J2509"/>
  <c r="I2501"/>
  <c r="J2501"/>
  <c r="I2421"/>
  <c r="J2421"/>
  <c r="I2365"/>
  <c r="J2365"/>
  <c r="I2341"/>
  <c r="J2341"/>
  <c r="I2273"/>
  <c r="J2273"/>
  <c r="I2261"/>
  <c r="J2261"/>
  <c r="I2205"/>
  <c r="J2205"/>
  <c r="I2165"/>
  <c r="J2165"/>
  <c r="I2117"/>
  <c r="J2117"/>
  <c r="I2110"/>
  <c r="J2110"/>
  <c r="I2014"/>
  <c r="J2014"/>
  <c r="I2497"/>
  <c r="J2497"/>
  <c r="I2441"/>
  <c r="J2441"/>
  <c r="I2345"/>
  <c r="J2345"/>
  <c r="I2193"/>
  <c r="J2193"/>
  <c r="I2149"/>
  <c r="J2149"/>
  <c r="I1997"/>
  <c r="J1997"/>
  <c r="I1724"/>
  <c r="J1724"/>
  <c r="I2407"/>
  <c r="J2407"/>
  <c r="I2307"/>
  <c r="J2307"/>
  <c r="I1938"/>
  <c r="J1938"/>
  <c r="I2344"/>
  <c r="J2344"/>
  <c r="I2026"/>
  <c r="J2026"/>
  <c r="I2427"/>
  <c r="J2427"/>
  <c r="I2283"/>
  <c r="J2283"/>
  <c r="I1914"/>
  <c r="J1914"/>
  <c r="I2115"/>
  <c r="J2115"/>
  <c r="I2247"/>
  <c r="J2247"/>
  <c r="I2147"/>
  <c r="J2147"/>
  <c r="I2111"/>
  <c r="J2111"/>
  <c r="I2075"/>
  <c r="J2075"/>
  <c r="I124"/>
  <c r="J124"/>
  <c r="I133"/>
  <c r="J133"/>
  <c r="I205"/>
  <c r="J205"/>
  <c r="I249"/>
  <c r="J249"/>
  <c r="I325"/>
  <c r="J325"/>
  <c r="I393"/>
  <c r="J393"/>
  <c r="I254"/>
  <c r="J254"/>
  <c r="I407"/>
  <c r="J407"/>
  <c r="I456"/>
  <c r="J456"/>
  <c r="I520"/>
  <c r="J520"/>
  <c r="I568"/>
  <c r="J568"/>
  <c r="I616"/>
  <c r="J616"/>
  <c r="I812"/>
  <c r="J812"/>
  <c r="I1008"/>
  <c r="J1008"/>
  <c r="I1036"/>
  <c r="J1036"/>
  <c r="I1076"/>
  <c r="J1076"/>
  <c r="I1148"/>
  <c r="J1148"/>
  <c r="I1204"/>
  <c r="J1204"/>
  <c r="I875"/>
  <c r="J875"/>
  <c r="I947"/>
  <c r="J947"/>
  <c r="I975"/>
  <c r="J975"/>
  <c r="I1063"/>
  <c r="J1063"/>
  <c r="I1183"/>
  <c r="J1183"/>
  <c r="I1319"/>
  <c r="J1319"/>
  <c r="I1375"/>
  <c r="J1375"/>
  <c r="I1455"/>
  <c r="J1455"/>
  <c r="I1627"/>
  <c r="J1627"/>
  <c r="I1663"/>
  <c r="J1663"/>
  <c r="I1747"/>
  <c r="J1747"/>
  <c r="I1771"/>
  <c r="J1771"/>
  <c r="I1815"/>
  <c r="J1815"/>
  <c r="I1831"/>
  <c r="J1831"/>
  <c r="I1983"/>
  <c r="J1983"/>
  <c r="I2035"/>
  <c r="J2035"/>
  <c r="I1244"/>
  <c r="J1244"/>
  <c r="I1260"/>
  <c r="J1260"/>
  <c r="I1464"/>
  <c r="J1464"/>
  <c r="I1524"/>
  <c r="J1524"/>
  <c r="I1744"/>
  <c r="J1744"/>
  <c r="I1808"/>
  <c r="J1808"/>
  <c r="I1848"/>
  <c r="J1848"/>
  <c r="I2434"/>
  <c r="J2434"/>
  <c r="I2422"/>
  <c r="J2422"/>
  <c r="I2358"/>
  <c r="J2358"/>
  <c r="I2204"/>
  <c r="J2204"/>
  <c r="I2184"/>
  <c r="J2184"/>
  <c r="I1882"/>
  <c r="J1882"/>
  <c r="I81"/>
  <c r="J81"/>
  <c r="I198"/>
  <c r="J198"/>
  <c r="I315"/>
  <c r="J315"/>
  <c r="I395"/>
  <c r="J395"/>
  <c r="I320"/>
  <c r="J320"/>
  <c r="I489"/>
  <c r="J489"/>
  <c r="I681"/>
  <c r="J681"/>
  <c r="I698"/>
  <c r="J698"/>
  <c r="I822"/>
  <c r="J822"/>
  <c r="I870"/>
  <c r="J870"/>
  <c r="I978"/>
  <c r="J978"/>
  <c r="I1122"/>
  <c r="J1122"/>
  <c r="I989"/>
  <c r="J989"/>
  <c r="I1069"/>
  <c r="J1069"/>
  <c r="I1129"/>
  <c r="J1129"/>
  <c r="I1165"/>
  <c r="J1165"/>
  <c r="I1385"/>
  <c r="J1385"/>
  <c r="I1449"/>
  <c r="J1449"/>
  <c r="I1621"/>
  <c r="J1621"/>
  <c r="I1761"/>
  <c r="J1761"/>
  <c r="I1773"/>
  <c r="J1773"/>
  <c r="I1853"/>
  <c r="J1853"/>
  <c r="I1925"/>
  <c r="J1925"/>
  <c r="I1961"/>
  <c r="J1961"/>
  <c r="I2001"/>
  <c r="J2001"/>
  <c r="I1318"/>
  <c r="J1318"/>
  <c r="I1570"/>
  <c r="J1570"/>
  <c r="I1634"/>
  <c r="J1634"/>
  <c r="I2188"/>
  <c r="J2188"/>
  <c r="I2492"/>
  <c r="J2492"/>
  <c r="I2252"/>
  <c r="J2252"/>
  <c r="I2447"/>
  <c r="J2447"/>
  <c r="I2355"/>
  <c r="J2355"/>
  <c r="I2295"/>
  <c r="J2295"/>
  <c r="I2183"/>
  <c r="J2183"/>
  <c r="I2167"/>
  <c r="J2167"/>
  <c r="I2087"/>
  <c r="J2087"/>
  <c r="I84"/>
  <c r="J84"/>
  <c r="I144"/>
  <c r="J144"/>
  <c r="I188"/>
  <c r="J188"/>
  <c r="I309"/>
  <c r="J309"/>
  <c r="I385"/>
  <c r="J385"/>
  <c r="I394"/>
  <c r="J394"/>
  <c r="I679"/>
  <c r="J679"/>
  <c r="I695"/>
  <c r="J695"/>
  <c r="I592"/>
  <c r="J592"/>
  <c r="I836"/>
  <c r="J836"/>
  <c r="I844"/>
  <c r="J844"/>
  <c r="I1032"/>
  <c r="J1032"/>
  <c r="I1192"/>
  <c r="J1192"/>
  <c r="I995"/>
  <c r="J995"/>
  <c r="I1159"/>
  <c r="J1159"/>
  <c r="I1199"/>
  <c r="J1199"/>
  <c r="I1323"/>
  <c r="J1323"/>
  <c r="I1963"/>
  <c r="J1963"/>
  <c r="I2031"/>
  <c r="J2031"/>
  <c r="I1384"/>
  <c r="J1384"/>
  <c r="I1404"/>
  <c r="J1404"/>
  <c r="I1476"/>
  <c r="J1476"/>
  <c r="I1712"/>
  <c r="J1712"/>
  <c r="I2498"/>
  <c r="J2498"/>
  <c r="I2386"/>
  <c r="J2386"/>
  <c r="I2034"/>
  <c r="J2034"/>
  <c r="I1890"/>
  <c r="J1890"/>
  <c r="I2462"/>
  <c r="J2462"/>
  <c r="I2388"/>
  <c r="J2388"/>
  <c r="I2378"/>
  <c r="J2378"/>
  <c r="I2338"/>
  <c r="J2338"/>
  <c r="I2306"/>
  <c r="J2306"/>
  <c r="I2294"/>
  <c r="J2294"/>
  <c r="I2246"/>
  <c r="J2246"/>
  <c r="I2190"/>
  <c r="J2190"/>
  <c r="I2140"/>
  <c r="J2140"/>
  <c r="I2098"/>
  <c r="J2098"/>
  <c r="I1898"/>
  <c r="J1898"/>
  <c r="I154"/>
  <c r="J154"/>
  <c r="I190"/>
  <c r="J190"/>
  <c r="I231"/>
  <c r="J231"/>
  <c r="I379"/>
  <c r="J379"/>
  <c r="I521"/>
  <c r="J521"/>
  <c r="I538"/>
  <c r="J538"/>
  <c r="I1074"/>
  <c r="J1074"/>
  <c r="I905"/>
  <c r="J905"/>
  <c r="I1049"/>
  <c r="J1049"/>
  <c r="I1457"/>
  <c r="J1457"/>
  <c r="I1541"/>
  <c r="J1541"/>
  <c r="I1298"/>
  <c r="J1298"/>
  <c r="I1698"/>
  <c r="J1698"/>
  <c r="I1814"/>
  <c r="J1814"/>
  <c r="I2194"/>
  <c r="J2194"/>
  <c r="I1994"/>
  <c r="J1994"/>
  <c r="I2479"/>
  <c r="J2479"/>
  <c r="I2395"/>
  <c r="J2395"/>
  <c r="I85"/>
  <c r="J85"/>
  <c r="I261"/>
  <c r="J261"/>
  <c r="I378"/>
  <c r="J378"/>
  <c r="I467"/>
  <c r="J467"/>
  <c r="I615"/>
  <c r="J615"/>
  <c r="I628"/>
  <c r="J628"/>
  <c r="I708"/>
  <c r="J708"/>
  <c r="I1112"/>
  <c r="J1112"/>
  <c r="I951"/>
  <c r="J951"/>
  <c r="I1227"/>
  <c r="J1227"/>
  <c r="I1240"/>
  <c r="J1240"/>
  <c r="I2480"/>
  <c r="J2480"/>
  <c r="I2062"/>
  <c r="J2062"/>
  <c r="I2326"/>
  <c r="J2326"/>
  <c r="I2268"/>
  <c r="J2268"/>
  <c r="I2250"/>
  <c r="J2250"/>
  <c r="I2102"/>
  <c r="J2102"/>
  <c r="I159"/>
  <c r="J159"/>
  <c r="I232"/>
  <c r="J232"/>
  <c r="I505"/>
  <c r="J505"/>
  <c r="I801"/>
  <c r="J801"/>
  <c r="I1697"/>
  <c r="J1697"/>
  <c r="I1954"/>
  <c r="J1954"/>
  <c r="I2414"/>
  <c r="J2414"/>
  <c r="I2118"/>
  <c r="J2118"/>
  <c r="I468"/>
  <c r="J468"/>
  <c r="I923"/>
  <c r="J923"/>
  <c r="I1039"/>
  <c r="J1039"/>
  <c r="I1503"/>
  <c r="J1503"/>
  <c r="I1975"/>
  <c r="J1975"/>
  <c r="I1548"/>
  <c r="J1548"/>
  <c r="I2166"/>
  <c r="J2166"/>
  <c r="I2419"/>
  <c r="J2419"/>
  <c r="I2343"/>
  <c r="J2343"/>
  <c r="I2267"/>
  <c r="J2267"/>
  <c r="I2207"/>
  <c r="J2207"/>
  <c r="I2191"/>
  <c r="J2191"/>
  <c r="I344"/>
  <c r="J344"/>
  <c r="I645"/>
  <c r="J645"/>
  <c r="I1377"/>
  <c r="J1377"/>
  <c r="I1446"/>
  <c r="J1446"/>
  <c r="I2370"/>
  <c r="J2370"/>
  <c r="I851"/>
  <c r="J851"/>
  <c r="I1221"/>
  <c r="J1221"/>
  <c r="I2064"/>
  <c r="J2064"/>
  <c r="I2243"/>
  <c r="J2243"/>
  <c r="I2123"/>
  <c r="J2123"/>
  <c r="I957"/>
  <c r="J957"/>
  <c r="I1974"/>
  <c r="J1974"/>
  <c r="I2262"/>
  <c r="J2262"/>
  <c r="I2513"/>
  <c r="J2513"/>
  <c r="I2449"/>
  <c r="J2449"/>
  <c r="I2437"/>
  <c r="J2437"/>
  <c r="I2337"/>
  <c r="J2337"/>
  <c r="I2309"/>
  <c r="J2309"/>
  <c r="I2281"/>
  <c r="J2281"/>
  <c r="I2269"/>
  <c r="J2269"/>
  <c r="I2249"/>
  <c r="J2249"/>
  <c r="I2213"/>
  <c r="J2213"/>
  <c r="I2157"/>
  <c r="J2157"/>
  <c r="I2133"/>
  <c r="J2133"/>
  <c r="I2101"/>
  <c r="J2101"/>
  <c r="I2077"/>
  <c r="J2077"/>
  <c r="I908"/>
  <c r="J908"/>
  <c r="I1723"/>
  <c r="J1723"/>
  <c r="I2234"/>
  <c r="J2234"/>
  <c r="I1998"/>
  <c r="J1998"/>
  <c r="I1941"/>
  <c r="J1941"/>
  <c r="I2472"/>
  <c r="J2472"/>
  <c r="I2022"/>
  <c r="J2022"/>
  <c r="I2334"/>
  <c r="J2334"/>
  <c r="I1918"/>
  <c r="J1918"/>
  <c r="I2465"/>
  <c r="J2465"/>
  <c r="I2413"/>
  <c r="J2413"/>
  <c r="I2389"/>
  <c r="J2389"/>
  <c r="I2357"/>
  <c r="J2357"/>
  <c r="I2329"/>
  <c r="J2329"/>
  <c r="I2253"/>
  <c r="J2253"/>
  <c r="I2185"/>
  <c r="J2185"/>
  <c r="I2121"/>
  <c r="J2121"/>
  <c r="I2093"/>
  <c r="J2093"/>
  <c r="I440"/>
  <c r="J440"/>
  <c r="I2006"/>
  <c r="J2006"/>
  <c r="I422"/>
  <c r="J422"/>
  <c r="I1930"/>
  <c r="J1930"/>
  <c r="I2505"/>
  <c r="J2505"/>
  <c r="I2461"/>
  <c r="J2461"/>
  <c r="I2401"/>
  <c r="J2401"/>
  <c r="I2353"/>
  <c r="J2353"/>
  <c r="I2293"/>
  <c r="J2293"/>
  <c r="I2265"/>
  <c r="J2265"/>
  <c r="I2245"/>
  <c r="J2245"/>
  <c r="I2197"/>
  <c r="J2197"/>
  <c r="I2137"/>
  <c r="J2137"/>
  <c r="I2061"/>
  <c r="J2061"/>
  <c r="I2030"/>
  <c r="J2030"/>
  <c r="I1942"/>
  <c r="J1942"/>
  <c r="I2473"/>
  <c r="J2473"/>
  <c r="I2417"/>
  <c r="J2417"/>
  <c r="I2317"/>
  <c r="J2317"/>
  <c r="I2169"/>
  <c r="J2169"/>
  <c r="I2109"/>
  <c r="J2109"/>
  <c r="I1731"/>
  <c r="J1731"/>
  <c r="I2459"/>
  <c r="J2459"/>
  <c r="I2327"/>
  <c r="J2327"/>
  <c r="I2223"/>
  <c r="J2223"/>
  <c r="I192"/>
  <c r="J192"/>
  <c r="I2435"/>
  <c r="J2435"/>
  <c r="I2242"/>
  <c r="J2242"/>
  <c r="I2383"/>
  <c r="J2383"/>
  <c r="I1894"/>
  <c r="J1894"/>
  <c r="I2439"/>
  <c r="J2439"/>
  <c r="I27"/>
  <c r="K27" s="1"/>
  <c r="I28"/>
  <c r="K28" s="1"/>
  <c r="I23"/>
  <c r="K23" s="1"/>
  <c r="I25"/>
  <c r="K25" s="1"/>
  <c r="I19"/>
  <c r="K19" s="1"/>
  <c r="I22"/>
  <c r="K22" s="1"/>
  <c r="I24"/>
  <c r="K24" s="1"/>
  <c r="I17"/>
  <c r="K17" s="1"/>
  <c r="I18"/>
  <c r="K18" s="1"/>
  <c r="I15"/>
  <c r="K15" s="1"/>
  <c r="I16"/>
  <c r="K16" s="1"/>
  <c r="I26"/>
  <c r="K26" s="1"/>
  <c r="I20"/>
  <c r="K20" s="1"/>
  <c r="I21"/>
  <c r="K21" s="1"/>
  <c r="I14"/>
  <c r="K14" s="1"/>
  <c r="K2439" l="1"/>
  <c r="K1894"/>
  <c r="K2383"/>
  <c r="K2242"/>
  <c r="K2435"/>
  <c r="K192"/>
  <c r="K2223"/>
  <c r="K2327"/>
  <c r="K2459"/>
  <c r="K1731"/>
  <c r="K2109"/>
  <c r="K2169"/>
  <c r="K2317"/>
  <c r="K2417"/>
  <c r="K2473"/>
  <c r="K1942"/>
  <c r="K2030"/>
  <c r="K2061"/>
  <c r="K2137"/>
  <c r="K2197"/>
  <c r="K2245"/>
  <c r="K2265"/>
  <c r="K2293"/>
  <c r="K2353"/>
  <c r="K2401"/>
  <c r="K2461"/>
  <c r="K2505"/>
  <c r="K1930"/>
  <c r="K422"/>
  <c r="K2006"/>
  <c r="K440"/>
  <c r="K2093"/>
  <c r="K2121"/>
  <c r="K2185"/>
  <c r="K2253"/>
  <c r="K2329"/>
  <c r="K2357"/>
  <c r="K2389"/>
  <c r="K2413"/>
  <c r="K2465"/>
  <c r="K1918"/>
  <c r="K2334"/>
  <c r="K2022"/>
  <c r="K2472"/>
  <c r="K1941"/>
  <c r="K1998"/>
  <c r="K2234"/>
  <c r="K1723"/>
  <c r="K908"/>
  <c r="K2077"/>
  <c r="K2101"/>
  <c r="K2133"/>
  <c r="K2157"/>
  <c r="K2213"/>
  <c r="K2249"/>
  <c r="K2269"/>
  <c r="K2281"/>
  <c r="K2309"/>
  <c r="K2337"/>
  <c r="K2437"/>
  <c r="K2449"/>
  <c r="K2513"/>
  <c r="K2262"/>
  <c r="K1974"/>
  <c r="K957"/>
  <c r="K2123"/>
  <c r="K2243"/>
  <c r="K2064"/>
  <c r="K1221"/>
  <c r="K851"/>
  <c r="K2370"/>
  <c r="K1446"/>
  <c r="K1377"/>
  <c r="K645"/>
  <c r="K344"/>
  <c r="K2191"/>
  <c r="K2207"/>
  <c r="K2267"/>
  <c r="K2343"/>
  <c r="K2419"/>
  <c r="K2166"/>
  <c r="K1548"/>
  <c r="K1975"/>
  <c r="K1503"/>
  <c r="K1039"/>
  <c r="K923"/>
  <c r="K468"/>
  <c r="K2118"/>
  <c r="K2414"/>
  <c r="K1954"/>
  <c r="K1697"/>
  <c r="K801"/>
  <c r="K505"/>
  <c r="K232"/>
  <c r="K159"/>
  <c r="K2102"/>
  <c r="K2250"/>
  <c r="K2268"/>
  <c r="K2326"/>
  <c r="K2062"/>
  <c r="K2480"/>
  <c r="K1240"/>
  <c r="K1227"/>
  <c r="K951"/>
  <c r="K1112"/>
  <c r="K708"/>
  <c r="K628"/>
  <c r="K615"/>
  <c r="K467"/>
  <c r="K378"/>
  <c r="K261"/>
  <c r="K85"/>
  <c r="K2395"/>
  <c r="K2479"/>
  <c r="K1994"/>
  <c r="K2194"/>
  <c r="K1814"/>
  <c r="K1698"/>
  <c r="K1298"/>
  <c r="K1541"/>
  <c r="K1457"/>
  <c r="K1049"/>
  <c r="K905"/>
  <c r="K1074"/>
  <c r="K538"/>
  <c r="K521"/>
  <c r="K379"/>
  <c r="K231"/>
  <c r="K190"/>
  <c r="K154"/>
  <c r="K1898"/>
  <c r="K2098"/>
  <c r="K2140"/>
  <c r="K2190"/>
  <c r="K2246"/>
  <c r="K2294"/>
  <c r="K2306"/>
  <c r="K2338"/>
  <c r="K2378"/>
  <c r="K2388"/>
  <c r="K2462"/>
  <c r="K1890"/>
  <c r="K2034"/>
  <c r="K2386"/>
  <c r="K2498"/>
  <c r="K1712"/>
  <c r="K1476"/>
  <c r="K1404"/>
  <c r="K1384"/>
  <c r="K2031"/>
  <c r="K1963"/>
  <c r="K1323"/>
  <c r="K1199"/>
  <c r="K1159"/>
  <c r="K995"/>
  <c r="K1192"/>
  <c r="K1032"/>
  <c r="K844"/>
  <c r="K836"/>
  <c r="K592"/>
  <c r="K695"/>
  <c r="K679"/>
  <c r="K394"/>
  <c r="K385"/>
  <c r="K309"/>
  <c r="K188"/>
  <c r="K144"/>
  <c r="K84"/>
  <c r="K2087"/>
  <c r="K2167"/>
  <c r="K2183"/>
  <c r="K2295"/>
  <c r="K2355"/>
  <c r="K2447"/>
  <c r="K2252"/>
  <c r="K2492"/>
  <c r="K2188"/>
  <c r="K1634"/>
  <c r="K1570"/>
  <c r="K1318"/>
  <c r="K2001"/>
  <c r="K1961"/>
  <c r="K1925"/>
  <c r="K1853"/>
  <c r="K1773"/>
  <c r="K1761"/>
  <c r="K1621"/>
  <c r="K1449"/>
  <c r="K1385"/>
  <c r="K1165"/>
  <c r="K1129"/>
  <c r="K1069"/>
  <c r="K989"/>
  <c r="K1122"/>
  <c r="K978"/>
  <c r="K870"/>
  <c r="K822"/>
  <c r="K698"/>
  <c r="K681"/>
  <c r="K489"/>
  <c r="K320"/>
  <c r="K395"/>
  <c r="K315"/>
  <c r="K198"/>
  <c r="K81"/>
  <c r="K1882"/>
  <c r="K2184"/>
  <c r="K2204"/>
  <c r="K2358"/>
  <c r="K2422"/>
  <c r="K2434"/>
  <c r="K1848"/>
  <c r="K1808"/>
  <c r="K1744"/>
  <c r="K1524"/>
  <c r="K1464"/>
  <c r="K1260"/>
  <c r="K1244"/>
  <c r="K2035"/>
  <c r="K1983"/>
  <c r="K1831"/>
  <c r="K1815"/>
  <c r="K1771"/>
  <c r="K1747"/>
  <c r="K1663"/>
  <c r="K1627"/>
  <c r="K1455"/>
  <c r="K1375"/>
  <c r="K1319"/>
  <c r="K1183"/>
  <c r="K1063"/>
  <c r="K975"/>
  <c r="K947"/>
  <c r="K875"/>
  <c r="K1204"/>
  <c r="K1148"/>
  <c r="K1076"/>
  <c r="K1036"/>
  <c r="K1008"/>
  <c r="K812"/>
  <c r="K616"/>
  <c r="K568"/>
  <c r="K520"/>
  <c r="K456"/>
  <c r="K407"/>
  <c r="K254"/>
  <c r="K393"/>
  <c r="K325"/>
  <c r="K249"/>
  <c r="K205"/>
  <c r="K133"/>
  <c r="K124"/>
  <c r="K2075"/>
  <c r="K2111"/>
  <c r="K2147"/>
  <c r="K2247"/>
  <c r="K2115"/>
  <c r="K1914"/>
  <c r="K2283"/>
  <c r="K2427"/>
  <c r="K2026"/>
  <c r="K2344"/>
  <c r="K1938"/>
  <c r="K2307"/>
  <c r="K2407"/>
  <c r="K1724"/>
  <c r="K1997"/>
  <c r="K2149"/>
  <c r="K2193"/>
  <c r="K2345"/>
  <c r="K2441"/>
  <c r="K2497"/>
  <c r="K2014"/>
  <c r="K2110"/>
  <c r="K2117"/>
  <c r="K2165"/>
  <c r="K2205"/>
  <c r="K2261"/>
  <c r="K2273"/>
  <c r="K2341"/>
  <c r="K2365"/>
  <c r="K2421"/>
  <c r="K2501"/>
  <c r="K2509"/>
  <c r="K2038"/>
  <c r="K307"/>
  <c r="K2007"/>
  <c r="K2049"/>
  <c r="K2097"/>
  <c r="K2141"/>
  <c r="K2225"/>
  <c r="K2313"/>
  <c r="K2333"/>
  <c r="K2373"/>
  <c r="K2397"/>
  <c r="K2433"/>
  <c r="K2493"/>
  <c r="K2046"/>
  <c r="K2410"/>
  <c r="K2232"/>
  <c r="K2494"/>
  <c r="K1593"/>
  <c r="K1982"/>
  <c r="K1376"/>
  <c r="K1383"/>
  <c r="K2057"/>
  <c r="K2081"/>
  <c r="K2113"/>
  <c r="K2145"/>
  <c r="K2209"/>
  <c r="K2233"/>
  <c r="K2257"/>
  <c r="K2277"/>
  <c r="K2301"/>
  <c r="K2325"/>
  <c r="K2349"/>
  <c r="K2445"/>
  <c r="K2489"/>
  <c r="K2254"/>
  <c r="K2322"/>
  <c r="K2050"/>
  <c r="K1138"/>
  <c r="K2131"/>
  <c r="K1852"/>
  <c r="K1967"/>
  <c r="K663"/>
  <c r="K2400"/>
  <c r="K2013"/>
  <c r="K566"/>
  <c r="K589"/>
  <c r="K179"/>
  <c r="K2103"/>
  <c r="K2203"/>
  <c r="K2239"/>
  <c r="K2303"/>
  <c r="K2391"/>
  <c r="K2451"/>
  <c r="K2170"/>
  <c r="K1488"/>
  <c r="K1847"/>
  <c r="K1351"/>
  <c r="K1019"/>
  <c r="K776"/>
  <c r="K791"/>
  <c r="K2176"/>
  <c r="K1946"/>
  <c r="K1418"/>
  <c r="K1365"/>
  <c r="K773"/>
  <c r="K260"/>
  <c r="K291"/>
  <c r="K1910"/>
  <c r="K2216"/>
  <c r="K2258"/>
  <c r="K2302"/>
  <c r="K2450"/>
  <c r="K2108"/>
  <c r="K1336"/>
  <c r="K1707"/>
  <c r="K1203"/>
  <c r="K1152"/>
  <c r="K924"/>
  <c r="K680"/>
  <c r="K767"/>
  <c r="K491"/>
  <c r="K459"/>
  <c r="K218"/>
  <c r="K115"/>
  <c r="K2339"/>
  <c r="K2411"/>
  <c r="K1878"/>
  <c r="K2206"/>
  <c r="K1830"/>
  <c r="K1730"/>
  <c r="K1454"/>
  <c r="K1233"/>
  <c r="K1489"/>
  <c r="K1369"/>
  <c r="K925"/>
  <c r="K833"/>
  <c r="K930"/>
  <c r="K721"/>
  <c r="K296"/>
  <c r="K275"/>
  <c r="K123"/>
  <c r="K182"/>
  <c r="K51"/>
  <c r="K1922"/>
  <c r="K2114"/>
  <c r="K2172"/>
  <c r="K2238"/>
  <c r="K2290"/>
  <c r="K2298"/>
  <c r="K2330"/>
  <c r="K2342"/>
  <c r="K2382"/>
  <c r="K2458"/>
  <c r="K2490"/>
  <c r="K1966"/>
  <c r="K2086"/>
  <c r="K2442"/>
  <c r="K1856"/>
  <c r="K1484"/>
  <c r="K1408"/>
  <c r="K1392"/>
  <c r="K1300"/>
  <c r="K1995"/>
  <c r="K1655"/>
  <c r="K1291"/>
  <c r="K1171"/>
  <c r="K1067"/>
  <c r="K915"/>
  <c r="K1128"/>
  <c r="K928"/>
  <c r="K840"/>
  <c r="K608"/>
  <c r="K416"/>
  <c r="K687"/>
  <c r="K551"/>
  <c r="K330"/>
  <c r="K381"/>
  <c r="K237"/>
  <c r="K156"/>
  <c r="K29"/>
  <c r="M13" s="1"/>
  <c r="K2059"/>
  <c r="K2127"/>
  <c r="K2179"/>
  <c r="K2279"/>
  <c r="K2323"/>
  <c r="K2415"/>
  <c r="K2491"/>
  <c r="K2328"/>
  <c r="K2116"/>
  <c r="K1690"/>
  <c r="K1602"/>
  <c r="K1482"/>
  <c r="K2037"/>
  <c r="K1977"/>
  <c r="K1953"/>
  <c r="K1921"/>
  <c r="K1841"/>
  <c r="K1765"/>
  <c r="K1685"/>
  <c r="K1597"/>
  <c r="K1437"/>
  <c r="K1317"/>
  <c r="K1149"/>
  <c r="K1077"/>
  <c r="K1013"/>
  <c r="K1150"/>
  <c r="K1050"/>
  <c r="K954"/>
  <c r="K830"/>
  <c r="K730"/>
  <c r="K809"/>
  <c r="K525"/>
  <c r="K388"/>
  <c r="K201"/>
  <c r="K323"/>
  <c r="K311"/>
  <c r="K105"/>
  <c r="K57"/>
  <c r="K2168"/>
  <c r="K2220"/>
  <c r="K2286"/>
  <c r="K2406"/>
  <c r="K2430"/>
  <c r="K2506"/>
  <c r="K1844"/>
  <c r="K1788"/>
  <c r="K1704"/>
  <c r="K1504"/>
  <c r="K1436"/>
  <c r="K1248"/>
  <c r="K1229"/>
  <c r="K2027"/>
  <c r="K1839"/>
  <c r="K1823"/>
  <c r="K1779"/>
  <c r="K1755"/>
  <c r="K1727"/>
  <c r="K1631"/>
  <c r="K1563"/>
  <c r="K1451"/>
  <c r="K1335"/>
  <c r="K1271"/>
  <c r="K1131"/>
  <c r="K1043"/>
  <c r="K955"/>
  <c r="K903"/>
  <c r="K827"/>
  <c r="K1160"/>
  <c r="K1136"/>
  <c r="K1052"/>
  <c r="K1020"/>
  <c r="K972"/>
  <c r="K792"/>
  <c r="K588"/>
  <c r="K556"/>
  <c r="K488"/>
  <c r="K443"/>
  <c r="K354"/>
  <c r="K214"/>
  <c r="K377"/>
  <c r="K257"/>
  <c r="K213"/>
  <c r="K199"/>
  <c r="K184"/>
  <c r="K109"/>
  <c r="K72"/>
  <c r="K2095"/>
  <c r="K2119"/>
  <c r="K2255"/>
  <c r="K2271"/>
  <c r="K2367"/>
  <c r="K2403"/>
  <c r="K2455"/>
  <c r="K2467"/>
  <c r="K1862"/>
  <c r="K2048"/>
  <c r="K2182"/>
  <c r="K2340"/>
  <c r="K1906"/>
  <c r="K2230"/>
  <c r="K2448"/>
  <c r="K1834"/>
  <c r="K1742"/>
  <c r="K1674"/>
  <c r="K1558"/>
  <c r="K1522"/>
  <c r="K1498"/>
  <c r="K1478"/>
  <c r="K1422"/>
  <c r="K1262"/>
  <c r="K1993"/>
  <c r="K1905"/>
  <c r="K1693"/>
  <c r="K1657"/>
  <c r="K1529"/>
  <c r="K1461"/>
  <c r="K1337"/>
  <c r="K1181"/>
  <c r="K1113"/>
  <c r="K1029"/>
  <c r="K825"/>
  <c r="K1222"/>
  <c r="K1186"/>
  <c r="K1118"/>
  <c r="K918"/>
  <c r="K790"/>
  <c r="K734"/>
  <c r="K650"/>
  <c r="K498"/>
  <c r="K438"/>
  <c r="K685"/>
  <c r="K633"/>
  <c r="K581"/>
  <c r="K565"/>
  <c r="K497"/>
  <c r="K413"/>
  <c r="K220"/>
  <c r="K183"/>
  <c r="K78"/>
  <c r="K2042"/>
  <c r="K2148"/>
  <c r="K2164"/>
  <c r="K2372"/>
  <c r="K2058"/>
  <c r="K2128"/>
  <c r="K2308"/>
  <c r="K2464"/>
  <c r="K2476"/>
  <c r="K1828"/>
  <c r="K1720"/>
  <c r="K1648"/>
  <c r="K1620"/>
  <c r="K1564"/>
  <c r="K1516"/>
  <c r="K1412"/>
  <c r="K1340"/>
  <c r="K1288"/>
  <c r="K1264"/>
  <c r="K1987"/>
  <c r="K1915"/>
  <c r="K1891"/>
  <c r="K1843"/>
  <c r="K1811"/>
  <c r="K1659"/>
  <c r="K1603"/>
  <c r="K1551"/>
  <c r="K1483"/>
  <c r="K1443"/>
  <c r="K1423"/>
  <c r="K1403"/>
  <c r="K1287"/>
  <c r="K1239"/>
  <c r="K1207"/>
  <c r="K1099"/>
  <c r="K1071"/>
  <c r="K931"/>
  <c r="K895"/>
  <c r="K835"/>
  <c r="K1196"/>
  <c r="K1172"/>
  <c r="K1120"/>
  <c r="K1028"/>
  <c r="K980"/>
  <c r="K932"/>
  <c r="K876"/>
  <c r="K824"/>
  <c r="K808"/>
  <c r="K768"/>
  <c r="K740"/>
  <c r="K728"/>
  <c r="K684"/>
  <c r="K648"/>
  <c r="K540"/>
  <c r="K476"/>
  <c r="K803"/>
  <c r="K771"/>
  <c r="K743"/>
  <c r="K731"/>
  <c r="K711"/>
  <c r="K627"/>
  <c r="K547"/>
  <c r="K519"/>
  <c r="K475"/>
  <c r="K427"/>
  <c r="K386"/>
  <c r="K346"/>
  <c r="K286"/>
  <c r="K226"/>
  <c r="K353"/>
  <c r="K321"/>
  <c r="K281"/>
  <c r="K245"/>
  <c r="K185"/>
  <c r="K173"/>
  <c r="K137"/>
  <c r="K200"/>
  <c r="K41"/>
  <c r="K116"/>
  <c r="K2083"/>
  <c r="K2139"/>
  <c r="K2163"/>
  <c r="K2187"/>
  <c r="K2219"/>
  <c r="K2275"/>
  <c r="K2319"/>
  <c r="K2351"/>
  <c r="K2379"/>
  <c r="K2475"/>
  <c r="K2100"/>
  <c r="K2214"/>
  <c r="K2266"/>
  <c r="K2274"/>
  <c r="K2292"/>
  <c r="K2304"/>
  <c r="K2380"/>
  <c r="K1962"/>
  <c r="K2084"/>
  <c r="K2288"/>
  <c r="K2408"/>
  <c r="K2482"/>
  <c r="K2504"/>
  <c r="K1822"/>
  <c r="K1786"/>
  <c r="K1766"/>
  <c r="K1706"/>
  <c r="K1594"/>
  <c r="K1582"/>
  <c r="K1518"/>
  <c r="K1410"/>
  <c r="K1382"/>
  <c r="K1310"/>
  <c r="K1258"/>
  <c r="K1969"/>
  <c r="K1917"/>
  <c r="K1869"/>
  <c r="K1833"/>
  <c r="K1817"/>
  <c r="K1757"/>
  <c r="K1689"/>
  <c r="K1653"/>
  <c r="K1629"/>
  <c r="K1605"/>
  <c r="K1545"/>
  <c r="K1481"/>
  <c r="K1281"/>
  <c r="K1217"/>
  <c r="K1201"/>
  <c r="K1133"/>
  <c r="K1073"/>
  <c r="K1021"/>
  <c r="K1001"/>
  <c r="K977"/>
  <c r="K965"/>
  <c r="K913"/>
  <c r="K877"/>
  <c r="K845"/>
  <c r="K829"/>
  <c r="K1226"/>
  <c r="K1158"/>
  <c r="K1086"/>
  <c r="K1038"/>
  <c r="K1022"/>
  <c r="K990"/>
  <c r="K894"/>
  <c r="K826"/>
  <c r="K806"/>
  <c r="K762"/>
  <c r="K674"/>
  <c r="K582"/>
  <c r="K510"/>
  <c r="K402"/>
  <c r="K733"/>
  <c r="K717"/>
  <c r="K661"/>
  <c r="K597"/>
  <c r="K545"/>
  <c r="K465"/>
  <c r="K401"/>
  <c r="K268"/>
  <c r="K193"/>
  <c r="K351"/>
  <c r="K287"/>
  <c r="K267"/>
  <c r="K203"/>
  <c r="K175"/>
  <c r="K150"/>
  <c r="K130"/>
  <c r="K118"/>
  <c r="K31"/>
  <c r="K70"/>
  <c r="K54"/>
  <c r="K34"/>
  <c r="K1840"/>
  <c r="K1832"/>
  <c r="K1812"/>
  <c r="K1772"/>
  <c r="K1736"/>
  <c r="K1700"/>
  <c r="K1664"/>
  <c r="K1656"/>
  <c r="K1632"/>
  <c r="K1608"/>
  <c r="K1592"/>
  <c r="K1568"/>
  <c r="K1472"/>
  <c r="K1440"/>
  <c r="K1420"/>
  <c r="K1380"/>
  <c r="K1368"/>
  <c r="K1356"/>
  <c r="K1344"/>
  <c r="K1304"/>
  <c r="K1280"/>
  <c r="K2039"/>
  <c r="K2003"/>
  <c r="K1959"/>
  <c r="K1935"/>
  <c r="K1919"/>
  <c r="K1863"/>
  <c r="K1855"/>
  <c r="K1763"/>
  <c r="K1715"/>
  <c r="K1703"/>
  <c r="K1691"/>
  <c r="K1647"/>
  <c r="K1611"/>
  <c r="K1531"/>
  <c r="K1495"/>
  <c r="K1471"/>
  <c r="K1463"/>
  <c r="K1371"/>
  <c r="K1355"/>
  <c r="K1315"/>
  <c r="K1299"/>
  <c r="K1255"/>
  <c r="K1195"/>
  <c r="K1155"/>
  <c r="K1123"/>
  <c r="K1095"/>
  <c r="K1047"/>
  <c r="K1011"/>
  <c r="K979"/>
  <c r="K943"/>
  <c r="K899"/>
  <c r="K847"/>
  <c r="K815"/>
  <c r="K1228"/>
  <c r="K1156"/>
  <c r="K1116"/>
  <c r="K1080"/>
  <c r="K1060"/>
  <c r="K1044"/>
  <c r="K1000"/>
  <c r="K992"/>
  <c r="K968"/>
  <c r="K956"/>
  <c r="K872"/>
  <c r="K804"/>
  <c r="K772"/>
  <c r="K732"/>
  <c r="K660"/>
  <c r="K604"/>
  <c r="K596"/>
  <c r="K524"/>
  <c r="K484"/>
  <c r="K452"/>
  <c r="K444"/>
  <c r="K408"/>
  <c r="K400"/>
  <c r="K787"/>
  <c r="K703"/>
  <c r="K675"/>
  <c r="K631"/>
  <c r="K619"/>
  <c r="K603"/>
  <c r="K591"/>
  <c r="K563"/>
  <c r="K539"/>
  <c r="K515"/>
  <c r="K499"/>
  <c r="K483"/>
  <c r="K439"/>
  <c r="K366"/>
  <c r="K334"/>
  <c r="K298"/>
  <c r="K270"/>
  <c r="K242"/>
  <c r="K206"/>
  <c r="K357"/>
  <c r="K337"/>
  <c r="K285"/>
  <c r="K273"/>
  <c r="K229"/>
  <c r="K169"/>
  <c r="K107"/>
  <c r="K180"/>
  <c r="K101"/>
  <c r="K37"/>
  <c r="K112"/>
  <c r="K76"/>
  <c r="K64"/>
  <c r="K48"/>
  <c r="K40"/>
  <c r="K2374"/>
  <c r="K2402"/>
  <c r="K2488"/>
  <c r="K2068"/>
  <c r="K2122"/>
  <c r="K2156"/>
  <c r="K2202"/>
  <c r="K2226"/>
  <c r="K2432"/>
  <c r="K2440"/>
  <c r="K2470"/>
  <c r="K1850"/>
  <c r="K1802"/>
  <c r="K1790"/>
  <c r="K1758"/>
  <c r="K1726"/>
  <c r="K1702"/>
  <c r="K1686"/>
  <c r="K1658"/>
  <c r="K1642"/>
  <c r="K1626"/>
  <c r="K1618"/>
  <c r="K1606"/>
  <c r="K1586"/>
  <c r="K1546"/>
  <c r="K1538"/>
  <c r="K1506"/>
  <c r="K1486"/>
  <c r="K1466"/>
  <c r="K1394"/>
  <c r="K1386"/>
  <c r="K1362"/>
  <c r="K1342"/>
  <c r="K1330"/>
  <c r="K1294"/>
  <c r="K1250"/>
  <c r="K1225"/>
  <c r="K2009"/>
  <c r="K1913"/>
  <c r="K1893"/>
  <c r="K1849"/>
  <c r="K1821"/>
  <c r="K1797"/>
  <c r="K1781"/>
  <c r="K1749"/>
  <c r="K1649"/>
  <c r="K1609"/>
  <c r="K1573"/>
  <c r="K1557"/>
  <c r="K1509"/>
  <c r="K1453"/>
  <c r="K1433"/>
  <c r="K1409"/>
  <c r="K1381"/>
  <c r="K1309"/>
  <c r="K1273"/>
  <c r="K1241"/>
  <c r="K1223"/>
  <c r="K1173"/>
  <c r="K1141"/>
  <c r="K1109"/>
  <c r="K1093"/>
  <c r="K1057"/>
  <c r="K981"/>
  <c r="K953"/>
  <c r="K901"/>
  <c r="K873"/>
  <c r="K1210"/>
  <c r="K1194"/>
  <c r="K1174"/>
  <c r="K1162"/>
  <c r="K1106"/>
  <c r="K1082"/>
  <c r="K1058"/>
  <c r="K1014"/>
  <c r="K1002"/>
  <c r="K950"/>
  <c r="K906"/>
  <c r="K898"/>
  <c r="K874"/>
  <c r="K818"/>
  <c r="K786"/>
  <c r="K738"/>
  <c r="K710"/>
  <c r="K686"/>
  <c r="K662"/>
  <c r="K654"/>
  <c r="K634"/>
  <c r="K626"/>
  <c r="K614"/>
  <c r="K606"/>
  <c r="K590"/>
  <c r="K550"/>
  <c r="K530"/>
  <c r="K494"/>
  <c r="K482"/>
  <c r="K458"/>
  <c r="K805"/>
  <c r="K789"/>
  <c r="K749"/>
  <c r="K701"/>
  <c r="K689"/>
  <c r="K673"/>
  <c r="K593"/>
  <c r="K537"/>
  <c r="K425"/>
  <c r="K384"/>
  <c r="K356"/>
  <c r="K328"/>
  <c r="K304"/>
  <c r="K288"/>
  <c r="K248"/>
  <c r="K204"/>
  <c r="K371"/>
  <c r="K339"/>
  <c r="K331"/>
  <c r="K255"/>
  <c r="K227"/>
  <c r="K211"/>
  <c r="K139"/>
  <c r="K87"/>
  <c r="K158"/>
  <c r="K97"/>
  <c r="K114"/>
  <c r="K106"/>
  <c r="K90"/>
  <c r="K30"/>
  <c r="K1866"/>
  <c r="K2180"/>
  <c r="K2272"/>
  <c r="K2318"/>
  <c r="K2392"/>
  <c r="K1950"/>
  <c r="K2066"/>
  <c r="K2074"/>
  <c r="K2082"/>
  <c r="K2104"/>
  <c r="K2124"/>
  <c r="K2136"/>
  <c r="K2192"/>
  <c r="K2200"/>
  <c r="K2228"/>
  <c r="K2282"/>
  <c r="K2346"/>
  <c r="K2362"/>
  <c r="K2416"/>
  <c r="K2438"/>
  <c r="K2502"/>
  <c r="K1824"/>
  <c r="K1804"/>
  <c r="K1796"/>
  <c r="K1780"/>
  <c r="K1760"/>
  <c r="K1752"/>
  <c r="K1740"/>
  <c r="K1716"/>
  <c r="K1692"/>
  <c r="K1684"/>
  <c r="K1676"/>
  <c r="K1652"/>
  <c r="K1628"/>
  <c r="K1616"/>
  <c r="K1600"/>
  <c r="K1576"/>
  <c r="K1560"/>
  <c r="K1544"/>
  <c r="K1532"/>
  <c r="K1520"/>
  <c r="K1508"/>
  <c r="K1492"/>
  <c r="K1468"/>
  <c r="K1456"/>
  <c r="K1448"/>
  <c r="K1424"/>
  <c r="K1400"/>
  <c r="K1364"/>
  <c r="K1328"/>
  <c r="K2151"/>
  <c r="K2251"/>
  <c r="K2259"/>
  <c r="K2347"/>
  <c r="K2375"/>
  <c r="K2443"/>
  <c r="K2463"/>
  <c r="K2507"/>
  <c r="K1978"/>
  <c r="K2178"/>
  <c r="K2300"/>
  <c r="K2418"/>
  <c r="K2126"/>
  <c r="K2310"/>
  <c r="K1854"/>
  <c r="K1810"/>
  <c r="K1682"/>
  <c r="K1666"/>
  <c r="K1550"/>
  <c r="K1514"/>
  <c r="K1494"/>
  <c r="K1462"/>
  <c r="K1290"/>
  <c r="K2033"/>
  <c r="K1933"/>
  <c r="K1705"/>
  <c r="K1665"/>
  <c r="K1633"/>
  <c r="K1477"/>
  <c r="K1345"/>
  <c r="K1325"/>
  <c r="K1125"/>
  <c r="K1065"/>
  <c r="K857"/>
  <c r="K813"/>
  <c r="K1198"/>
  <c r="K1126"/>
  <c r="K1034"/>
  <c r="K842"/>
  <c r="K778"/>
  <c r="K682"/>
  <c r="K534"/>
  <c r="K450"/>
  <c r="K757"/>
  <c r="K669"/>
  <c r="K609"/>
  <c r="K569"/>
  <c r="K517"/>
  <c r="K417"/>
  <c r="K224"/>
  <c r="K216"/>
  <c r="K65"/>
  <c r="K1874"/>
  <c r="K2052"/>
  <c r="K2160"/>
  <c r="K2212"/>
  <c r="K1958"/>
  <c r="K2094"/>
  <c r="K2154"/>
  <c r="K2396"/>
  <c r="K2468"/>
  <c r="K2484"/>
  <c r="K1776"/>
  <c r="K1708"/>
  <c r="K1640"/>
  <c r="K1580"/>
  <c r="K1552"/>
  <c r="K1496"/>
  <c r="K1352"/>
  <c r="K1312"/>
  <c r="K1276"/>
  <c r="K2019"/>
  <c r="K1955"/>
  <c r="K1895"/>
  <c r="K1887"/>
  <c r="K1827"/>
  <c r="K1675"/>
  <c r="K1619"/>
  <c r="K1559"/>
  <c r="K1499"/>
  <c r="K1479"/>
  <c r="K1431"/>
  <c r="K1415"/>
  <c r="K1327"/>
  <c r="K1267"/>
  <c r="K1211"/>
  <c r="K1147"/>
  <c r="K1087"/>
  <c r="K1031"/>
  <c r="K907"/>
  <c r="K867"/>
  <c r="K811"/>
  <c r="K1180"/>
  <c r="K1164"/>
  <c r="K1096"/>
  <c r="K984"/>
  <c r="K948"/>
  <c r="K916"/>
  <c r="K860"/>
  <c r="K820"/>
  <c r="K784"/>
  <c r="K752"/>
  <c r="K736"/>
  <c r="K696"/>
  <c r="K664"/>
  <c r="K640"/>
  <c r="K500"/>
  <c r="K412"/>
  <c r="K779"/>
  <c r="K759"/>
  <c r="K735"/>
  <c r="K727"/>
  <c r="K651"/>
  <c r="K567"/>
  <c r="K535"/>
  <c r="K507"/>
  <c r="K463"/>
  <c r="K390"/>
  <c r="K350"/>
  <c r="K310"/>
  <c r="K274"/>
  <c r="K202"/>
  <c r="K349"/>
  <c r="K301"/>
  <c r="K265"/>
  <c r="K217"/>
  <c r="K177"/>
  <c r="K153"/>
  <c r="K59"/>
  <c r="K140"/>
  <c r="K2067"/>
  <c r="K2107"/>
  <c r="K2155"/>
  <c r="K2171"/>
  <c r="K2211"/>
  <c r="K2235"/>
  <c r="K2291"/>
  <c r="K2331"/>
  <c r="K2371"/>
  <c r="K2471"/>
  <c r="K2499"/>
  <c r="K2186"/>
  <c r="K2244"/>
  <c r="K2270"/>
  <c r="K2278"/>
  <c r="K2296"/>
  <c r="K2336"/>
  <c r="K2384"/>
  <c r="K1986"/>
  <c r="K2284"/>
  <c r="K2352"/>
  <c r="K2466"/>
  <c r="K2496"/>
  <c r="K1838"/>
  <c r="K1806"/>
  <c r="K1774"/>
  <c r="K1718"/>
  <c r="K1630"/>
  <c r="K1590"/>
  <c r="K1554"/>
  <c r="K1414"/>
  <c r="K1398"/>
  <c r="K1358"/>
  <c r="K1282"/>
  <c r="K2045"/>
  <c r="K1945"/>
  <c r="K1901"/>
  <c r="K1865"/>
  <c r="K1825"/>
  <c r="K1777"/>
  <c r="K1741"/>
  <c r="K1669"/>
  <c r="K1645"/>
  <c r="K1613"/>
  <c r="K1565"/>
  <c r="K1537"/>
  <c r="K1353"/>
  <c r="K1245"/>
  <c r="K1213"/>
  <c r="K1177"/>
  <c r="K1101"/>
  <c r="K1037"/>
  <c r="K1009"/>
  <c r="K993"/>
  <c r="K973"/>
  <c r="K921"/>
  <c r="K885"/>
  <c r="K849"/>
  <c r="K837"/>
  <c r="K817"/>
  <c r="K1214"/>
  <c r="K1146"/>
  <c r="K1062"/>
  <c r="K1026"/>
  <c r="K1018"/>
  <c r="K942"/>
  <c r="K878"/>
  <c r="K814"/>
  <c r="K802"/>
  <c r="K690"/>
  <c r="K638"/>
  <c r="K522"/>
  <c r="K470"/>
  <c r="K777"/>
  <c r="K729"/>
  <c r="K693"/>
  <c r="K621"/>
  <c r="K561"/>
  <c r="K541"/>
  <c r="K457"/>
  <c r="K360"/>
  <c r="K244"/>
  <c r="K387"/>
  <c r="K299"/>
  <c r="K283"/>
  <c r="K251"/>
  <c r="K195"/>
  <c r="K178"/>
  <c r="K142"/>
  <c r="K122"/>
  <c r="K73"/>
  <c r="K74"/>
  <c r="K62"/>
  <c r="K50"/>
  <c r="K1836"/>
  <c r="K1816"/>
  <c r="K1784"/>
  <c r="K1764"/>
  <c r="K1728"/>
  <c r="K1672"/>
  <c r="K1660"/>
  <c r="K1636"/>
  <c r="K1612"/>
  <c r="K1596"/>
  <c r="K1588"/>
  <c r="K1536"/>
  <c r="K1444"/>
  <c r="K1428"/>
  <c r="K1388"/>
  <c r="K1372"/>
  <c r="K1360"/>
  <c r="K1348"/>
  <c r="K1320"/>
  <c r="K1292"/>
  <c r="K1252"/>
  <c r="K2011"/>
  <c r="K1971"/>
  <c r="K1943"/>
  <c r="K1923"/>
  <c r="K1875"/>
  <c r="K1859"/>
  <c r="K1775"/>
  <c r="K1743"/>
  <c r="K1711"/>
  <c r="K1695"/>
  <c r="K1687"/>
  <c r="K1615"/>
  <c r="K1607"/>
  <c r="K1515"/>
  <c r="K1491"/>
  <c r="K1467"/>
  <c r="K1387"/>
  <c r="K1359"/>
  <c r="K1347"/>
  <c r="K1311"/>
  <c r="K1275"/>
  <c r="K1243"/>
  <c r="K1163"/>
  <c r="K1143"/>
  <c r="K1119"/>
  <c r="K1091"/>
  <c r="K1035"/>
  <c r="K991"/>
  <c r="K967"/>
  <c r="K935"/>
  <c r="K855"/>
  <c r="K823"/>
  <c r="K1232"/>
  <c r="K1208"/>
  <c r="K1140"/>
  <c r="K1108"/>
  <c r="K1068"/>
  <c r="K1048"/>
  <c r="K1004"/>
  <c r="K996"/>
  <c r="K988"/>
  <c r="K960"/>
  <c r="K892"/>
  <c r="K852"/>
  <c r="K800"/>
  <c r="K760"/>
  <c r="K712"/>
  <c r="K624"/>
  <c r="K600"/>
  <c r="K544"/>
  <c r="K508"/>
  <c r="K480"/>
  <c r="K448"/>
  <c r="K420"/>
  <c r="K404"/>
  <c r="K807"/>
  <c r="K747"/>
  <c r="K691"/>
  <c r="K655"/>
  <c r="K623"/>
  <c r="K611"/>
  <c r="K599"/>
  <c r="K583"/>
  <c r="K559"/>
  <c r="K531"/>
  <c r="K503"/>
  <c r="K487"/>
  <c r="K447"/>
  <c r="K398"/>
  <c r="K342"/>
  <c r="K326"/>
  <c r="K282"/>
  <c r="K246"/>
  <c r="K238"/>
  <c r="K197"/>
  <c r="K341"/>
  <c r="K313"/>
  <c r="K277"/>
  <c r="K253"/>
  <c r="K225"/>
  <c r="K161"/>
  <c r="K196"/>
  <c r="K148"/>
  <c r="K77"/>
  <c r="K33"/>
  <c r="K104"/>
  <c r="K68"/>
  <c r="K56"/>
  <c r="K44"/>
  <c r="K2398"/>
  <c r="K2456"/>
  <c r="K1970"/>
  <c r="K2092"/>
  <c r="K2152"/>
  <c r="K2198"/>
  <c r="K2222"/>
  <c r="K2314"/>
  <c r="K2436"/>
  <c r="K2444"/>
  <c r="K2508"/>
  <c r="K1826"/>
  <c r="K1794"/>
  <c r="K1782"/>
  <c r="K1754"/>
  <c r="K1710"/>
  <c r="K1694"/>
  <c r="K1662"/>
  <c r="K1654"/>
  <c r="K1638"/>
  <c r="K1622"/>
  <c r="K1614"/>
  <c r="K1598"/>
  <c r="K1578"/>
  <c r="K1542"/>
  <c r="K1530"/>
  <c r="K1502"/>
  <c r="K1474"/>
  <c r="K1442"/>
  <c r="K1390"/>
  <c r="K1370"/>
  <c r="K1346"/>
  <c r="K1334"/>
  <c r="K1302"/>
  <c r="K1274"/>
  <c r="K1238"/>
  <c r="K2025"/>
  <c r="K1973"/>
  <c r="K1909"/>
  <c r="K1861"/>
  <c r="K1845"/>
  <c r="K1805"/>
  <c r="K1789"/>
  <c r="K1753"/>
  <c r="K1725"/>
  <c r="K1625"/>
  <c r="K1577"/>
  <c r="K1569"/>
  <c r="K1533"/>
  <c r="K1501"/>
  <c r="K1445"/>
  <c r="K1429"/>
  <c r="K1389"/>
  <c r="K1357"/>
  <c r="K1289"/>
  <c r="K1269"/>
  <c r="K1237"/>
  <c r="K1197"/>
  <c r="K1157"/>
  <c r="K1117"/>
  <c r="K1105"/>
  <c r="K1085"/>
  <c r="K1025"/>
  <c r="K969"/>
  <c r="K937"/>
  <c r="K897"/>
  <c r="K841"/>
  <c r="K1206"/>
  <c r="K1182"/>
  <c r="K1170"/>
  <c r="K1154"/>
  <c r="K1102"/>
  <c r="K1066"/>
  <c r="K1042"/>
  <c r="K1006"/>
  <c r="K958"/>
  <c r="K938"/>
  <c r="K902"/>
  <c r="K882"/>
  <c r="K866"/>
  <c r="K794"/>
  <c r="K742"/>
  <c r="K714"/>
  <c r="K706"/>
  <c r="K666"/>
  <c r="K658"/>
  <c r="K646"/>
  <c r="K630"/>
  <c r="K622"/>
  <c r="K610"/>
  <c r="K594"/>
  <c r="K574"/>
  <c r="K542"/>
  <c r="K526"/>
  <c r="K490"/>
  <c r="K478"/>
  <c r="K454"/>
  <c r="K797"/>
  <c r="K785"/>
  <c r="K737"/>
  <c r="K697"/>
  <c r="K677"/>
  <c r="K625"/>
  <c r="K553"/>
  <c r="K445"/>
  <c r="K421"/>
  <c r="K372"/>
  <c r="K336"/>
  <c r="K312"/>
  <c r="K300"/>
  <c r="K252"/>
  <c r="K236"/>
  <c r="K399"/>
  <c r="K363"/>
  <c r="K335"/>
  <c r="K303"/>
  <c r="K243"/>
  <c r="K219"/>
  <c r="K163"/>
  <c r="K103"/>
  <c r="K63"/>
  <c r="K126"/>
  <c r="K43"/>
  <c r="K110"/>
  <c r="K98"/>
  <c r="K42"/>
  <c r="K2144"/>
  <c r="K2208"/>
  <c r="K2276"/>
  <c r="K2348"/>
  <c r="K2454"/>
  <c r="K2018"/>
  <c r="K2070"/>
  <c r="K2078"/>
  <c r="K2090"/>
  <c r="K2120"/>
  <c r="K2132"/>
  <c r="K2158"/>
  <c r="K2196"/>
  <c r="K2224"/>
  <c r="K2264"/>
  <c r="K2312"/>
  <c r="K2354"/>
  <c r="K2366"/>
  <c r="K2426"/>
  <c r="K2446"/>
  <c r="K2510"/>
  <c r="K1820"/>
  <c r="K1800"/>
  <c r="K1792"/>
  <c r="K1768"/>
  <c r="K1756"/>
  <c r="K1748"/>
  <c r="K1732"/>
  <c r="K1696"/>
  <c r="K1688"/>
  <c r="K1680"/>
  <c r="K1668"/>
  <c r="K1644"/>
  <c r="K1624"/>
  <c r="K1604"/>
  <c r="K1584"/>
  <c r="K1572"/>
  <c r="K1556"/>
  <c r="K1540"/>
  <c r="K1528"/>
  <c r="K1512"/>
  <c r="K1500"/>
  <c r="K1480"/>
  <c r="K1460"/>
  <c r="K1452"/>
  <c r="K1432"/>
  <c r="K1416"/>
  <c r="K1396"/>
  <c r="K1332"/>
  <c r="K1316"/>
  <c r="K1296"/>
  <c r="K1272"/>
  <c r="K1256"/>
  <c r="K2043"/>
  <c r="K2015"/>
  <c r="K1991"/>
  <c r="K1951"/>
  <c r="K1939"/>
  <c r="K1927"/>
  <c r="K1907"/>
  <c r="K1899"/>
  <c r="K1879"/>
  <c r="K1867"/>
  <c r="K1835"/>
  <c r="K1807"/>
  <c r="K1799"/>
  <c r="K1791"/>
  <c r="K1783"/>
  <c r="K1759"/>
  <c r="K1739"/>
  <c r="K1719"/>
  <c r="K1683"/>
  <c r="K1671"/>
  <c r="K1651"/>
  <c r="K1639"/>
  <c r="K1623"/>
  <c r="K1595"/>
  <c r="K1587"/>
  <c r="K1579"/>
  <c r="K1571"/>
  <c r="K1555"/>
  <c r="K1543"/>
  <c r="K1535"/>
  <c r="K1523"/>
  <c r="K1511"/>
  <c r="K1487"/>
  <c r="K1459"/>
  <c r="K1439"/>
  <c r="K1427"/>
  <c r="K1411"/>
  <c r="K1399"/>
  <c r="K1391"/>
  <c r="K1367"/>
  <c r="K1343"/>
  <c r="K1331"/>
  <c r="K1303"/>
  <c r="K1283"/>
  <c r="K1263"/>
  <c r="K1251"/>
  <c r="K1235"/>
  <c r="K1215"/>
  <c r="K1187"/>
  <c r="K1175"/>
  <c r="K1151"/>
  <c r="K1135"/>
  <c r="K1115"/>
  <c r="K1107"/>
  <c r="K1083"/>
  <c r="K1075"/>
  <c r="K1055"/>
  <c r="K1027"/>
  <c r="K1015"/>
  <c r="K1003"/>
  <c r="K987"/>
  <c r="K971"/>
  <c r="K959"/>
  <c r="K927"/>
  <c r="K911"/>
  <c r="K887"/>
  <c r="K879"/>
  <c r="K863"/>
  <c r="K2051"/>
  <c r="K2071"/>
  <c r="K2135"/>
  <c r="K2159"/>
  <c r="K2195"/>
  <c r="K2215"/>
  <c r="K2231"/>
  <c r="K2299"/>
  <c r="K2315"/>
  <c r="K2399"/>
  <c r="K2483"/>
  <c r="K1870"/>
  <c r="K2054"/>
  <c r="K2138"/>
  <c r="K2146"/>
  <c r="K2162"/>
  <c r="K2210"/>
  <c r="K2236"/>
  <c r="K2248"/>
  <c r="K2260"/>
  <c r="K2320"/>
  <c r="K2332"/>
  <c r="K2390"/>
  <c r="K2452"/>
  <c r="K1902"/>
  <c r="K2060"/>
  <c r="K2076"/>
  <c r="K2088"/>
  <c r="K2106"/>
  <c r="K2134"/>
  <c r="K2356"/>
  <c r="K2364"/>
  <c r="K2376"/>
  <c r="K2404"/>
  <c r="K2424"/>
  <c r="K2474"/>
  <c r="K2486"/>
  <c r="K2512"/>
  <c r="K1846"/>
  <c r="K1818"/>
  <c r="K1778"/>
  <c r="K1762"/>
  <c r="K1746"/>
  <c r="K1734"/>
  <c r="K1714"/>
  <c r="K1670"/>
  <c r="K1646"/>
  <c r="K1574"/>
  <c r="K1562"/>
  <c r="K1526"/>
  <c r="K1490"/>
  <c r="K1458"/>
  <c r="K1438"/>
  <c r="K1430"/>
  <c r="K1406"/>
  <c r="K1378"/>
  <c r="K1366"/>
  <c r="K1350"/>
  <c r="K1326"/>
  <c r="K1314"/>
  <c r="K1286"/>
  <c r="K1270"/>
  <c r="K1254"/>
  <c r="K1242"/>
  <c r="K2029"/>
  <c r="K2017"/>
  <c r="K1989"/>
  <c r="K1981"/>
  <c r="K1957"/>
  <c r="K1937"/>
  <c r="K1897"/>
  <c r="K1885"/>
  <c r="K1877"/>
  <c r="K1837"/>
  <c r="K1813"/>
  <c r="K1801"/>
  <c r="K1785"/>
  <c r="K1745"/>
  <c r="K1733"/>
  <c r="K1721"/>
  <c r="K1713"/>
  <c r="K1701"/>
  <c r="K1677"/>
  <c r="K1661"/>
  <c r="K1637"/>
  <c r="K1601"/>
  <c r="K1585"/>
  <c r="K1561"/>
  <c r="K1549"/>
  <c r="K1521"/>
  <c r="K1513"/>
  <c r="K1497"/>
  <c r="K1485"/>
  <c r="K1469"/>
  <c r="K1441"/>
  <c r="K1421"/>
  <c r="K1413"/>
  <c r="K1401"/>
  <c r="K1393"/>
  <c r="K1361"/>
  <c r="K1341"/>
  <c r="K1329"/>
  <c r="K1313"/>
  <c r="K1301"/>
  <c r="K1293"/>
  <c r="K1277"/>
  <c r="K1261"/>
  <c r="K1253"/>
  <c r="K1231"/>
  <c r="K1205"/>
  <c r="K1189"/>
  <c r="K859"/>
  <c r="K839"/>
  <c r="K819"/>
  <c r="K1220"/>
  <c r="K1212"/>
  <c r="K1188"/>
  <c r="K1176"/>
  <c r="K1144"/>
  <c r="K1124"/>
  <c r="K1100"/>
  <c r="K1088"/>
  <c r="K1072"/>
  <c r="K1056"/>
  <c r="K1024"/>
  <c r="K1012"/>
  <c r="K964"/>
  <c r="K944"/>
  <c r="K936"/>
  <c r="K912"/>
  <c r="K900"/>
  <c r="K888"/>
  <c r="K880"/>
  <c r="K864"/>
  <c r="K848"/>
  <c r="K828"/>
  <c r="K796"/>
  <c r="K780"/>
  <c r="K756"/>
  <c r="K744"/>
  <c r="K720"/>
  <c r="K704"/>
  <c r="K692"/>
  <c r="K676"/>
  <c r="K668"/>
  <c r="K652"/>
  <c r="K636"/>
  <c r="K620"/>
  <c r="K584"/>
  <c r="K576"/>
  <c r="K564"/>
  <c r="K552"/>
  <c r="K536"/>
  <c r="K528"/>
  <c r="K512"/>
  <c r="K496"/>
  <c r="K472"/>
  <c r="K460"/>
  <c r="K432"/>
  <c r="K424"/>
  <c r="K795"/>
  <c r="K775"/>
  <c r="K755"/>
  <c r="K739"/>
  <c r="K719"/>
  <c r="K707"/>
  <c r="K683"/>
  <c r="K667"/>
  <c r="K647"/>
  <c r="K639"/>
  <c r="K607"/>
  <c r="K587"/>
  <c r="K575"/>
  <c r="K555"/>
  <c r="K527"/>
  <c r="K511"/>
  <c r="K479"/>
  <c r="K455"/>
  <c r="K435"/>
  <c r="K423"/>
  <c r="K415"/>
  <c r="K403"/>
  <c r="K374"/>
  <c r="K362"/>
  <c r="K338"/>
  <c r="K318"/>
  <c r="K306"/>
  <c r="K294"/>
  <c r="K278"/>
  <c r="K262"/>
  <c r="K250"/>
  <c r="K230"/>
  <c r="K210"/>
  <c r="K397"/>
  <c r="K373"/>
  <c r="K365"/>
  <c r="K345"/>
  <c r="K329"/>
  <c r="K305"/>
  <c r="K293"/>
  <c r="K269"/>
  <c r="K233"/>
  <c r="K209"/>
  <c r="K181"/>
  <c r="K157"/>
  <c r="K145"/>
  <c r="K129"/>
  <c r="K121"/>
  <c r="K91"/>
  <c r="K75"/>
  <c r="K176"/>
  <c r="K168"/>
  <c r="K160"/>
  <c r="K136"/>
  <c r="K128"/>
  <c r="K117"/>
  <c r="K69"/>
  <c r="K53"/>
  <c r="K45"/>
  <c r="K108"/>
  <c r="K96"/>
  <c r="K88"/>
  <c r="K60"/>
  <c r="K36"/>
  <c r="K1169"/>
  <c r="K1153"/>
  <c r="K1137"/>
  <c r="K1097"/>
  <c r="K1081"/>
  <c r="K1053"/>
  <c r="K1041"/>
  <c r="K1017"/>
  <c r="K997"/>
  <c r="K961"/>
  <c r="K945"/>
  <c r="K933"/>
  <c r="K917"/>
  <c r="K893"/>
  <c r="K881"/>
  <c r="K865"/>
  <c r="K853"/>
  <c r="K1234"/>
  <c r="K1218"/>
  <c r="K1190"/>
  <c r="K1166"/>
  <c r="K1134"/>
  <c r="K1114"/>
  <c r="K1098"/>
  <c r="K1090"/>
  <c r="K1070"/>
  <c r="K1046"/>
  <c r="K1010"/>
  <c r="K994"/>
  <c r="K982"/>
  <c r="K970"/>
  <c r="K962"/>
  <c r="K934"/>
  <c r="K922"/>
  <c r="K910"/>
  <c r="K886"/>
  <c r="K858"/>
  <c r="K850"/>
  <c r="K838"/>
  <c r="K810"/>
  <c r="K782"/>
  <c r="K770"/>
  <c r="K758"/>
  <c r="K750"/>
  <c r="K726"/>
  <c r="K718"/>
  <c r="K694"/>
  <c r="K670"/>
  <c r="K618"/>
  <c r="K598"/>
  <c r="K578"/>
  <c r="K562"/>
  <c r="K554"/>
  <c r="K518"/>
  <c r="K506"/>
  <c r="K486"/>
  <c r="K466"/>
  <c r="K446"/>
  <c r="K434"/>
  <c r="K426"/>
  <c r="K414"/>
  <c r="K406"/>
  <c r="K781"/>
  <c r="K765"/>
  <c r="K753"/>
  <c r="K741"/>
  <c r="K713"/>
  <c r="K705"/>
  <c r="K657"/>
  <c r="K649"/>
  <c r="K637"/>
  <c r="K617"/>
  <c r="K605"/>
  <c r="K585"/>
  <c r="K573"/>
  <c r="K549"/>
  <c r="K529"/>
  <c r="K509"/>
  <c r="K493"/>
  <c r="K481"/>
  <c r="K473"/>
  <c r="K461"/>
  <c r="K449"/>
  <c r="K437"/>
  <c r="K429"/>
  <c r="K405"/>
  <c r="K392"/>
  <c r="K376"/>
  <c r="K364"/>
  <c r="K348"/>
  <c r="K332"/>
  <c r="K316"/>
  <c r="K292"/>
  <c r="K280"/>
  <c r="K272"/>
  <c r="K256"/>
  <c r="K228"/>
  <c r="K208"/>
  <c r="K383"/>
  <c r="K367"/>
  <c r="K355"/>
  <c r="K343"/>
  <c r="K319"/>
  <c r="K279"/>
  <c r="K263"/>
  <c r="K247"/>
  <c r="K235"/>
  <c r="K215"/>
  <c r="K187"/>
  <c r="K167"/>
  <c r="K151"/>
  <c r="K143"/>
  <c r="K131"/>
  <c r="K119"/>
  <c r="K95"/>
  <c r="K71"/>
  <c r="K194"/>
  <c r="K174"/>
  <c r="K166"/>
  <c r="K146"/>
  <c r="K134"/>
  <c r="K89"/>
  <c r="K39"/>
  <c r="K94"/>
  <c r="K82"/>
  <c r="K58"/>
  <c r="K38"/>
  <c r="K1324"/>
  <c r="K1308"/>
  <c r="K1284"/>
  <c r="K1268"/>
  <c r="K1236"/>
  <c r="K2023"/>
  <c r="K1999"/>
  <c r="K1979"/>
  <c r="K1947"/>
  <c r="K1931"/>
  <c r="K1911"/>
  <c r="K1903"/>
  <c r="K1883"/>
  <c r="K1871"/>
  <c r="K1851"/>
  <c r="K1819"/>
  <c r="K1803"/>
  <c r="K1795"/>
  <c r="K1787"/>
  <c r="K1767"/>
  <c r="K1751"/>
  <c r="K1735"/>
  <c r="K1699"/>
  <c r="K1679"/>
  <c r="K1667"/>
  <c r="K1643"/>
  <c r="K1635"/>
  <c r="K1599"/>
  <c r="K1591"/>
  <c r="K1583"/>
  <c r="K1575"/>
  <c r="K1567"/>
  <c r="K1547"/>
  <c r="K1539"/>
  <c r="K1527"/>
  <c r="K1519"/>
  <c r="K1507"/>
  <c r="K1475"/>
  <c r="K1447"/>
  <c r="K1435"/>
  <c r="K1419"/>
  <c r="K1407"/>
  <c r="K1395"/>
  <c r="K1379"/>
  <c r="K1363"/>
  <c r="K1339"/>
  <c r="K1307"/>
  <c r="K1295"/>
  <c r="K1279"/>
  <c r="K1259"/>
  <c r="K1247"/>
  <c r="K1219"/>
  <c r="K1191"/>
  <c r="K1179"/>
  <c r="K1167"/>
  <c r="K1139"/>
  <c r="K1127"/>
  <c r="K1111"/>
  <c r="K1103"/>
  <c r="K1079"/>
  <c r="K1059"/>
  <c r="K1051"/>
  <c r="K1023"/>
  <c r="K1007"/>
  <c r="K999"/>
  <c r="K983"/>
  <c r="K963"/>
  <c r="K939"/>
  <c r="K919"/>
  <c r="K891"/>
  <c r="K883"/>
  <c r="K871"/>
  <c r="K2047"/>
  <c r="K2055"/>
  <c r="K2079"/>
  <c r="K2143"/>
  <c r="K2175"/>
  <c r="K2199"/>
  <c r="K2227"/>
  <c r="K2287"/>
  <c r="K2311"/>
  <c r="K2387"/>
  <c r="K2431"/>
  <c r="K2495"/>
  <c r="K1886"/>
  <c r="K2112"/>
  <c r="K2142"/>
  <c r="K2150"/>
  <c r="K2174"/>
  <c r="K2218"/>
  <c r="K2240"/>
  <c r="K2256"/>
  <c r="K2316"/>
  <c r="K2324"/>
  <c r="K2350"/>
  <c r="K2412"/>
  <c r="K2460"/>
  <c r="K2056"/>
  <c r="K2072"/>
  <c r="K2080"/>
  <c r="K2096"/>
  <c r="K2130"/>
  <c r="K2280"/>
  <c r="K2360"/>
  <c r="K2368"/>
  <c r="K2394"/>
  <c r="K2420"/>
  <c r="K2428"/>
  <c r="K2478"/>
  <c r="K2500"/>
  <c r="K1858"/>
  <c r="K1842"/>
  <c r="K1798"/>
  <c r="K1770"/>
  <c r="K1750"/>
  <c r="K1738"/>
  <c r="K1722"/>
  <c r="K1678"/>
  <c r="K1650"/>
  <c r="K1610"/>
  <c r="K1566"/>
  <c r="K1534"/>
  <c r="K1510"/>
  <c r="K1470"/>
  <c r="K1450"/>
  <c r="K1434"/>
  <c r="K1426"/>
  <c r="K1402"/>
  <c r="K1374"/>
  <c r="K1354"/>
  <c r="K1338"/>
  <c r="K1322"/>
  <c r="K1306"/>
  <c r="K1278"/>
  <c r="K1266"/>
  <c r="K1246"/>
  <c r="K2041"/>
  <c r="K2021"/>
  <c r="K2005"/>
  <c r="K1985"/>
  <c r="K1965"/>
  <c r="K1949"/>
  <c r="K1929"/>
  <c r="K1889"/>
  <c r="K1881"/>
  <c r="K1857"/>
  <c r="K1829"/>
  <c r="K1809"/>
  <c r="K1793"/>
  <c r="K1769"/>
  <c r="K1737"/>
  <c r="K1729"/>
  <c r="K1717"/>
  <c r="K1709"/>
  <c r="K1681"/>
  <c r="K1673"/>
  <c r="K1641"/>
  <c r="K1617"/>
  <c r="K1589"/>
  <c r="K1581"/>
  <c r="K1553"/>
  <c r="K1525"/>
  <c r="K1517"/>
  <c r="K1505"/>
  <c r="K1493"/>
  <c r="K1473"/>
  <c r="K1465"/>
  <c r="K1425"/>
  <c r="K1417"/>
  <c r="K1405"/>
  <c r="K1397"/>
  <c r="K1373"/>
  <c r="K1349"/>
  <c r="K1333"/>
  <c r="K1321"/>
  <c r="K1305"/>
  <c r="K1297"/>
  <c r="K1285"/>
  <c r="K1265"/>
  <c r="K1257"/>
  <c r="K1249"/>
  <c r="K1209"/>
  <c r="K1193"/>
  <c r="K1185"/>
  <c r="K843"/>
  <c r="K831"/>
  <c r="K1224"/>
  <c r="K1216"/>
  <c r="K1200"/>
  <c r="K1184"/>
  <c r="K1168"/>
  <c r="K1132"/>
  <c r="K1104"/>
  <c r="K1092"/>
  <c r="K1084"/>
  <c r="K1064"/>
  <c r="K1040"/>
  <c r="K1016"/>
  <c r="K976"/>
  <c r="K952"/>
  <c r="K940"/>
  <c r="K920"/>
  <c r="K904"/>
  <c r="K896"/>
  <c r="K884"/>
  <c r="K868"/>
  <c r="K856"/>
  <c r="K832"/>
  <c r="K816"/>
  <c r="K788"/>
  <c r="K764"/>
  <c r="K748"/>
  <c r="K724"/>
  <c r="K716"/>
  <c r="K700"/>
  <c r="K688"/>
  <c r="K672"/>
  <c r="K656"/>
  <c r="K644"/>
  <c r="K632"/>
  <c r="K612"/>
  <c r="K580"/>
  <c r="K572"/>
  <c r="K560"/>
  <c r="K548"/>
  <c r="K532"/>
  <c r="K516"/>
  <c r="K504"/>
  <c r="K492"/>
  <c r="K464"/>
  <c r="K436"/>
  <c r="K428"/>
  <c r="K799"/>
  <c r="K783"/>
  <c r="K763"/>
  <c r="K751"/>
  <c r="K723"/>
  <c r="K715"/>
  <c r="K699"/>
  <c r="K671"/>
  <c r="K659"/>
  <c r="K643"/>
  <c r="K635"/>
  <c r="K595"/>
  <c r="K579"/>
  <c r="K571"/>
  <c r="K543"/>
  <c r="K523"/>
  <c r="K495"/>
  <c r="K471"/>
  <c r="K451"/>
  <c r="K431"/>
  <c r="K419"/>
  <c r="K411"/>
  <c r="K382"/>
  <c r="K370"/>
  <c r="K358"/>
  <c r="K322"/>
  <c r="K314"/>
  <c r="K302"/>
  <c r="K290"/>
  <c r="K266"/>
  <c r="K258"/>
  <c r="K234"/>
  <c r="K222"/>
  <c r="K189"/>
  <c r="K389"/>
  <c r="K369"/>
  <c r="K361"/>
  <c r="K333"/>
  <c r="K317"/>
  <c r="K297"/>
  <c r="K289"/>
  <c r="K241"/>
  <c r="K221"/>
  <c r="K191"/>
  <c r="K165"/>
  <c r="K149"/>
  <c r="K141"/>
  <c r="K125"/>
  <c r="K99"/>
  <c r="K83"/>
  <c r="K67"/>
  <c r="K172"/>
  <c r="K164"/>
  <c r="K152"/>
  <c r="K132"/>
  <c r="K120"/>
  <c r="K93"/>
  <c r="K61"/>
  <c r="K49"/>
  <c r="K100"/>
  <c r="K92"/>
  <c r="K80"/>
  <c r="K52"/>
  <c r="K32"/>
  <c r="K1161"/>
  <c r="K1145"/>
  <c r="K1121"/>
  <c r="K1089"/>
  <c r="K1061"/>
  <c r="K1045"/>
  <c r="K1033"/>
  <c r="K1005"/>
  <c r="K985"/>
  <c r="K949"/>
  <c r="K941"/>
  <c r="K929"/>
  <c r="K909"/>
  <c r="K889"/>
  <c r="K869"/>
  <c r="K861"/>
  <c r="K821"/>
  <c r="K1230"/>
  <c r="K1202"/>
  <c r="K1178"/>
  <c r="K1142"/>
  <c r="K1130"/>
  <c r="K1110"/>
  <c r="K1094"/>
  <c r="K1078"/>
  <c r="K1054"/>
  <c r="K1030"/>
  <c r="K998"/>
  <c r="K986"/>
  <c r="K974"/>
  <c r="K966"/>
  <c r="K946"/>
  <c r="K926"/>
  <c r="K914"/>
  <c r="K890"/>
  <c r="K862"/>
  <c r="K854"/>
  <c r="K846"/>
  <c r="K834"/>
  <c r="K798"/>
  <c r="K774"/>
  <c r="K766"/>
  <c r="K754"/>
  <c r="K746"/>
  <c r="K722"/>
  <c r="K702"/>
  <c r="K678"/>
  <c r="K642"/>
  <c r="K602"/>
  <c r="K586"/>
  <c r="K570"/>
  <c r="K558"/>
  <c r="K546"/>
  <c r="K514"/>
  <c r="K502"/>
  <c r="K474"/>
  <c r="K462"/>
  <c r="K442"/>
  <c r="K430"/>
  <c r="K418"/>
  <c r="K410"/>
  <c r="K793"/>
  <c r="K769"/>
  <c r="K761"/>
  <c r="K745"/>
  <c r="K725"/>
  <c r="K709"/>
  <c r="K665"/>
  <c r="K653"/>
  <c r="K641"/>
  <c r="K629"/>
  <c r="K613"/>
  <c r="K601"/>
  <c r="K577"/>
  <c r="K557"/>
  <c r="K533"/>
  <c r="K513"/>
  <c r="K501"/>
  <c r="K485"/>
  <c r="K477"/>
  <c r="K469"/>
  <c r="K453"/>
  <c r="K441"/>
  <c r="K433"/>
  <c r="K409"/>
  <c r="K396"/>
  <c r="K380"/>
  <c r="K368"/>
  <c r="K352"/>
  <c r="K340"/>
  <c r="K324"/>
  <c r="K308"/>
  <c r="K284"/>
  <c r="K276"/>
  <c r="K264"/>
  <c r="K240"/>
  <c r="K212"/>
  <c r="K391"/>
  <c r="K375"/>
  <c r="K359"/>
  <c r="K347"/>
  <c r="K327"/>
  <c r="K295"/>
  <c r="K271"/>
  <c r="K259"/>
  <c r="K239"/>
  <c r="K223"/>
  <c r="K207"/>
  <c r="K171"/>
  <c r="K155"/>
  <c r="K147"/>
  <c r="K135"/>
  <c r="K127"/>
  <c r="K111"/>
  <c r="K79"/>
  <c r="K55"/>
  <c r="K186"/>
  <c r="K170"/>
  <c r="K162"/>
  <c r="K138"/>
  <c r="K113"/>
  <c r="K47"/>
  <c r="K35"/>
  <c r="K102"/>
  <c r="K86"/>
  <c r="K66"/>
  <c r="K46"/>
</calcChain>
</file>

<file path=xl/comments1.xml><?xml version="1.0" encoding="utf-8"?>
<comments xmlns="http://schemas.openxmlformats.org/spreadsheetml/2006/main">
  <authors>
    <author>Windows-Benutzer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Windows-Benutzer:</t>
        </r>
        <r>
          <rPr>
            <sz val="9"/>
            <color indexed="81"/>
            <rFont val="Tahoma"/>
            <family val="2"/>
          </rPr>
          <t xml:space="preserve">
Entnommen aus der Seite http:\\www.deutsche-finanzagentur.de am 19.01.2011. Der Wert 2,40 entspricht der Rendite einer kurzfristigen Bundesanleihe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Windows-Benutzer:</t>
        </r>
        <r>
          <rPr>
            <sz val="9"/>
            <color indexed="81"/>
            <rFont val="Tahoma"/>
            <family val="2"/>
          </rPr>
          <t xml:space="preserve">
Siehe Arbeitsblatt "szenarien" -&gt; G12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Windows-Benutzer:</t>
        </r>
        <r>
          <rPr>
            <sz val="9"/>
            <color indexed="81"/>
            <rFont val="Tahoma"/>
            <family val="2"/>
          </rPr>
          <t xml:space="preserve">
Hierbei wurde die Funktion STABW benutzt um den Schätzer der Standardabweichung zu finden. Für die Berechnungen siehe Arbeitsblatt "szenarien"</t>
        </r>
      </text>
    </comment>
  </commentList>
</comments>
</file>

<file path=xl/sharedStrings.xml><?xml version="1.0" encoding="utf-8"?>
<sst xmlns="http://schemas.openxmlformats.org/spreadsheetml/2006/main" count="26" uniqueCount="24">
  <si>
    <t>Szenario</t>
  </si>
  <si>
    <t>Anfänglicher Basiswert</t>
  </si>
  <si>
    <t>Bewertungstag</t>
  </si>
  <si>
    <t>Kurs</t>
  </si>
  <si>
    <t>Zins</t>
  </si>
  <si>
    <t>Drift</t>
  </si>
  <si>
    <t>Volatilität</t>
  </si>
  <si>
    <t>kritischer Wert</t>
  </si>
  <si>
    <t>Zufallszahl</t>
  </si>
  <si>
    <t>Rückzahlung</t>
  </si>
  <si>
    <r>
      <t>X</t>
    </r>
    <r>
      <rPr>
        <b/>
        <vertAlign val="subscript"/>
        <sz val="10"/>
        <rFont val="Arial"/>
        <family val="2"/>
      </rPr>
      <t>t</t>
    </r>
  </si>
  <si>
    <t>Delta</t>
  </si>
  <si>
    <t>Datum</t>
  </si>
  <si>
    <t>Δ t</t>
  </si>
  <si>
    <t>Mögliche Rückzahlungsdaten</t>
  </si>
  <si>
    <t>Rückzahlungsdatum</t>
  </si>
  <si>
    <t>Abstand bis zur Rückzahlung</t>
  </si>
  <si>
    <t>Einlösungsbetrag</t>
  </si>
  <si>
    <t>Barwert</t>
  </si>
  <si>
    <t>Zertifikatswert</t>
  </si>
  <si>
    <t>Barriere</t>
  </si>
  <si>
    <t>In der Tab rechts haben wir die Log-renditen. Ausgerechnet nach log(R)=log((S(t)/S(t-1))). Desweiteren wurde in G12 Durchschnitt aus der Menge berechnet und dies ist unser mu</t>
  </si>
  <si>
    <t>Mittelwert</t>
  </si>
  <si>
    <t>Schätzer der Standardabweichung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</si>
</sst>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0"/>
  </numFmts>
  <fonts count="13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2" fontId="0" fillId="0" borderId="1" xfId="0" applyNumberFormat="1" applyBorder="1"/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2" fillId="2" borderId="0" xfId="0" applyFont="1" applyFill="1"/>
    <xf numFmtId="0" fontId="9" fillId="3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2" fontId="0" fillId="0" borderId="9" xfId="0" applyNumberFormat="1" applyFill="1" applyBorder="1"/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"/>
  <sheetViews>
    <sheetView workbookViewId="0">
      <selection activeCell="I3" sqref="I3"/>
    </sheetView>
  </sheetViews>
  <sheetFormatPr baseColWidth="10" defaultRowHeight="15"/>
  <cols>
    <col min="2" max="2" width="30.5703125" customWidth="1"/>
    <col min="12" max="12" width="21.5703125" bestFit="1" customWidth="1"/>
  </cols>
  <sheetData>
    <row r="1" spans="1:17" ht="15.75" thickBot="1">
      <c r="A1" s="1" t="s">
        <v>0</v>
      </c>
      <c r="B1" s="2">
        <v>40760</v>
      </c>
      <c r="C1" s="2">
        <v>41127</v>
      </c>
      <c r="D1" s="2">
        <v>41491</v>
      </c>
      <c r="E1" s="2">
        <v>41856</v>
      </c>
      <c r="F1" s="2">
        <v>42221</v>
      </c>
      <c r="G1" s="3">
        <v>40767</v>
      </c>
      <c r="H1" s="4">
        <v>41134</v>
      </c>
      <c r="I1" s="4">
        <v>41498</v>
      </c>
      <c r="J1" s="4">
        <v>41863</v>
      </c>
      <c r="K1" s="11">
        <v>42228</v>
      </c>
      <c r="L1" t="s">
        <v>1</v>
      </c>
    </row>
    <row r="2" spans="1:17" ht="15.75" thickBot="1">
      <c r="A2" s="1">
        <v>1</v>
      </c>
      <c r="B2" s="5">
        <v>1111.31</v>
      </c>
      <c r="C2" s="5">
        <v>591.59</v>
      </c>
      <c r="D2" s="5">
        <v>620.49</v>
      </c>
      <c r="E2" s="5">
        <v>672.41</v>
      </c>
      <c r="F2" s="5">
        <v>838.72</v>
      </c>
      <c r="G2" s="6">
        <f t="shared" ref="G2:J6" si="0">IF(B2&gt;=ab,M$2,0)</f>
        <v>0</v>
      </c>
      <c r="H2" s="6">
        <f t="shared" si="0"/>
        <v>0</v>
      </c>
      <c r="I2" s="6">
        <f t="shared" si="0"/>
        <v>0</v>
      </c>
      <c r="J2" s="6">
        <f t="shared" si="0"/>
        <v>0</v>
      </c>
      <c r="K2" s="6">
        <f>IF(F2&gt;=0.5*ab,Q$2,0)</f>
        <v>0</v>
      </c>
      <c r="L2" s="8">
        <f>2779.34</f>
        <v>2779.34</v>
      </c>
      <c r="M2" s="7">
        <v>107.5</v>
      </c>
      <c r="N2" s="7">
        <v>115</v>
      </c>
      <c r="O2" s="7">
        <v>122.5</v>
      </c>
      <c r="P2" s="7">
        <v>130</v>
      </c>
      <c r="Q2" s="7">
        <v>137.5</v>
      </c>
    </row>
    <row r="3" spans="1:17" ht="15.75" thickBot="1">
      <c r="A3" s="1">
        <v>2</v>
      </c>
      <c r="B3" s="5">
        <v>1174.3499999999999</v>
      </c>
      <c r="C3" s="5">
        <v>1745.87</v>
      </c>
      <c r="D3" s="5">
        <v>3015</v>
      </c>
      <c r="E3" s="5">
        <v>3850.3</v>
      </c>
      <c r="F3" s="5">
        <v>3174.2</v>
      </c>
      <c r="G3" s="6">
        <f t="shared" si="0"/>
        <v>0</v>
      </c>
      <c r="H3" s="6">
        <f t="shared" si="0"/>
        <v>0</v>
      </c>
      <c r="I3" s="6">
        <f t="shared" si="0"/>
        <v>122.5</v>
      </c>
      <c r="J3" s="6">
        <f t="shared" si="0"/>
        <v>130</v>
      </c>
      <c r="K3" s="6">
        <f>IF(F3&gt;=0.5*ab,Q$2,0)</f>
        <v>137.5</v>
      </c>
    </row>
    <row r="4" spans="1:17" ht="15.75" thickBot="1">
      <c r="A4" s="1">
        <v>3</v>
      </c>
      <c r="B4" s="5">
        <v>2566.77</v>
      </c>
      <c r="C4" s="5">
        <v>5664.34</v>
      </c>
      <c r="D4" s="5">
        <v>7812.72</v>
      </c>
      <c r="E4" s="5">
        <v>4786.6099999999997</v>
      </c>
      <c r="F4" s="5">
        <v>4599.1400000000003</v>
      </c>
      <c r="G4" s="6">
        <f t="shared" si="0"/>
        <v>0</v>
      </c>
      <c r="H4" s="6">
        <f t="shared" si="0"/>
        <v>115</v>
      </c>
      <c r="I4" s="6">
        <f t="shared" si="0"/>
        <v>122.5</v>
      </c>
      <c r="J4" s="6">
        <f t="shared" si="0"/>
        <v>130</v>
      </c>
      <c r="K4" s="6">
        <f>IF(F4&gt;=0.5*ab,Q$2,0)</f>
        <v>137.5</v>
      </c>
    </row>
    <row r="5" spans="1:17" ht="15.75" thickBot="1">
      <c r="A5" s="1">
        <v>4</v>
      </c>
      <c r="B5" s="5">
        <v>2842.82</v>
      </c>
      <c r="C5" s="5">
        <v>3642.88</v>
      </c>
      <c r="D5" s="5">
        <v>3994.47</v>
      </c>
      <c r="E5" s="5">
        <v>4552.58</v>
      </c>
      <c r="F5" s="5">
        <v>3577.1</v>
      </c>
      <c r="G5" s="6">
        <f t="shared" si="0"/>
        <v>107.5</v>
      </c>
      <c r="H5" s="6">
        <f t="shared" si="0"/>
        <v>115</v>
      </c>
      <c r="I5" s="6">
        <f t="shared" si="0"/>
        <v>122.5</v>
      </c>
      <c r="J5" s="6">
        <f t="shared" si="0"/>
        <v>130</v>
      </c>
      <c r="K5" s="6">
        <f>IF(F5&gt;=0.5*ab,Q$2,0)</f>
        <v>137.5</v>
      </c>
    </row>
    <row r="6" spans="1:17" ht="15.75" thickBot="1">
      <c r="A6" s="1">
        <v>5</v>
      </c>
      <c r="B6" s="5">
        <v>1929.29</v>
      </c>
      <c r="C6" s="5">
        <v>1856.78</v>
      </c>
      <c r="D6" s="5">
        <v>2289.46</v>
      </c>
      <c r="E6" s="5">
        <v>2608.5100000000002</v>
      </c>
      <c r="F6" s="5">
        <v>2813.64</v>
      </c>
      <c r="G6" s="6">
        <f t="shared" si="0"/>
        <v>0</v>
      </c>
      <c r="H6" s="6">
        <f t="shared" si="0"/>
        <v>0</v>
      </c>
      <c r="I6" s="6">
        <f t="shared" si="0"/>
        <v>0</v>
      </c>
      <c r="J6" s="6">
        <f t="shared" si="0"/>
        <v>0</v>
      </c>
      <c r="K6" s="6">
        <f>IF(F6&gt;=0.5*ab,Q$2,0)</f>
        <v>137.5</v>
      </c>
    </row>
    <row r="9" spans="1:17" ht="15.75" thickBot="1"/>
    <row r="10" spans="1:17" ht="15.75" thickBot="1">
      <c r="A10" s="36" t="s">
        <v>21</v>
      </c>
      <c r="B10" s="36"/>
      <c r="C10" s="6">
        <f>LN(C2/B2)</f>
        <v>-0.63048095124064207</v>
      </c>
      <c r="D10" s="6">
        <f t="shared" ref="D10:F10" si="1">LN(D2/C2)</f>
        <v>4.7695661098609163E-2</v>
      </c>
      <c r="E10" s="6">
        <f t="shared" si="1"/>
        <v>8.0358785044470457E-2</v>
      </c>
      <c r="F10" s="6">
        <f t="shared" si="1"/>
        <v>0.22100864661122918</v>
      </c>
      <c r="G10" s="37" t="s">
        <v>22</v>
      </c>
      <c r="H10" s="38"/>
      <c r="I10" s="37" t="s">
        <v>23</v>
      </c>
      <c r="J10" s="38"/>
    </row>
    <row r="11" spans="1:17" ht="15.75" thickBot="1">
      <c r="A11" s="36"/>
      <c r="B11" s="36"/>
      <c r="C11" s="6">
        <f t="shared" ref="C11:F11" si="2">LN(C3/B3)</f>
        <v>0.39653819570633847</v>
      </c>
      <c r="D11" s="6">
        <f t="shared" si="2"/>
        <v>0.54634683143291451</v>
      </c>
      <c r="E11" s="6">
        <f t="shared" si="2"/>
        <v>0.2445512371626988</v>
      </c>
      <c r="F11" s="6">
        <f t="shared" si="2"/>
        <v>-0.19309543525052644</v>
      </c>
      <c r="G11" s="37"/>
      <c r="H11" s="38"/>
      <c r="I11" s="37"/>
      <c r="J11" s="38"/>
    </row>
    <row r="12" spans="1:17" ht="15.75" thickBot="1">
      <c r="A12" s="36"/>
      <c r="B12" s="36"/>
      <c r="C12" s="6">
        <f t="shared" ref="C12:F12" si="3">LN(C4/B4)</f>
        <v>0.79154208371699641</v>
      </c>
      <c r="D12" s="6">
        <f t="shared" si="3"/>
        <v>0.32156279182765152</v>
      </c>
      <c r="E12" s="6">
        <f t="shared" si="3"/>
        <v>-0.48993073822425248</v>
      </c>
      <c r="F12" s="6">
        <f t="shared" si="3"/>
        <v>-3.9953106947020776E-2</v>
      </c>
      <c r="G12" s="39">
        <f>AVERAGE(C10:F14)</f>
        <v>9.5161342955084452E-2</v>
      </c>
      <c r="H12" s="38"/>
      <c r="I12" s="39">
        <f>STDEV(C10:F14)</f>
        <v>0.32539055722650212</v>
      </c>
      <c r="J12" s="38"/>
    </row>
    <row r="13" spans="1:17" ht="15.75" thickBot="1">
      <c r="A13" s="36"/>
      <c r="B13" s="36"/>
      <c r="C13" s="6">
        <f t="shared" ref="C13:F13" si="4">LN(C5/B5)</f>
        <v>0.24797806033603834</v>
      </c>
      <c r="D13" s="6">
        <f t="shared" si="4"/>
        <v>9.2136326985871209E-2</v>
      </c>
      <c r="E13" s="6">
        <f t="shared" si="4"/>
        <v>0.1307832006423876</v>
      </c>
      <c r="F13" s="6">
        <f t="shared" si="4"/>
        <v>-0.24114168895330254</v>
      </c>
    </row>
    <row r="14" spans="1:17" ht="15.75" thickBot="1">
      <c r="A14" s="36"/>
      <c r="B14" s="36"/>
      <c r="C14" s="6">
        <f t="shared" ref="C14:F14" si="5">LN(C6/B6)</f>
        <v>-3.8308254885501755E-2</v>
      </c>
      <c r="D14" s="6">
        <f t="shared" si="5"/>
        <v>0.20947217719806302</v>
      </c>
      <c r="E14" s="6">
        <f t="shared" si="5"/>
        <v>0.13046319519497562</v>
      </c>
      <c r="F14" s="6">
        <f t="shared" si="5"/>
        <v>7.5699841644690555E-2</v>
      </c>
    </row>
  </sheetData>
  <mergeCells count="5">
    <mergeCell ref="A10:B14"/>
    <mergeCell ref="G10:H11"/>
    <mergeCell ref="G12:H12"/>
    <mergeCell ref="I10:J11"/>
    <mergeCell ref="I12:J1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513"/>
  <sheetViews>
    <sheetView tabSelected="1" topLeftCell="A16" workbookViewId="0">
      <selection activeCell="B3" sqref="B3"/>
    </sheetView>
  </sheetViews>
  <sheetFormatPr baseColWidth="10" defaultRowHeight="15"/>
  <cols>
    <col min="1" max="1" width="18.140625" bestFit="1" customWidth="1"/>
    <col min="8" max="8" width="18.5703125" style="13" customWidth="1"/>
    <col min="9" max="9" width="15.7109375" customWidth="1"/>
    <col min="10" max="10" width="16.28515625" bestFit="1" customWidth="1"/>
    <col min="13" max="13" width="14.140625" bestFit="1" customWidth="1"/>
  </cols>
  <sheetData>
    <row r="1" spans="1:13">
      <c r="A1" s="12" t="s">
        <v>2</v>
      </c>
      <c r="B1" s="30">
        <v>40401</v>
      </c>
    </row>
    <row r="2" spans="1:13" ht="15.75" thickBot="1">
      <c r="A2" s="12" t="s">
        <v>3</v>
      </c>
      <c r="B2" s="31">
        <v>2779.34</v>
      </c>
    </row>
    <row r="3" spans="1:13" ht="15.75" thickBot="1">
      <c r="A3" s="12" t="s">
        <v>4</v>
      </c>
      <c r="B3" s="32">
        <v>2.4E-2</v>
      </c>
      <c r="D3" s="40"/>
      <c r="E3" s="40"/>
      <c r="F3" s="40"/>
      <c r="G3" s="40"/>
      <c r="H3" s="40"/>
      <c r="I3" s="40"/>
      <c r="J3" s="19" t="s">
        <v>10</v>
      </c>
      <c r="K3" s="19" t="s">
        <v>8</v>
      </c>
      <c r="L3" s="19" t="s">
        <v>3</v>
      </c>
      <c r="M3" s="19" t="s">
        <v>9</v>
      </c>
    </row>
    <row r="4" spans="1:13" ht="15.75" thickBot="1">
      <c r="A4" s="12" t="s">
        <v>5</v>
      </c>
      <c r="B4" s="33">
        <v>9.5161342955084452E-2</v>
      </c>
      <c r="D4" s="40"/>
      <c r="E4" s="40"/>
      <c r="F4" s="40"/>
      <c r="G4" s="40"/>
      <c r="H4" s="40"/>
      <c r="I4" s="40"/>
      <c r="J4" s="10">
        <v>0.3</v>
      </c>
      <c r="K4" s="14">
        <f>NORMSINV(J4)</f>
        <v>-0.52440051270804089</v>
      </c>
      <c r="L4" s="15">
        <f>$B$2*EXP((zins-delta-0.5*(vola^2)*1)+vola*K4*SQRT(1))</f>
        <v>2231.4219032206474</v>
      </c>
      <c r="M4" s="9">
        <f>IF(L4&gt;$B$2,B$10,0)</f>
        <v>0</v>
      </c>
    </row>
    <row r="5" spans="1:13" ht="15.75" thickBot="1">
      <c r="A5" s="12" t="s">
        <v>11</v>
      </c>
      <c r="B5" s="32">
        <v>0.02</v>
      </c>
      <c r="D5" s="40"/>
      <c r="E5" s="40"/>
      <c r="F5" s="40"/>
      <c r="G5" s="40"/>
      <c r="H5" s="40"/>
      <c r="I5" s="40"/>
      <c r="J5" s="10">
        <v>0.1</v>
      </c>
      <c r="K5" s="14">
        <f>NORMSINV(J5)</f>
        <v>-1.2815515655446004</v>
      </c>
      <c r="L5" s="15">
        <f>$B$2*EXP((zins-delta-0.5*(vola^2)*1)+vola*K5*SQRT(1))</f>
        <v>1744.1532669507292</v>
      </c>
      <c r="M5" s="16">
        <f>IF(L4&gt;$B$2,C$10,0)</f>
        <v>0</v>
      </c>
    </row>
    <row r="6" spans="1:13" ht="15.75" thickBot="1">
      <c r="A6" s="12" t="s">
        <v>6</v>
      </c>
      <c r="B6" s="32">
        <v>0.32539055722650212</v>
      </c>
      <c r="D6" s="40"/>
      <c r="E6" s="40"/>
      <c r="F6" s="40"/>
      <c r="G6" s="40"/>
      <c r="H6" s="40"/>
      <c r="I6" s="40"/>
      <c r="J6" s="10">
        <v>0.6</v>
      </c>
      <c r="K6" s="14">
        <f>NORMSINV(J6)</f>
        <v>0.25334710313579967</v>
      </c>
      <c r="L6" s="15">
        <f>$B$2*EXP((zins-delta-0.5*(vola^2)*1)+vola*K6*SQRT(1))</f>
        <v>2874.0170988636532</v>
      </c>
      <c r="M6" s="9">
        <f>IF(L6&gt;$B$2,D$10,0)</f>
        <v>122.5</v>
      </c>
    </row>
    <row r="7" spans="1:13" ht="15.75" thickBot="1">
      <c r="A7" s="12" t="s">
        <v>7</v>
      </c>
      <c r="B7" s="31">
        <v>2779.34</v>
      </c>
      <c r="J7" s="10">
        <v>0.1</v>
      </c>
      <c r="K7" s="14">
        <f>NORMSINV(J7)</f>
        <v>-1.2815515655446004</v>
      </c>
      <c r="L7" s="15">
        <f>$B$2*EXP((zins-delta-0.5*(vola^2)*1)+vola*K7*SQRT(1))</f>
        <v>1744.1532669507292</v>
      </c>
      <c r="M7" s="16">
        <f>IF(L6&gt;$B$2,E$10,0)</f>
        <v>130</v>
      </c>
    </row>
    <row r="8" spans="1:13" ht="15.75" thickBot="1">
      <c r="A8" s="12" t="s">
        <v>20</v>
      </c>
      <c r="B8" s="31">
        <v>1389.67</v>
      </c>
      <c r="J8" s="10">
        <v>0.8</v>
      </c>
      <c r="K8" s="14">
        <f>NORMSINV(J8)</f>
        <v>0.8416212335729143</v>
      </c>
      <c r="L8" s="15">
        <f>$B$2*EXP((zins-delta-0.5*(vola^2)*1)+vola*K8*SQRT(1))</f>
        <v>3480.3385872636986</v>
      </c>
      <c r="M8" s="9">
        <f>IF(L8&gt;$B$2,F$10,0)</f>
        <v>137.5</v>
      </c>
    </row>
    <row r="9" spans="1:13" ht="15.75" thickBot="1"/>
    <row r="10" spans="1:13" ht="15.75" thickBot="1">
      <c r="A10" s="26" t="s">
        <v>17</v>
      </c>
      <c r="B10" s="18">
        <v>107.5</v>
      </c>
      <c r="C10" s="18">
        <v>115</v>
      </c>
      <c r="D10" s="18">
        <v>122.5</v>
      </c>
      <c r="E10" s="18">
        <v>130</v>
      </c>
      <c r="F10" s="18">
        <v>137.5</v>
      </c>
    </row>
    <row r="11" spans="1:13" s="25" customFormat="1" ht="30.75" thickBot="1">
      <c r="A11" s="24" t="s">
        <v>14</v>
      </c>
      <c r="B11" s="23">
        <v>40767</v>
      </c>
      <c r="C11" s="23">
        <v>41134</v>
      </c>
      <c r="D11" s="23">
        <v>41498</v>
      </c>
      <c r="E11" s="23">
        <v>41863</v>
      </c>
      <c r="F11" s="23">
        <v>42228</v>
      </c>
      <c r="H11" s="27" t="s">
        <v>15</v>
      </c>
      <c r="I11" s="24" t="s">
        <v>16</v>
      </c>
      <c r="J11" s="26" t="s">
        <v>17</v>
      </c>
      <c r="K11" s="24" t="s">
        <v>18</v>
      </c>
    </row>
    <row r="12" spans="1:13" ht="15.75" thickBot="1">
      <c r="A12" s="17" t="s">
        <v>12</v>
      </c>
      <c r="B12" s="2">
        <v>40760</v>
      </c>
      <c r="C12" s="2">
        <v>41127</v>
      </c>
      <c r="D12" s="2">
        <v>41491</v>
      </c>
      <c r="E12" s="2">
        <v>41856</v>
      </c>
      <c r="F12" s="2">
        <v>42221</v>
      </c>
      <c r="H12" s="41"/>
      <c r="I12" s="42"/>
      <c r="J12" s="42"/>
      <c r="K12" s="43"/>
      <c r="M12" s="28" t="s">
        <v>19</v>
      </c>
    </row>
    <row r="13" spans="1:13" ht="15.75" thickBot="1">
      <c r="A13" s="20" t="s">
        <v>13</v>
      </c>
      <c r="B13" s="9">
        <f>YEARFRAC($B$1,B12)</f>
        <v>0.98333333333333328</v>
      </c>
      <c r="C13" s="9">
        <f t="shared" ref="C13:F13" si="0">YEARFRAC($B$1,C12)</f>
        <v>1.9861111111111112</v>
      </c>
      <c r="D13" s="9">
        <f t="shared" si="0"/>
        <v>2.9833333333333334</v>
      </c>
      <c r="E13" s="9">
        <f t="shared" si="0"/>
        <v>3.9833333333333334</v>
      </c>
      <c r="F13" s="9">
        <f t="shared" si="0"/>
        <v>4.9833333333333334</v>
      </c>
      <c r="H13" s="44"/>
      <c r="I13" s="45"/>
      <c r="J13" s="45"/>
      <c r="K13" s="46"/>
      <c r="M13" s="29">
        <f ca="1">AVERAGE(K14:K2513)</f>
        <v>108.73292459842781</v>
      </c>
    </row>
    <row r="14" spans="1:13" ht="15.75" thickBot="1">
      <c r="A14" s="21">
        <v>1</v>
      </c>
      <c r="B14" s="22">
        <f ca="1">$B$2*EXP((mu-delta-(vola^2)/2)*B$13+vola*NORMSINV(RAND())*SQRT(B$13))</f>
        <v>1377.4438208657468</v>
      </c>
      <c r="C14" s="22">
        <f t="shared" ref="B14:F23" ca="1" si="1">$B$2*EXP((mu-delta-(vola^2)/2)*C$13+vola*NORMSINV(RAND())*SQRT(C$13))</f>
        <v>2670.5332496867823</v>
      </c>
      <c r="D14" s="22">
        <f t="shared" ca="1" si="1"/>
        <v>6580.9547966438422</v>
      </c>
      <c r="E14" s="22">
        <f t="shared" ca="1" si="1"/>
        <v>3150.3896303042502</v>
      </c>
      <c r="F14" s="22">
        <f t="shared" ca="1" si="1"/>
        <v>2994.828403987286</v>
      </c>
      <c r="G14" s="34"/>
      <c r="H14" s="35">
        <f t="shared" ref="H14:H77" ca="1" si="2">IF(B14&gt;=kw,$B$11,IF(C14&gt;=kw,$C$11,IF(D14&gt;=kw,$D$11,IF(E14&gt;=kw,$E$11,$F$11))))</f>
        <v>41498</v>
      </c>
      <c r="I14" s="6">
        <f ca="1">YEARFRAC($B$1,H14)</f>
        <v>3.0027777777777778</v>
      </c>
      <c r="J14" s="6">
        <f ca="1">IF(H14=$B$11,$B$10,IF(H14=$C$11,$C$10,IF(H14=$D$11,$D$10,IF(H14=$E$11,$E$10,IF(H14=$F$11,$F$10)))))</f>
        <v>122.5</v>
      </c>
      <c r="K14" s="6">
        <f t="shared" ref="K14:K77" ca="1" si="3">J14*EXP(-I14*zins)</f>
        <v>113.98243565452914</v>
      </c>
    </row>
    <row r="15" spans="1:13" ht="15.75" thickBot="1">
      <c r="A15" s="21">
        <v>2</v>
      </c>
      <c r="B15" s="22">
        <f t="shared" ca="1" si="1"/>
        <v>2433.5913987524341</v>
      </c>
      <c r="C15" s="22">
        <f t="shared" ca="1" si="1"/>
        <v>3055.2199721458173</v>
      </c>
      <c r="D15" s="22">
        <f t="shared" ca="1" si="1"/>
        <v>6564.6391366817279</v>
      </c>
      <c r="E15" s="22">
        <f t="shared" ca="1" si="1"/>
        <v>2649.6420151978286</v>
      </c>
      <c r="F15" s="22">
        <f t="shared" ca="1" si="1"/>
        <v>2582.0806520559609</v>
      </c>
      <c r="G15" s="34"/>
      <c r="H15" s="35">
        <f t="shared" ca="1" si="2"/>
        <v>41134</v>
      </c>
      <c r="I15" s="6">
        <f ca="1">YEARFRAC($B$1,H15)</f>
        <v>2.0055555555555555</v>
      </c>
      <c r="J15" s="6">
        <f ca="1">IF(H15=$B$11,$B$10,IF(H15=$C$11,$C$10,IF(H15=$D$11,$D$10,IF(H15=$E$11,$E$10,IF(H15=$F$11,$F$10)))))</f>
        <v>115</v>
      </c>
      <c r="K15" s="6">
        <f t="shared" ca="1" si="3"/>
        <v>109.59577177011576</v>
      </c>
    </row>
    <row r="16" spans="1:13" ht="15.75" thickBot="1">
      <c r="A16" s="21">
        <v>3</v>
      </c>
      <c r="B16" s="22">
        <f t="shared" ca="1" si="1"/>
        <v>3992.6852675042528</v>
      </c>
      <c r="C16" s="22">
        <f t="shared" ca="1" si="1"/>
        <v>2395.2583288399301</v>
      </c>
      <c r="D16" s="22">
        <f t="shared" ca="1" si="1"/>
        <v>1492.6120938106737</v>
      </c>
      <c r="E16" s="22">
        <f t="shared" ca="1" si="1"/>
        <v>2676.6952728103606</v>
      </c>
      <c r="F16" s="22">
        <f t="shared" ca="1" si="1"/>
        <v>5172.4120247531819</v>
      </c>
      <c r="G16" s="34"/>
      <c r="H16" s="35">
        <f t="shared" ca="1" si="2"/>
        <v>40767</v>
      </c>
      <c r="I16" s="6">
        <f t="shared" ref="I16:I79" ca="1" si="4">YEARFRAC($B$1,H16)</f>
        <v>1.0027777777777778</v>
      </c>
      <c r="J16" s="6">
        <f t="shared" ref="J16:J78" ca="1" si="5">IF(H16=$B$11,$B$10,IF(H16=$C$11,$C$10,IF(H16=$D$11,$D$10,IF(H16=$E$11,$E$10,IF(H16=$F$11,$F$10)))))</f>
        <v>107.5</v>
      </c>
      <c r="K16" s="6">
        <f t="shared" ca="1" si="3"/>
        <v>104.94371731794061</v>
      </c>
    </row>
    <row r="17" spans="1:11" ht="15.75" thickBot="1">
      <c r="A17" s="21">
        <v>4</v>
      </c>
      <c r="B17" s="22">
        <f t="shared" ca="1" si="1"/>
        <v>3541.541061577047</v>
      </c>
      <c r="C17" s="22">
        <f t="shared" ca="1" si="1"/>
        <v>3659.7929581042613</v>
      </c>
      <c r="D17" s="22">
        <f t="shared" ca="1" si="1"/>
        <v>2986.0447665361798</v>
      </c>
      <c r="E17" s="22">
        <f t="shared" ca="1" si="1"/>
        <v>6852.7063302127754</v>
      </c>
      <c r="F17" s="22">
        <f t="shared" ca="1" si="1"/>
        <v>5291.5768399066565</v>
      </c>
      <c r="G17" s="34"/>
      <c r="H17" s="35">
        <f t="shared" ca="1" si="2"/>
        <v>40767</v>
      </c>
      <c r="I17" s="6">
        <f t="shared" ca="1" si="4"/>
        <v>1.0027777777777778</v>
      </c>
      <c r="J17" s="6">
        <f t="shared" ca="1" si="5"/>
        <v>107.5</v>
      </c>
      <c r="K17" s="6">
        <f t="shared" ca="1" si="3"/>
        <v>104.94371731794061</v>
      </c>
    </row>
    <row r="18" spans="1:11" ht="15.75" thickBot="1">
      <c r="A18" s="21">
        <v>5</v>
      </c>
      <c r="B18" s="22">
        <f t="shared" ca="1" si="1"/>
        <v>1696.8799825260173</v>
      </c>
      <c r="C18" s="22">
        <f t="shared" ca="1" si="1"/>
        <v>2782.8510137929516</v>
      </c>
      <c r="D18" s="22">
        <f t="shared" ca="1" si="1"/>
        <v>2562.2489207674453</v>
      </c>
      <c r="E18" s="22">
        <f t="shared" ca="1" si="1"/>
        <v>2009.1290764575208</v>
      </c>
      <c r="F18" s="22">
        <f t="shared" ca="1" si="1"/>
        <v>7335.7015237259111</v>
      </c>
      <c r="G18" s="34"/>
      <c r="H18" s="35">
        <f t="shared" ca="1" si="2"/>
        <v>41134</v>
      </c>
      <c r="I18" s="6">
        <f t="shared" ca="1" si="4"/>
        <v>2.0055555555555555</v>
      </c>
      <c r="J18" s="6">
        <f t="shared" ca="1" si="5"/>
        <v>115</v>
      </c>
      <c r="K18" s="6">
        <f t="shared" ca="1" si="3"/>
        <v>109.59577177011576</v>
      </c>
    </row>
    <row r="19" spans="1:11" ht="15.75" thickBot="1">
      <c r="A19" s="21">
        <v>6</v>
      </c>
      <c r="B19" s="22">
        <f t="shared" ca="1" si="1"/>
        <v>4230.6883612359643</v>
      </c>
      <c r="C19" s="22">
        <f t="shared" ca="1" si="1"/>
        <v>4219.277534269806</v>
      </c>
      <c r="D19" s="22">
        <f t="shared" ca="1" si="1"/>
        <v>1567.0931797988176</v>
      </c>
      <c r="E19" s="22">
        <f t="shared" ca="1" si="1"/>
        <v>2186.704697530226</v>
      </c>
      <c r="F19" s="22">
        <f t="shared" ca="1" si="1"/>
        <v>5395.7984808626488</v>
      </c>
      <c r="G19" s="34"/>
      <c r="H19" s="35">
        <f t="shared" ca="1" si="2"/>
        <v>40767</v>
      </c>
      <c r="I19" s="6">
        <f t="shared" ca="1" si="4"/>
        <v>1.0027777777777778</v>
      </c>
      <c r="J19" s="6">
        <f t="shared" ca="1" si="5"/>
        <v>107.5</v>
      </c>
      <c r="K19" s="6">
        <f t="shared" ca="1" si="3"/>
        <v>104.94371731794061</v>
      </c>
    </row>
    <row r="20" spans="1:11" ht="15.75" thickBot="1">
      <c r="A20" s="21">
        <v>7</v>
      </c>
      <c r="B20" s="22">
        <f t="shared" ca="1" si="1"/>
        <v>1606.0651620304686</v>
      </c>
      <c r="C20" s="22">
        <f t="shared" ca="1" si="1"/>
        <v>2110.3136187441887</v>
      </c>
      <c r="D20" s="22">
        <f t="shared" ca="1" si="1"/>
        <v>1781.3276760198798</v>
      </c>
      <c r="E20" s="22">
        <f t="shared" ca="1" si="1"/>
        <v>1420.4121699323889</v>
      </c>
      <c r="F20" s="22">
        <f t="shared" ca="1" si="1"/>
        <v>3508.9238876718364</v>
      </c>
      <c r="G20" s="34"/>
      <c r="H20" s="35">
        <f t="shared" ca="1" si="2"/>
        <v>42228</v>
      </c>
      <c r="I20" s="6">
        <f t="shared" ca="1" si="4"/>
        <v>5.0027777777777782</v>
      </c>
      <c r="J20" s="6">
        <f t="shared" ca="1" si="5"/>
        <v>137.5</v>
      </c>
      <c r="K20" s="6">
        <f t="shared" ca="1" si="3"/>
        <v>121.94343021560336</v>
      </c>
    </row>
    <row r="21" spans="1:11" ht="15.75" thickBot="1">
      <c r="A21" s="21">
        <v>8</v>
      </c>
      <c r="B21" s="22">
        <f t="shared" ca="1" si="1"/>
        <v>2851.3471749514124</v>
      </c>
      <c r="C21" s="22">
        <f t="shared" ca="1" si="1"/>
        <v>3894.8896917235638</v>
      </c>
      <c r="D21" s="22">
        <f t="shared" ca="1" si="1"/>
        <v>7571.6430693952743</v>
      </c>
      <c r="E21" s="22">
        <f t="shared" ca="1" si="1"/>
        <v>1892.2110928022876</v>
      </c>
      <c r="F21" s="22">
        <f t="shared" ca="1" si="1"/>
        <v>5577.717093227282</v>
      </c>
      <c r="G21" s="34"/>
      <c r="H21" s="35">
        <f t="shared" ca="1" si="2"/>
        <v>40767</v>
      </c>
      <c r="I21" s="6">
        <f t="shared" ca="1" si="4"/>
        <v>1.0027777777777778</v>
      </c>
      <c r="J21" s="6">
        <f t="shared" ca="1" si="5"/>
        <v>107.5</v>
      </c>
      <c r="K21" s="6">
        <f t="shared" ca="1" si="3"/>
        <v>104.94371731794061</v>
      </c>
    </row>
    <row r="22" spans="1:11" ht="15.75" thickBot="1">
      <c r="A22" s="21">
        <v>9</v>
      </c>
      <c r="B22" s="22">
        <f t="shared" ca="1" si="1"/>
        <v>1454.5797824442664</v>
      </c>
      <c r="C22" s="22">
        <f t="shared" ca="1" si="1"/>
        <v>2414.4917758003467</v>
      </c>
      <c r="D22" s="22">
        <f t="shared" ca="1" si="1"/>
        <v>1278.3005521067701</v>
      </c>
      <c r="E22" s="22">
        <f t="shared" ca="1" si="1"/>
        <v>5318.8655603379084</v>
      </c>
      <c r="F22" s="22">
        <f t="shared" ca="1" si="1"/>
        <v>1978.6200522130848</v>
      </c>
      <c r="G22" s="34"/>
      <c r="H22" s="35">
        <f t="shared" ca="1" si="2"/>
        <v>41863</v>
      </c>
      <c r="I22" s="6">
        <f t="shared" ca="1" si="4"/>
        <v>4.0027777777777782</v>
      </c>
      <c r="J22" s="6">
        <f t="shared" ca="1" si="5"/>
        <v>130</v>
      </c>
      <c r="K22" s="6">
        <f t="shared" ca="1" si="3"/>
        <v>118.0924489965652</v>
      </c>
    </row>
    <row r="23" spans="1:11" ht="15.75" thickBot="1">
      <c r="A23" s="21">
        <v>10</v>
      </c>
      <c r="B23" s="22">
        <f t="shared" ca="1" si="1"/>
        <v>1721.2177567406084</v>
      </c>
      <c r="C23" s="22">
        <f t="shared" ca="1" si="1"/>
        <v>3107.6625387990193</v>
      </c>
      <c r="D23" s="22">
        <f t="shared" ca="1" si="1"/>
        <v>6351.0345671686264</v>
      </c>
      <c r="E23" s="22">
        <f t="shared" ca="1" si="1"/>
        <v>4636.4973508533376</v>
      </c>
      <c r="F23" s="22">
        <f t="shared" ca="1" si="1"/>
        <v>4386.9267321120406</v>
      </c>
      <c r="G23" s="34"/>
      <c r="H23" s="35">
        <f t="shared" ca="1" si="2"/>
        <v>41134</v>
      </c>
      <c r="I23" s="6">
        <f t="shared" ca="1" si="4"/>
        <v>2.0055555555555555</v>
      </c>
      <c r="J23" s="6">
        <f t="shared" ca="1" si="5"/>
        <v>115</v>
      </c>
      <c r="K23" s="6">
        <f t="shared" ca="1" si="3"/>
        <v>109.59577177011576</v>
      </c>
    </row>
    <row r="24" spans="1:11" ht="15.75" thickBot="1">
      <c r="A24" s="21">
        <v>11</v>
      </c>
      <c r="B24" s="22">
        <f t="shared" ref="B24:F33" ca="1" si="6">$B$2*EXP((mu-delta-(vola^2)/2)*B$13+vola*NORMSINV(RAND())*SQRT(B$13))</f>
        <v>4350.8847821755453</v>
      </c>
      <c r="C24" s="22">
        <f t="shared" ca="1" si="6"/>
        <v>3686.35950675396</v>
      </c>
      <c r="D24" s="22">
        <f t="shared" ca="1" si="6"/>
        <v>2797.6485035791979</v>
      </c>
      <c r="E24" s="22">
        <f t="shared" ca="1" si="6"/>
        <v>2696.8019306596211</v>
      </c>
      <c r="F24" s="22">
        <f t="shared" ca="1" si="6"/>
        <v>1179.2364060522243</v>
      </c>
      <c r="G24" s="34"/>
      <c r="H24" s="35">
        <f t="shared" ca="1" si="2"/>
        <v>40767</v>
      </c>
      <c r="I24" s="6">
        <f t="shared" ca="1" si="4"/>
        <v>1.0027777777777778</v>
      </c>
      <c r="J24" s="6">
        <f t="shared" ca="1" si="5"/>
        <v>107.5</v>
      </c>
      <c r="K24" s="6">
        <f t="shared" ca="1" si="3"/>
        <v>104.94371731794061</v>
      </c>
    </row>
    <row r="25" spans="1:11" ht="15.75" thickBot="1">
      <c r="A25" s="21">
        <v>12</v>
      </c>
      <c r="B25" s="22">
        <f t="shared" ca="1" si="6"/>
        <v>2066.1774456281437</v>
      </c>
      <c r="C25" s="22">
        <f t="shared" ca="1" si="6"/>
        <v>1852.2559316050138</v>
      </c>
      <c r="D25" s="22">
        <f t="shared" ca="1" si="6"/>
        <v>2236.7740673622111</v>
      </c>
      <c r="E25" s="22">
        <f t="shared" ca="1" si="6"/>
        <v>2240.0559277894376</v>
      </c>
      <c r="F25" s="22">
        <f t="shared" ca="1" si="6"/>
        <v>2311.4118566305751</v>
      </c>
      <c r="G25" s="34"/>
      <c r="H25" s="35">
        <f t="shared" ca="1" si="2"/>
        <v>42228</v>
      </c>
      <c r="I25" s="6">
        <f t="shared" ca="1" si="4"/>
        <v>5.0027777777777782</v>
      </c>
      <c r="J25" s="6">
        <f t="shared" ca="1" si="5"/>
        <v>137.5</v>
      </c>
      <c r="K25" s="6">
        <f t="shared" ca="1" si="3"/>
        <v>121.94343021560336</v>
      </c>
    </row>
    <row r="26" spans="1:11" ht="15.75" thickBot="1">
      <c r="A26" s="21">
        <v>13</v>
      </c>
      <c r="B26" s="22">
        <f t="shared" ca="1" si="6"/>
        <v>4672.1630406862341</v>
      </c>
      <c r="C26" s="22">
        <f t="shared" ca="1" si="6"/>
        <v>2719.8815922765502</v>
      </c>
      <c r="D26" s="22">
        <f t="shared" ca="1" si="6"/>
        <v>3443.9073436534768</v>
      </c>
      <c r="E26" s="22">
        <f t="shared" ca="1" si="6"/>
        <v>5222.3480216624994</v>
      </c>
      <c r="F26" s="22">
        <f t="shared" ca="1" si="6"/>
        <v>3639.6359106224027</v>
      </c>
      <c r="G26" s="34"/>
      <c r="H26" s="35">
        <f t="shared" ca="1" si="2"/>
        <v>40767</v>
      </c>
      <c r="I26" s="6">
        <f t="shared" ca="1" si="4"/>
        <v>1.0027777777777778</v>
      </c>
      <c r="J26" s="6">
        <f t="shared" ca="1" si="5"/>
        <v>107.5</v>
      </c>
      <c r="K26" s="6">
        <f t="shared" ca="1" si="3"/>
        <v>104.94371731794061</v>
      </c>
    </row>
    <row r="27" spans="1:11" ht="15.75" thickBot="1">
      <c r="A27" s="21">
        <v>14</v>
      </c>
      <c r="B27" s="22">
        <f t="shared" ca="1" si="6"/>
        <v>2956.2772157763466</v>
      </c>
      <c r="C27" s="22">
        <f t="shared" ca="1" si="6"/>
        <v>4786.1334130594951</v>
      </c>
      <c r="D27" s="22">
        <f t="shared" ca="1" si="6"/>
        <v>1986.6124000530244</v>
      </c>
      <c r="E27" s="22">
        <f t="shared" ca="1" si="6"/>
        <v>1516.6216263492281</v>
      </c>
      <c r="F27" s="22">
        <f t="shared" ca="1" si="6"/>
        <v>2582.4106085092558</v>
      </c>
      <c r="G27" s="34"/>
      <c r="H27" s="35">
        <f t="shared" ca="1" si="2"/>
        <v>40767</v>
      </c>
      <c r="I27" s="6">
        <f t="shared" ca="1" si="4"/>
        <v>1.0027777777777778</v>
      </c>
      <c r="J27" s="6">
        <f t="shared" ca="1" si="5"/>
        <v>107.5</v>
      </c>
      <c r="K27" s="6">
        <f t="shared" ca="1" si="3"/>
        <v>104.94371731794061</v>
      </c>
    </row>
    <row r="28" spans="1:11" ht="15.75" thickBot="1">
      <c r="A28" s="21">
        <v>15</v>
      </c>
      <c r="B28" s="22">
        <f t="shared" ca="1" si="6"/>
        <v>3241.4689392430041</v>
      </c>
      <c r="C28" s="22">
        <f t="shared" ca="1" si="6"/>
        <v>2437.3991874979433</v>
      </c>
      <c r="D28" s="22">
        <f t="shared" ca="1" si="6"/>
        <v>2736.5036774135078</v>
      </c>
      <c r="E28" s="22">
        <f t="shared" ca="1" si="6"/>
        <v>8904.198314002886</v>
      </c>
      <c r="F28" s="22">
        <f t="shared" ca="1" si="6"/>
        <v>6105.8195845390883</v>
      </c>
      <c r="G28" s="34"/>
      <c r="H28" s="35">
        <f t="shared" ca="1" si="2"/>
        <v>40767</v>
      </c>
      <c r="I28" s="6">
        <f t="shared" ca="1" si="4"/>
        <v>1.0027777777777778</v>
      </c>
      <c r="J28" s="6">
        <f t="shared" ca="1" si="5"/>
        <v>107.5</v>
      </c>
      <c r="K28" s="6">
        <f t="shared" ca="1" si="3"/>
        <v>104.94371731794061</v>
      </c>
    </row>
    <row r="29" spans="1:11" ht="15.75" thickBot="1">
      <c r="A29" s="21">
        <v>16</v>
      </c>
      <c r="B29" s="22">
        <f t="shared" ca="1" si="6"/>
        <v>2696.040501617937</v>
      </c>
      <c r="C29" s="22">
        <f t="shared" ca="1" si="6"/>
        <v>5856.288209854346</v>
      </c>
      <c r="D29" s="22">
        <f t="shared" ca="1" si="6"/>
        <v>3403.4697170929617</v>
      </c>
      <c r="E29" s="22">
        <f t="shared" ca="1" si="6"/>
        <v>1713.8253980095251</v>
      </c>
      <c r="F29" s="22">
        <f t="shared" ca="1" si="6"/>
        <v>1687.7057579632137</v>
      </c>
      <c r="G29" s="34"/>
      <c r="H29" s="35">
        <f t="shared" ca="1" si="2"/>
        <v>41134</v>
      </c>
      <c r="I29" s="6">
        <f t="shared" ca="1" si="4"/>
        <v>2.0055555555555555</v>
      </c>
      <c r="J29" s="6">
        <f t="shared" ca="1" si="5"/>
        <v>115</v>
      </c>
      <c r="K29" s="6">
        <f t="shared" ca="1" si="3"/>
        <v>109.59577177011576</v>
      </c>
    </row>
    <row r="30" spans="1:11" ht="15.75" thickBot="1">
      <c r="A30" s="21">
        <v>17</v>
      </c>
      <c r="B30" s="22">
        <f t="shared" ca="1" si="6"/>
        <v>3173.0799217709978</v>
      </c>
      <c r="C30" s="22">
        <f t="shared" ca="1" si="6"/>
        <v>1463.730236932478</v>
      </c>
      <c r="D30" s="22">
        <f t="shared" ca="1" si="6"/>
        <v>3451.4375485548408</v>
      </c>
      <c r="E30" s="22">
        <f t="shared" ca="1" si="6"/>
        <v>3349.5717030971841</v>
      </c>
      <c r="F30" s="22">
        <f t="shared" ca="1" si="6"/>
        <v>4420.2311906882942</v>
      </c>
      <c r="G30" s="34"/>
      <c r="H30" s="35">
        <f t="shared" ca="1" si="2"/>
        <v>40767</v>
      </c>
      <c r="I30" s="6">
        <f t="shared" ca="1" si="4"/>
        <v>1.0027777777777778</v>
      </c>
      <c r="J30" s="6">
        <f t="shared" ca="1" si="5"/>
        <v>107.5</v>
      </c>
      <c r="K30" s="6">
        <f t="shared" ca="1" si="3"/>
        <v>104.94371731794061</v>
      </c>
    </row>
    <row r="31" spans="1:11" ht="15.75" thickBot="1">
      <c r="A31" s="21">
        <v>18</v>
      </c>
      <c r="B31" s="22">
        <f t="shared" ca="1" si="6"/>
        <v>4326.431641249912</v>
      </c>
      <c r="C31" s="22">
        <f t="shared" ca="1" si="6"/>
        <v>4444.007841382846</v>
      </c>
      <c r="D31" s="22">
        <f t="shared" ca="1" si="6"/>
        <v>1419.1561304965894</v>
      </c>
      <c r="E31" s="22">
        <f t="shared" ca="1" si="6"/>
        <v>4411.5979496406699</v>
      </c>
      <c r="F31" s="22">
        <f t="shared" ca="1" si="6"/>
        <v>5428.7161412071819</v>
      </c>
      <c r="G31" s="34"/>
      <c r="H31" s="35">
        <f t="shared" ca="1" si="2"/>
        <v>40767</v>
      </c>
      <c r="I31" s="6">
        <f t="shared" ca="1" si="4"/>
        <v>1.0027777777777778</v>
      </c>
      <c r="J31" s="6">
        <f t="shared" ca="1" si="5"/>
        <v>107.5</v>
      </c>
      <c r="K31" s="6">
        <f t="shared" ca="1" si="3"/>
        <v>104.94371731794061</v>
      </c>
    </row>
    <row r="32" spans="1:11" ht="15.75" thickBot="1">
      <c r="A32" s="21">
        <v>19</v>
      </c>
      <c r="B32" s="22">
        <f t="shared" ca="1" si="6"/>
        <v>4381.3565754028832</v>
      </c>
      <c r="C32" s="22">
        <f t="shared" ca="1" si="6"/>
        <v>2525.9460231747353</v>
      </c>
      <c r="D32" s="22">
        <f t="shared" ca="1" si="6"/>
        <v>2025.8765248204436</v>
      </c>
      <c r="E32" s="22">
        <f t="shared" ca="1" si="6"/>
        <v>4486.364014530378</v>
      </c>
      <c r="F32" s="22">
        <f t="shared" ca="1" si="6"/>
        <v>1667.2935877537222</v>
      </c>
      <c r="G32" s="34"/>
      <c r="H32" s="35">
        <f t="shared" ca="1" si="2"/>
        <v>40767</v>
      </c>
      <c r="I32" s="6">
        <f t="shared" ca="1" si="4"/>
        <v>1.0027777777777778</v>
      </c>
      <c r="J32" s="6">
        <f t="shared" ca="1" si="5"/>
        <v>107.5</v>
      </c>
      <c r="K32" s="6">
        <f t="shared" ca="1" si="3"/>
        <v>104.94371731794061</v>
      </c>
    </row>
    <row r="33" spans="1:11" ht="15.75" thickBot="1">
      <c r="A33" s="21">
        <v>20</v>
      </c>
      <c r="B33" s="22">
        <f t="shared" ca="1" si="6"/>
        <v>3308.6248668503367</v>
      </c>
      <c r="C33" s="22">
        <f t="shared" ca="1" si="6"/>
        <v>6802.2486685221602</v>
      </c>
      <c r="D33" s="22">
        <f t="shared" ca="1" si="6"/>
        <v>4838.5778505213329</v>
      </c>
      <c r="E33" s="22">
        <f t="shared" ca="1" si="6"/>
        <v>460.38898201385246</v>
      </c>
      <c r="F33" s="22">
        <f t="shared" ca="1" si="6"/>
        <v>1862.755118939961</v>
      </c>
      <c r="G33" s="34"/>
      <c r="H33" s="35">
        <f t="shared" ca="1" si="2"/>
        <v>40767</v>
      </c>
      <c r="I33" s="6">
        <f t="shared" ca="1" si="4"/>
        <v>1.0027777777777778</v>
      </c>
      <c r="J33" s="6">
        <f t="shared" ca="1" si="5"/>
        <v>107.5</v>
      </c>
      <c r="K33" s="6">
        <f t="shared" ca="1" si="3"/>
        <v>104.94371731794061</v>
      </c>
    </row>
    <row r="34" spans="1:11" ht="15.75" thickBot="1">
      <c r="A34" s="21">
        <v>21</v>
      </c>
      <c r="B34" s="22">
        <f t="shared" ref="B34:F43" ca="1" si="7">$B$2*EXP((mu-delta-(vola^2)/2)*B$13+vola*NORMSINV(RAND())*SQRT(B$13))</f>
        <v>1436.729698381168</v>
      </c>
      <c r="C34" s="22">
        <f t="shared" ca="1" si="7"/>
        <v>8457.8456201497647</v>
      </c>
      <c r="D34" s="22">
        <f t="shared" ca="1" si="7"/>
        <v>4774.3731871620894</v>
      </c>
      <c r="E34" s="22">
        <f t="shared" ca="1" si="7"/>
        <v>1984.0031880885404</v>
      </c>
      <c r="F34" s="22">
        <f t="shared" ca="1" si="7"/>
        <v>5703.1119989189965</v>
      </c>
      <c r="G34" s="34"/>
      <c r="H34" s="35">
        <f t="shared" ca="1" si="2"/>
        <v>41134</v>
      </c>
      <c r="I34" s="6">
        <f t="shared" ca="1" si="4"/>
        <v>2.0055555555555555</v>
      </c>
      <c r="J34" s="6">
        <f t="shared" ca="1" si="5"/>
        <v>115</v>
      </c>
      <c r="K34" s="6">
        <f t="shared" ca="1" si="3"/>
        <v>109.59577177011576</v>
      </c>
    </row>
    <row r="35" spans="1:11" ht="15.75" thickBot="1">
      <c r="A35" s="21">
        <v>22</v>
      </c>
      <c r="B35" s="22">
        <f t="shared" ca="1" si="7"/>
        <v>2118.3518201419556</v>
      </c>
      <c r="C35" s="22">
        <f t="shared" ca="1" si="7"/>
        <v>5228.6739906878156</v>
      </c>
      <c r="D35" s="22">
        <f t="shared" ca="1" si="7"/>
        <v>3224.6147368537772</v>
      </c>
      <c r="E35" s="22">
        <f t="shared" ca="1" si="7"/>
        <v>3551.1605676786039</v>
      </c>
      <c r="F35" s="22">
        <f t="shared" ca="1" si="7"/>
        <v>2211.5841162640636</v>
      </c>
      <c r="G35" s="34"/>
      <c r="H35" s="35">
        <f t="shared" ca="1" si="2"/>
        <v>41134</v>
      </c>
      <c r="I35" s="6">
        <f t="shared" ca="1" si="4"/>
        <v>2.0055555555555555</v>
      </c>
      <c r="J35" s="6">
        <f t="shared" ca="1" si="5"/>
        <v>115</v>
      </c>
      <c r="K35" s="6">
        <f t="shared" ca="1" si="3"/>
        <v>109.59577177011576</v>
      </c>
    </row>
    <row r="36" spans="1:11" ht="15.75" thickBot="1">
      <c r="A36" s="21">
        <v>23</v>
      </c>
      <c r="B36" s="22">
        <f t="shared" ca="1" si="7"/>
        <v>5155.2982813742592</v>
      </c>
      <c r="C36" s="22">
        <f t="shared" ca="1" si="7"/>
        <v>1337.1944940076664</v>
      </c>
      <c r="D36" s="22">
        <f t="shared" ca="1" si="7"/>
        <v>3317.091887609191</v>
      </c>
      <c r="E36" s="22">
        <f t="shared" ca="1" si="7"/>
        <v>1538.6188439440821</v>
      </c>
      <c r="F36" s="22">
        <f t="shared" ca="1" si="7"/>
        <v>2846.170510415533</v>
      </c>
      <c r="G36" s="34"/>
      <c r="H36" s="35">
        <f t="shared" ca="1" si="2"/>
        <v>40767</v>
      </c>
      <c r="I36" s="6">
        <f t="shared" ca="1" si="4"/>
        <v>1.0027777777777778</v>
      </c>
      <c r="J36" s="6">
        <f t="shared" ca="1" si="5"/>
        <v>107.5</v>
      </c>
      <c r="K36" s="6">
        <f t="shared" ca="1" si="3"/>
        <v>104.94371731794061</v>
      </c>
    </row>
    <row r="37" spans="1:11" ht="15.75" thickBot="1">
      <c r="A37" s="21">
        <v>24</v>
      </c>
      <c r="B37" s="22">
        <f t="shared" ca="1" si="7"/>
        <v>2662.8795216791382</v>
      </c>
      <c r="C37" s="22">
        <f t="shared" ca="1" si="7"/>
        <v>1508.4692897986858</v>
      </c>
      <c r="D37" s="22">
        <f t="shared" ca="1" si="7"/>
        <v>3716.3150638652378</v>
      </c>
      <c r="E37" s="22">
        <f t="shared" ca="1" si="7"/>
        <v>2561.6763682717838</v>
      </c>
      <c r="F37" s="22">
        <f t="shared" ca="1" si="7"/>
        <v>2673.896438055629</v>
      </c>
      <c r="G37" s="34"/>
      <c r="H37" s="35">
        <f t="shared" ca="1" si="2"/>
        <v>41498</v>
      </c>
      <c r="I37" s="6">
        <f t="shared" ca="1" si="4"/>
        <v>3.0027777777777778</v>
      </c>
      <c r="J37" s="6">
        <f t="shared" ca="1" si="5"/>
        <v>122.5</v>
      </c>
      <c r="K37" s="6">
        <f t="shared" ca="1" si="3"/>
        <v>113.98243565452914</v>
      </c>
    </row>
    <row r="38" spans="1:11" ht="15.75" thickBot="1">
      <c r="A38" s="21">
        <v>25</v>
      </c>
      <c r="B38" s="22">
        <f t="shared" ca="1" si="7"/>
        <v>3354.8250294587492</v>
      </c>
      <c r="C38" s="22">
        <f t="shared" ca="1" si="7"/>
        <v>7313.5709124602681</v>
      </c>
      <c r="D38" s="22">
        <f t="shared" ca="1" si="7"/>
        <v>1875.651469629192</v>
      </c>
      <c r="E38" s="22">
        <f t="shared" ca="1" si="7"/>
        <v>2140.7249069361019</v>
      </c>
      <c r="F38" s="22">
        <f t="shared" ca="1" si="7"/>
        <v>12907.801134504882</v>
      </c>
      <c r="G38" s="34"/>
      <c r="H38" s="35">
        <f t="shared" ca="1" si="2"/>
        <v>40767</v>
      </c>
      <c r="I38" s="6">
        <f t="shared" ca="1" si="4"/>
        <v>1.0027777777777778</v>
      </c>
      <c r="J38" s="6">
        <f t="shared" ca="1" si="5"/>
        <v>107.5</v>
      </c>
      <c r="K38" s="6">
        <f t="shared" ca="1" si="3"/>
        <v>104.94371731794061</v>
      </c>
    </row>
    <row r="39" spans="1:11" ht="15.75" thickBot="1">
      <c r="A39" s="21">
        <v>26</v>
      </c>
      <c r="B39" s="22">
        <f t="shared" ca="1" si="7"/>
        <v>2708.1719426646227</v>
      </c>
      <c r="C39" s="22">
        <f t="shared" ca="1" si="7"/>
        <v>3492.9150792605078</v>
      </c>
      <c r="D39" s="22">
        <f t="shared" ca="1" si="7"/>
        <v>3443.6380190239465</v>
      </c>
      <c r="E39" s="22">
        <f t="shared" ca="1" si="7"/>
        <v>4870.9733623349812</v>
      </c>
      <c r="F39" s="22">
        <f t="shared" ca="1" si="7"/>
        <v>19740.395804309563</v>
      </c>
      <c r="G39" s="34"/>
      <c r="H39" s="35">
        <f t="shared" ca="1" si="2"/>
        <v>41134</v>
      </c>
      <c r="I39" s="6">
        <f t="shared" ca="1" si="4"/>
        <v>2.0055555555555555</v>
      </c>
      <c r="J39" s="6">
        <f t="shared" ca="1" si="5"/>
        <v>115</v>
      </c>
      <c r="K39" s="6">
        <f t="shared" ca="1" si="3"/>
        <v>109.59577177011576</v>
      </c>
    </row>
    <row r="40" spans="1:11" ht="15.75" thickBot="1">
      <c r="A40" s="21">
        <v>27</v>
      </c>
      <c r="B40" s="22">
        <f t="shared" ca="1" si="7"/>
        <v>2151.8438995254351</v>
      </c>
      <c r="C40" s="22">
        <f t="shared" ca="1" si="7"/>
        <v>3941.8461969137479</v>
      </c>
      <c r="D40" s="22">
        <f t="shared" ca="1" si="7"/>
        <v>2379.1850172720729</v>
      </c>
      <c r="E40" s="22">
        <f t="shared" ca="1" si="7"/>
        <v>4052.5460018152535</v>
      </c>
      <c r="F40" s="22">
        <f t="shared" ca="1" si="7"/>
        <v>2642.3342988133741</v>
      </c>
      <c r="G40" s="34"/>
      <c r="H40" s="35">
        <f t="shared" ca="1" si="2"/>
        <v>41134</v>
      </c>
      <c r="I40" s="6">
        <f t="shared" ca="1" si="4"/>
        <v>2.0055555555555555</v>
      </c>
      <c r="J40" s="6">
        <f t="shared" ca="1" si="5"/>
        <v>115</v>
      </c>
      <c r="K40" s="6">
        <f t="shared" ca="1" si="3"/>
        <v>109.59577177011576</v>
      </c>
    </row>
    <row r="41" spans="1:11" ht="15.75" thickBot="1">
      <c r="A41" s="21">
        <v>28</v>
      </c>
      <c r="B41" s="22">
        <f t="shared" ca="1" si="7"/>
        <v>3089.6018570603255</v>
      </c>
      <c r="C41" s="22">
        <f t="shared" ca="1" si="7"/>
        <v>2931.5144685850064</v>
      </c>
      <c r="D41" s="22">
        <f t="shared" ca="1" si="7"/>
        <v>4013.4384112180687</v>
      </c>
      <c r="E41" s="22">
        <f t="shared" ca="1" si="7"/>
        <v>999.89638383336796</v>
      </c>
      <c r="F41" s="22">
        <f t="shared" ca="1" si="7"/>
        <v>7347.6819774075284</v>
      </c>
      <c r="G41" s="34"/>
      <c r="H41" s="35">
        <f t="shared" ca="1" si="2"/>
        <v>40767</v>
      </c>
      <c r="I41" s="6">
        <f t="shared" ca="1" si="4"/>
        <v>1.0027777777777778</v>
      </c>
      <c r="J41" s="6">
        <f t="shared" ca="1" si="5"/>
        <v>107.5</v>
      </c>
      <c r="K41" s="6">
        <f t="shared" ca="1" si="3"/>
        <v>104.94371731794061</v>
      </c>
    </row>
    <row r="42" spans="1:11" ht="15.75" thickBot="1">
      <c r="A42" s="21">
        <v>29</v>
      </c>
      <c r="B42" s="22">
        <f t="shared" ca="1" si="7"/>
        <v>1918.1619518105115</v>
      </c>
      <c r="C42" s="22">
        <f t="shared" ca="1" si="7"/>
        <v>2524.4290591988974</v>
      </c>
      <c r="D42" s="22">
        <f t="shared" ca="1" si="7"/>
        <v>972.45908364733043</v>
      </c>
      <c r="E42" s="22">
        <f t="shared" ca="1" si="7"/>
        <v>3145.5570429437744</v>
      </c>
      <c r="F42" s="22">
        <f t="shared" ca="1" si="7"/>
        <v>7676.9636190050142</v>
      </c>
      <c r="G42" s="34"/>
      <c r="H42" s="35">
        <f t="shared" ca="1" si="2"/>
        <v>41863</v>
      </c>
      <c r="I42" s="6">
        <f t="shared" ca="1" si="4"/>
        <v>4.0027777777777782</v>
      </c>
      <c r="J42" s="6">
        <f t="shared" ca="1" si="5"/>
        <v>130</v>
      </c>
      <c r="K42" s="6">
        <f t="shared" ca="1" si="3"/>
        <v>118.0924489965652</v>
      </c>
    </row>
    <row r="43" spans="1:11" ht="15.75" thickBot="1">
      <c r="A43" s="21">
        <v>30</v>
      </c>
      <c r="B43" s="22">
        <f t="shared" ca="1" si="7"/>
        <v>1086.7265282855685</v>
      </c>
      <c r="C43" s="22">
        <f t="shared" ca="1" si="7"/>
        <v>2796.4114858744633</v>
      </c>
      <c r="D43" s="22">
        <f t="shared" ca="1" si="7"/>
        <v>1150.332795533167</v>
      </c>
      <c r="E43" s="22">
        <f t="shared" ca="1" si="7"/>
        <v>2329.0778600559124</v>
      </c>
      <c r="F43" s="22">
        <f t="shared" ca="1" si="7"/>
        <v>2339.0178640147506</v>
      </c>
      <c r="G43" s="34"/>
      <c r="H43" s="35">
        <f t="shared" ca="1" si="2"/>
        <v>41134</v>
      </c>
      <c r="I43" s="6">
        <f t="shared" ca="1" si="4"/>
        <v>2.0055555555555555</v>
      </c>
      <c r="J43" s="6">
        <f t="shared" ca="1" si="5"/>
        <v>115</v>
      </c>
      <c r="K43" s="6">
        <f t="shared" ca="1" si="3"/>
        <v>109.59577177011576</v>
      </c>
    </row>
    <row r="44" spans="1:11" ht="15.75" thickBot="1">
      <c r="A44" s="21">
        <v>31</v>
      </c>
      <c r="B44" s="22">
        <f t="shared" ref="B44:F53" ca="1" si="8">$B$2*EXP((mu-delta-(vola^2)/2)*B$13+vola*NORMSINV(RAND())*SQRT(B$13))</f>
        <v>2352.8457879599996</v>
      </c>
      <c r="C44" s="22">
        <f t="shared" ca="1" si="8"/>
        <v>1729.6065347867236</v>
      </c>
      <c r="D44" s="22">
        <f t="shared" ca="1" si="8"/>
        <v>1211.2437233380965</v>
      </c>
      <c r="E44" s="22">
        <f t="shared" ca="1" si="8"/>
        <v>8639.7095034432459</v>
      </c>
      <c r="F44" s="22">
        <f t="shared" ca="1" si="8"/>
        <v>2011.6535239565992</v>
      </c>
      <c r="G44" s="34"/>
      <c r="H44" s="35">
        <f t="shared" ca="1" si="2"/>
        <v>41863</v>
      </c>
      <c r="I44" s="6">
        <f t="shared" ca="1" si="4"/>
        <v>4.0027777777777782</v>
      </c>
      <c r="J44" s="6">
        <f t="shared" ca="1" si="5"/>
        <v>130</v>
      </c>
      <c r="K44" s="6">
        <f t="shared" ca="1" si="3"/>
        <v>118.0924489965652</v>
      </c>
    </row>
    <row r="45" spans="1:11" ht="15.75" thickBot="1">
      <c r="A45" s="21">
        <v>32</v>
      </c>
      <c r="B45" s="22">
        <f t="shared" ca="1" si="8"/>
        <v>1374.8754583232151</v>
      </c>
      <c r="C45" s="22">
        <f t="shared" ca="1" si="8"/>
        <v>1853.3745828046767</v>
      </c>
      <c r="D45" s="22">
        <f t="shared" ca="1" si="8"/>
        <v>2074.8724622194572</v>
      </c>
      <c r="E45" s="22">
        <f t="shared" ca="1" si="8"/>
        <v>2765.5054901978551</v>
      </c>
      <c r="F45" s="22">
        <f t="shared" ca="1" si="8"/>
        <v>4094.7261235650685</v>
      </c>
      <c r="G45" s="34"/>
      <c r="H45" s="35">
        <f t="shared" ca="1" si="2"/>
        <v>42228</v>
      </c>
      <c r="I45" s="6">
        <f t="shared" ca="1" si="4"/>
        <v>5.0027777777777782</v>
      </c>
      <c r="J45" s="6">
        <f t="shared" ca="1" si="5"/>
        <v>137.5</v>
      </c>
      <c r="K45" s="6">
        <f t="shared" ca="1" si="3"/>
        <v>121.94343021560336</v>
      </c>
    </row>
    <row r="46" spans="1:11" ht="15.75" thickBot="1">
      <c r="A46" s="21">
        <v>33</v>
      </c>
      <c r="B46" s="22">
        <f t="shared" ca="1" si="8"/>
        <v>2112.865905750296</v>
      </c>
      <c r="C46" s="22">
        <f t="shared" ca="1" si="8"/>
        <v>3394.9425543429038</v>
      </c>
      <c r="D46" s="22">
        <f t="shared" ca="1" si="8"/>
        <v>1787.7366006127297</v>
      </c>
      <c r="E46" s="22">
        <f t="shared" ca="1" si="8"/>
        <v>1479.1952633622686</v>
      </c>
      <c r="F46" s="22">
        <f t="shared" ca="1" si="8"/>
        <v>4965.9497522617976</v>
      </c>
      <c r="G46" s="34"/>
      <c r="H46" s="35">
        <f t="shared" ca="1" si="2"/>
        <v>41134</v>
      </c>
      <c r="I46" s="6">
        <f t="shared" ca="1" si="4"/>
        <v>2.0055555555555555</v>
      </c>
      <c r="J46" s="6">
        <f t="shared" ca="1" si="5"/>
        <v>115</v>
      </c>
      <c r="K46" s="6">
        <f t="shared" ca="1" si="3"/>
        <v>109.59577177011576</v>
      </c>
    </row>
    <row r="47" spans="1:11" ht="15.75" thickBot="1">
      <c r="A47" s="21">
        <v>34</v>
      </c>
      <c r="B47" s="22">
        <f t="shared" ca="1" si="8"/>
        <v>4497.5461961246629</v>
      </c>
      <c r="C47" s="22">
        <f t="shared" ca="1" si="8"/>
        <v>2129.8561451481646</v>
      </c>
      <c r="D47" s="22">
        <f t="shared" ca="1" si="8"/>
        <v>5497.0987231873232</v>
      </c>
      <c r="E47" s="22">
        <f t="shared" ca="1" si="8"/>
        <v>2559.9281601821258</v>
      </c>
      <c r="F47" s="22">
        <f t="shared" ca="1" si="8"/>
        <v>1913.8526122551514</v>
      </c>
      <c r="G47" s="34"/>
      <c r="H47" s="35">
        <f t="shared" ca="1" si="2"/>
        <v>40767</v>
      </c>
      <c r="I47" s="6">
        <f t="shared" ca="1" si="4"/>
        <v>1.0027777777777778</v>
      </c>
      <c r="J47" s="6">
        <f t="shared" ca="1" si="5"/>
        <v>107.5</v>
      </c>
      <c r="K47" s="6">
        <f t="shared" ca="1" si="3"/>
        <v>104.94371731794061</v>
      </c>
    </row>
    <row r="48" spans="1:11" ht="15.75" thickBot="1">
      <c r="A48" s="21">
        <v>35</v>
      </c>
      <c r="B48" s="22">
        <f t="shared" ca="1" si="8"/>
        <v>1737.8955131417547</v>
      </c>
      <c r="C48" s="22">
        <f t="shared" ca="1" si="8"/>
        <v>4806.6047156655368</v>
      </c>
      <c r="D48" s="22">
        <f t="shared" ca="1" si="8"/>
        <v>2250.5109042176755</v>
      </c>
      <c r="E48" s="22">
        <f t="shared" ca="1" si="8"/>
        <v>2171.1409981421766</v>
      </c>
      <c r="F48" s="22">
        <f t="shared" ca="1" si="8"/>
        <v>1472.1321904307076</v>
      </c>
      <c r="G48" s="34"/>
      <c r="H48" s="35">
        <f t="shared" ca="1" si="2"/>
        <v>41134</v>
      </c>
      <c r="I48" s="6">
        <f t="shared" ca="1" si="4"/>
        <v>2.0055555555555555</v>
      </c>
      <c r="J48" s="6">
        <f t="shared" ca="1" si="5"/>
        <v>115</v>
      </c>
      <c r="K48" s="6">
        <f t="shared" ca="1" si="3"/>
        <v>109.59577177011576</v>
      </c>
    </row>
    <row r="49" spans="1:11" ht="15.75" thickBot="1">
      <c r="A49" s="21">
        <v>36</v>
      </c>
      <c r="B49" s="22">
        <f t="shared" ca="1" si="8"/>
        <v>5212.9822579333513</v>
      </c>
      <c r="C49" s="22">
        <f t="shared" ca="1" si="8"/>
        <v>1948.8642174042775</v>
      </c>
      <c r="D49" s="22">
        <f t="shared" ca="1" si="8"/>
        <v>7370.7153384873682</v>
      </c>
      <c r="E49" s="22">
        <f t="shared" ca="1" si="8"/>
        <v>3397.2584664964038</v>
      </c>
      <c r="F49" s="22">
        <f t="shared" ca="1" si="8"/>
        <v>894.35821075036426</v>
      </c>
      <c r="G49" s="34"/>
      <c r="H49" s="35">
        <f t="shared" ca="1" si="2"/>
        <v>40767</v>
      </c>
      <c r="I49" s="6">
        <f t="shared" ca="1" si="4"/>
        <v>1.0027777777777778</v>
      </c>
      <c r="J49" s="6">
        <f t="shared" ca="1" si="5"/>
        <v>107.5</v>
      </c>
      <c r="K49" s="6">
        <f t="shared" ca="1" si="3"/>
        <v>104.94371731794061</v>
      </c>
    </row>
    <row r="50" spans="1:11" ht="15.75" thickBot="1">
      <c r="A50" s="21">
        <v>37</v>
      </c>
      <c r="B50" s="22">
        <f t="shared" ca="1" si="8"/>
        <v>3252.0799953687342</v>
      </c>
      <c r="C50" s="22">
        <f t="shared" ca="1" si="8"/>
        <v>3278.6172452203664</v>
      </c>
      <c r="D50" s="22">
        <f t="shared" ca="1" si="8"/>
        <v>7916.1972976739926</v>
      </c>
      <c r="E50" s="22">
        <f t="shared" ca="1" si="8"/>
        <v>1159.7799581149338</v>
      </c>
      <c r="F50" s="22">
        <f t="shared" ca="1" si="8"/>
        <v>3549.0883747740604</v>
      </c>
      <c r="G50" s="34"/>
      <c r="H50" s="35">
        <f t="shared" ca="1" si="2"/>
        <v>40767</v>
      </c>
      <c r="I50" s="6">
        <f t="shared" ca="1" si="4"/>
        <v>1.0027777777777778</v>
      </c>
      <c r="J50" s="6">
        <f t="shared" ca="1" si="5"/>
        <v>107.5</v>
      </c>
      <c r="K50" s="6">
        <f t="shared" ca="1" si="3"/>
        <v>104.94371731794061</v>
      </c>
    </row>
    <row r="51" spans="1:11" ht="15.75" thickBot="1">
      <c r="A51" s="21">
        <v>38</v>
      </c>
      <c r="B51" s="22">
        <f t="shared" ca="1" si="8"/>
        <v>1532.5665489196394</v>
      </c>
      <c r="C51" s="22">
        <f t="shared" ca="1" si="8"/>
        <v>1779.9239965132897</v>
      </c>
      <c r="D51" s="22">
        <f t="shared" ca="1" si="8"/>
        <v>6154.5904344529354</v>
      </c>
      <c r="E51" s="22">
        <f t="shared" ca="1" si="8"/>
        <v>2423.3078500560682</v>
      </c>
      <c r="F51" s="22">
        <f t="shared" ca="1" si="8"/>
        <v>3045.1822560941155</v>
      </c>
      <c r="G51" s="34"/>
      <c r="H51" s="35">
        <f t="shared" ca="1" si="2"/>
        <v>41498</v>
      </c>
      <c r="I51" s="6">
        <f t="shared" ca="1" si="4"/>
        <v>3.0027777777777778</v>
      </c>
      <c r="J51" s="6">
        <f t="shared" ca="1" si="5"/>
        <v>122.5</v>
      </c>
      <c r="K51" s="6">
        <f t="shared" ca="1" si="3"/>
        <v>113.98243565452914</v>
      </c>
    </row>
    <row r="52" spans="1:11" ht="15.75" thickBot="1">
      <c r="A52" s="21">
        <v>39</v>
      </c>
      <c r="B52" s="22">
        <f t="shared" ca="1" si="8"/>
        <v>1418.2851068794146</v>
      </c>
      <c r="C52" s="22">
        <f t="shared" ca="1" si="8"/>
        <v>2672.466798779501</v>
      </c>
      <c r="D52" s="22">
        <f t="shared" ca="1" si="8"/>
        <v>1108.938354000237</v>
      </c>
      <c r="E52" s="22">
        <f t="shared" ca="1" si="8"/>
        <v>2153.0738479020733</v>
      </c>
      <c r="F52" s="22">
        <f t="shared" ca="1" si="8"/>
        <v>3656.087661713027</v>
      </c>
      <c r="G52" s="34"/>
      <c r="H52" s="35">
        <f t="shared" ca="1" si="2"/>
        <v>42228</v>
      </c>
      <c r="I52" s="6">
        <f t="shared" ca="1" si="4"/>
        <v>5.0027777777777782</v>
      </c>
      <c r="J52" s="6">
        <f t="shared" ca="1" si="5"/>
        <v>137.5</v>
      </c>
      <c r="K52" s="6">
        <f t="shared" ca="1" si="3"/>
        <v>121.94343021560336</v>
      </c>
    </row>
    <row r="53" spans="1:11" ht="15.75" thickBot="1">
      <c r="A53" s="21">
        <v>40</v>
      </c>
      <c r="B53" s="22">
        <f t="shared" ca="1" si="8"/>
        <v>3725.8956590852467</v>
      </c>
      <c r="C53" s="22">
        <f t="shared" ca="1" si="8"/>
        <v>3101.007859633482</v>
      </c>
      <c r="D53" s="22">
        <f t="shared" ca="1" si="8"/>
        <v>5764.3530092565734</v>
      </c>
      <c r="E53" s="22">
        <f t="shared" ca="1" si="8"/>
        <v>2588.956040156263</v>
      </c>
      <c r="F53" s="22">
        <f t="shared" ca="1" si="8"/>
        <v>1959.7667660881391</v>
      </c>
      <c r="G53" s="34"/>
      <c r="H53" s="35">
        <f t="shared" ca="1" si="2"/>
        <v>40767</v>
      </c>
      <c r="I53" s="6">
        <f t="shared" ca="1" si="4"/>
        <v>1.0027777777777778</v>
      </c>
      <c r="J53" s="6">
        <f t="shared" ca="1" si="5"/>
        <v>107.5</v>
      </c>
      <c r="K53" s="6">
        <f t="shared" ca="1" si="3"/>
        <v>104.94371731794061</v>
      </c>
    </row>
    <row r="54" spans="1:11" ht="15.75" thickBot="1">
      <c r="A54" s="21">
        <v>41</v>
      </c>
      <c r="B54" s="22">
        <f t="shared" ref="B54:F63" ca="1" si="9">$B$2*EXP((mu-delta-(vola^2)/2)*B$13+vola*NORMSINV(RAND())*SQRT(B$13))</f>
        <v>3448.3253110553574</v>
      </c>
      <c r="C54" s="22">
        <f t="shared" ca="1" si="9"/>
        <v>5398.9638312860334</v>
      </c>
      <c r="D54" s="22">
        <f t="shared" ca="1" si="9"/>
        <v>5402.244347746313</v>
      </c>
      <c r="E54" s="22">
        <f t="shared" ca="1" si="9"/>
        <v>2984.8154793982403</v>
      </c>
      <c r="F54" s="22">
        <f t="shared" ca="1" si="9"/>
        <v>2521.3575958004117</v>
      </c>
      <c r="G54" s="34"/>
      <c r="H54" s="35">
        <f t="shared" ca="1" si="2"/>
        <v>40767</v>
      </c>
      <c r="I54" s="6">
        <f t="shared" ca="1" si="4"/>
        <v>1.0027777777777778</v>
      </c>
      <c r="J54" s="6">
        <f t="shared" ca="1" si="5"/>
        <v>107.5</v>
      </c>
      <c r="K54" s="6">
        <f t="shared" ca="1" si="3"/>
        <v>104.94371731794061</v>
      </c>
    </row>
    <row r="55" spans="1:11" ht="15.75" thickBot="1">
      <c r="A55" s="21">
        <v>42</v>
      </c>
      <c r="B55" s="22">
        <f t="shared" ca="1" si="9"/>
        <v>1969.4341006112379</v>
      </c>
      <c r="C55" s="22">
        <f t="shared" ca="1" si="9"/>
        <v>1552.8681717873865</v>
      </c>
      <c r="D55" s="22">
        <f t="shared" ca="1" si="9"/>
        <v>2159.5596943642063</v>
      </c>
      <c r="E55" s="22">
        <f t="shared" ca="1" si="9"/>
        <v>6982.18897888233</v>
      </c>
      <c r="F55" s="22">
        <f t="shared" ca="1" si="9"/>
        <v>4441.1015651744274</v>
      </c>
      <c r="G55" s="34"/>
      <c r="H55" s="35">
        <f t="shared" ca="1" si="2"/>
        <v>41863</v>
      </c>
      <c r="I55" s="6">
        <f t="shared" ca="1" si="4"/>
        <v>4.0027777777777782</v>
      </c>
      <c r="J55" s="6">
        <f t="shared" ca="1" si="5"/>
        <v>130</v>
      </c>
      <c r="K55" s="6">
        <f t="shared" ca="1" si="3"/>
        <v>118.0924489965652</v>
      </c>
    </row>
    <row r="56" spans="1:11" ht="15.75" thickBot="1">
      <c r="A56" s="21">
        <v>43</v>
      </c>
      <c r="B56" s="22">
        <f t="shared" ca="1" si="9"/>
        <v>3168.644440124302</v>
      </c>
      <c r="C56" s="22">
        <f t="shared" ca="1" si="9"/>
        <v>2144.9849664753278</v>
      </c>
      <c r="D56" s="22">
        <f t="shared" ca="1" si="9"/>
        <v>2159.2560299920374</v>
      </c>
      <c r="E56" s="22">
        <f t="shared" ca="1" si="9"/>
        <v>9027.4371007440932</v>
      </c>
      <c r="F56" s="22">
        <f t="shared" ca="1" si="9"/>
        <v>1043.7592651697555</v>
      </c>
      <c r="G56" s="34"/>
      <c r="H56" s="35">
        <f t="shared" ca="1" si="2"/>
        <v>40767</v>
      </c>
      <c r="I56" s="6">
        <f t="shared" ca="1" si="4"/>
        <v>1.0027777777777778</v>
      </c>
      <c r="J56" s="6">
        <f t="shared" ca="1" si="5"/>
        <v>107.5</v>
      </c>
      <c r="K56" s="6">
        <f t="shared" ca="1" si="3"/>
        <v>104.94371731794061</v>
      </c>
    </row>
    <row r="57" spans="1:11" ht="15.75" thickBot="1">
      <c r="A57" s="21">
        <v>44</v>
      </c>
      <c r="B57" s="22">
        <f t="shared" ca="1" si="9"/>
        <v>1723.530051191706</v>
      </c>
      <c r="C57" s="22">
        <f t="shared" ca="1" si="9"/>
        <v>3369.0433551049355</v>
      </c>
      <c r="D57" s="22">
        <f t="shared" ca="1" si="9"/>
        <v>2179.8576640969559</v>
      </c>
      <c r="E57" s="22">
        <f t="shared" ca="1" si="9"/>
        <v>2048.2570728279184</v>
      </c>
      <c r="F57" s="22">
        <f t="shared" ca="1" si="9"/>
        <v>2126.8585785016871</v>
      </c>
      <c r="G57" s="34"/>
      <c r="H57" s="35">
        <f t="shared" ca="1" si="2"/>
        <v>41134</v>
      </c>
      <c r="I57" s="6">
        <f t="shared" ca="1" si="4"/>
        <v>2.0055555555555555</v>
      </c>
      <c r="J57" s="6">
        <f t="shared" ca="1" si="5"/>
        <v>115</v>
      </c>
      <c r="K57" s="6">
        <f t="shared" ca="1" si="3"/>
        <v>109.59577177011576</v>
      </c>
    </row>
    <row r="58" spans="1:11" ht="15.75" thickBot="1">
      <c r="A58" s="21">
        <v>45</v>
      </c>
      <c r="B58" s="22">
        <f t="shared" ca="1" si="9"/>
        <v>2352.3636154349765</v>
      </c>
      <c r="C58" s="22">
        <f t="shared" ca="1" si="9"/>
        <v>1416.4387495604058</v>
      </c>
      <c r="D58" s="22">
        <f t="shared" ca="1" si="9"/>
        <v>4944.2207037343405</v>
      </c>
      <c r="E58" s="22">
        <f t="shared" ca="1" si="9"/>
        <v>1468.2197079468829</v>
      </c>
      <c r="F58" s="22">
        <f t="shared" ca="1" si="9"/>
        <v>5028.0605720856965</v>
      </c>
      <c r="G58" s="34"/>
      <c r="H58" s="35">
        <f t="shared" ca="1" si="2"/>
        <v>41498</v>
      </c>
      <c r="I58" s="6">
        <f t="shared" ca="1" si="4"/>
        <v>3.0027777777777778</v>
      </c>
      <c r="J58" s="6">
        <f t="shared" ca="1" si="5"/>
        <v>122.5</v>
      </c>
      <c r="K58" s="6">
        <f t="shared" ca="1" si="3"/>
        <v>113.98243565452914</v>
      </c>
    </row>
    <row r="59" spans="1:11" ht="15.75" thickBot="1">
      <c r="A59" s="21">
        <v>46</v>
      </c>
      <c r="B59" s="22">
        <f t="shared" ca="1" si="9"/>
        <v>3012.3361747025765</v>
      </c>
      <c r="C59" s="22">
        <f t="shared" ca="1" si="9"/>
        <v>5326.7989791194168</v>
      </c>
      <c r="D59" s="22">
        <f t="shared" ca="1" si="9"/>
        <v>5161.8163261024238</v>
      </c>
      <c r="E59" s="22">
        <f t="shared" ca="1" si="9"/>
        <v>2064.9200721948851</v>
      </c>
      <c r="F59" s="22">
        <f t="shared" ca="1" si="9"/>
        <v>3897.7998489238034</v>
      </c>
      <c r="G59" s="34"/>
      <c r="H59" s="35">
        <f t="shared" ca="1" si="2"/>
        <v>40767</v>
      </c>
      <c r="I59" s="6">
        <f t="shared" ca="1" si="4"/>
        <v>1.0027777777777778</v>
      </c>
      <c r="J59" s="6">
        <f t="shared" ca="1" si="5"/>
        <v>107.5</v>
      </c>
      <c r="K59" s="6">
        <f t="shared" ca="1" si="3"/>
        <v>104.94371731794061</v>
      </c>
    </row>
    <row r="60" spans="1:11" ht="15.75" thickBot="1">
      <c r="A60" s="21">
        <v>47</v>
      </c>
      <c r="B60" s="22">
        <f t="shared" ca="1" si="9"/>
        <v>2154.3889978774628</v>
      </c>
      <c r="C60" s="22">
        <f t="shared" ca="1" si="9"/>
        <v>4331.0891856986036</v>
      </c>
      <c r="D60" s="22">
        <f t="shared" ca="1" si="9"/>
        <v>1156.9451670616188</v>
      </c>
      <c r="E60" s="22">
        <f t="shared" ca="1" si="9"/>
        <v>4281.9751806299337</v>
      </c>
      <c r="F60" s="22">
        <f t="shared" ca="1" si="9"/>
        <v>10768.763888769439</v>
      </c>
      <c r="G60" s="34"/>
      <c r="H60" s="35">
        <f t="shared" ca="1" si="2"/>
        <v>41134</v>
      </c>
      <c r="I60" s="6">
        <f t="shared" ca="1" si="4"/>
        <v>2.0055555555555555</v>
      </c>
      <c r="J60" s="6">
        <f t="shared" ca="1" si="5"/>
        <v>115</v>
      </c>
      <c r="K60" s="6">
        <f t="shared" ca="1" si="3"/>
        <v>109.59577177011576</v>
      </c>
    </row>
    <row r="61" spans="1:11" ht="15.75" thickBot="1">
      <c r="A61" s="21">
        <v>48</v>
      </c>
      <c r="B61" s="22">
        <f t="shared" ca="1" si="9"/>
        <v>2511.4223599706293</v>
      </c>
      <c r="C61" s="22">
        <f t="shared" ca="1" si="9"/>
        <v>3246.1876651962216</v>
      </c>
      <c r="D61" s="22">
        <f t="shared" ca="1" si="9"/>
        <v>2249.4566710979489</v>
      </c>
      <c r="E61" s="22">
        <f t="shared" ca="1" si="9"/>
        <v>2982.9633704447674</v>
      </c>
      <c r="F61" s="22">
        <f t="shared" ca="1" si="9"/>
        <v>1745.629711158952</v>
      </c>
      <c r="G61" s="34"/>
      <c r="H61" s="35">
        <f t="shared" ca="1" si="2"/>
        <v>41134</v>
      </c>
      <c r="I61" s="6">
        <f t="shared" ca="1" si="4"/>
        <v>2.0055555555555555</v>
      </c>
      <c r="J61" s="6">
        <f t="shared" ca="1" si="5"/>
        <v>115</v>
      </c>
      <c r="K61" s="6">
        <f t="shared" ca="1" si="3"/>
        <v>109.59577177011576</v>
      </c>
    </row>
    <row r="62" spans="1:11" ht="15.75" thickBot="1">
      <c r="A62" s="21">
        <v>49</v>
      </c>
      <c r="B62" s="22">
        <f t="shared" ca="1" si="9"/>
        <v>3051.7604104342863</v>
      </c>
      <c r="C62" s="22">
        <f t="shared" ca="1" si="9"/>
        <v>1719.2354894386629</v>
      </c>
      <c r="D62" s="22">
        <f t="shared" ca="1" si="9"/>
        <v>3622.7821317733683</v>
      </c>
      <c r="E62" s="22">
        <f t="shared" ca="1" si="9"/>
        <v>13669.42256667587</v>
      </c>
      <c r="F62" s="22">
        <f t="shared" ca="1" si="9"/>
        <v>1414.1861449898013</v>
      </c>
      <c r="G62" s="34"/>
      <c r="H62" s="35">
        <f t="shared" ca="1" si="2"/>
        <v>40767</v>
      </c>
      <c r="I62" s="6">
        <f t="shared" ca="1" si="4"/>
        <v>1.0027777777777778</v>
      </c>
      <c r="J62" s="6">
        <f t="shared" ca="1" si="5"/>
        <v>107.5</v>
      </c>
      <c r="K62" s="6">
        <f t="shared" ca="1" si="3"/>
        <v>104.94371731794061</v>
      </c>
    </row>
    <row r="63" spans="1:11" ht="15.75" thickBot="1">
      <c r="A63" s="21">
        <v>50</v>
      </c>
      <c r="B63" s="22">
        <f t="shared" ca="1" si="9"/>
        <v>3627.6837434503027</v>
      </c>
      <c r="C63" s="22">
        <f t="shared" ca="1" si="9"/>
        <v>3095.0084728985253</v>
      </c>
      <c r="D63" s="22">
        <f t="shared" ca="1" si="9"/>
        <v>2227.8133317208731</v>
      </c>
      <c r="E63" s="22">
        <f t="shared" ca="1" si="9"/>
        <v>2931.7136829406995</v>
      </c>
      <c r="F63" s="22">
        <f t="shared" ca="1" si="9"/>
        <v>8845.6472485537033</v>
      </c>
      <c r="G63" s="34"/>
      <c r="H63" s="35">
        <f t="shared" ca="1" si="2"/>
        <v>40767</v>
      </c>
      <c r="I63" s="6">
        <f t="shared" ca="1" si="4"/>
        <v>1.0027777777777778</v>
      </c>
      <c r="J63" s="6">
        <f t="shared" ca="1" si="5"/>
        <v>107.5</v>
      </c>
      <c r="K63" s="6">
        <f t="shared" ca="1" si="3"/>
        <v>104.94371731794061</v>
      </c>
    </row>
    <row r="64" spans="1:11" ht="15.75" thickBot="1">
      <c r="A64" s="21">
        <v>51</v>
      </c>
      <c r="B64" s="22">
        <f t="shared" ref="B64:F73" ca="1" si="10">$B$2*EXP((mu-delta-(vola^2)/2)*B$13+vola*NORMSINV(RAND())*SQRT(B$13))</f>
        <v>3143.381793396205</v>
      </c>
      <c r="C64" s="22">
        <f t="shared" ca="1" si="10"/>
        <v>2329.3785124854207</v>
      </c>
      <c r="D64" s="22">
        <f t="shared" ca="1" si="10"/>
        <v>3407.9409159162956</v>
      </c>
      <c r="E64" s="22">
        <f t="shared" ca="1" si="10"/>
        <v>2944.1135496554434</v>
      </c>
      <c r="F64" s="22">
        <f t="shared" ca="1" si="10"/>
        <v>2224.0657191789328</v>
      </c>
      <c r="G64" s="34"/>
      <c r="H64" s="35">
        <f t="shared" ca="1" si="2"/>
        <v>40767</v>
      </c>
      <c r="I64" s="6">
        <f t="shared" ca="1" si="4"/>
        <v>1.0027777777777778</v>
      </c>
      <c r="J64" s="6">
        <f t="shared" ca="1" si="5"/>
        <v>107.5</v>
      </c>
      <c r="K64" s="6">
        <f t="shared" ca="1" si="3"/>
        <v>104.94371731794061</v>
      </c>
    </row>
    <row r="65" spans="1:11" ht="15.75" thickBot="1">
      <c r="A65" s="21">
        <v>52</v>
      </c>
      <c r="B65" s="22">
        <f t="shared" ca="1" si="10"/>
        <v>2589.401410023323</v>
      </c>
      <c r="C65" s="22">
        <f t="shared" ca="1" si="10"/>
        <v>3586.9134964758659</v>
      </c>
      <c r="D65" s="22">
        <f t="shared" ca="1" si="10"/>
        <v>1601.2859135607312</v>
      </c>
      <c r="E65" s="22">
        <f t="shared" ca="1" si="10"/>
        <v>1676.390072062615</v>
      </c>
      <c r="F65" s="22">
        <f t="shared" ca="1" si="10"/>
        <v>744.24217282242967</v>
      </c>
      <c r="G65" s="34"/>
      <c r="H65" s="35">
        <f t="shared" ca="1" si="2"/>
        <v>41134</v>
      </c>
      <c r="I65" s="6">
        <f t="shared" ca="1" si="4"/>
        <v>2.0055555555555555</v>
      </c>
      <c r="J65" s="6">
        <f t="shared" ca="1" si="5"/>
        <v>115</v>
      </c>
      <c r="K65" s="6">
        <f t="shared" ca="1" si="3"/>
        <v>109.59577177011576</v>
      </c>
    </row>
    <row r="66" spans="1:11" ht="15.75" thickBot="1">
      <c r="A66" s="21">
        <v>53</v>
      </c>
      <c r="B66" s="22">
        <f t="shared" ca="1" si="10"/>
        <v>2493.0685318427863</v>
      </c>
      <c r="C66" s="22">
        <f t="shared" ca="1" si="10"/>
        <v>3709.491674633919</v>
      </c>
      <c r="D66" s="22">
        <f t="shared" ca="1" si="10"/>
        <v>7284.6533452809354</v>
      </c>
      <c r="E66" s="22">
        <f t="shared" ca="1" si="10"/>
        <v>4203.8207708737727</v>
      </c>
      <c r="F66" s="22">
        <f t="shared" ca="1" si="10"/>
        <v>601.42617356508242</v>
      </c>
      <c r="G66" s="34"/>
      <c r="H66" s="35">
        <f t="shared" ca="1" si="2"/>
        <v>41134</v>
      </c>
      <c r="I66" s="6">
        <f t="shared" ca="1" si="4"/>
        <v>2.0055555555555555</v>
      </c>
      <c r="J66" s="6">
        <f t="shared" ca="1" si="5"/>
        <v>115</v>
      </c>
      <c r="K66" s="6">
        <f t="shared" ca="1" si="3"/>
        <v>109.59577177011576</v>
      </c>
    </row>
    <row r="67" spans="1:11" ht="15.75" thickBot="1">
      <c r="A67" s="21">
        <v>54</v>
      </c>
      <c r="B67" s="22">
        <f t="shared" ca="1" si="10"/>
        <v>5181.9765012914959</v>
      </c>
      <c r="C67" s="22">
        <f t="shared" ca="1" si="10"/>
        <v>1402.5935292519457</v>
      </c>
      <c r="D67" s="22">
        <f t="shared" ca="1" si="10"/>
        <v>1224.1801869391645</v>
      </c>
      <c r="E67" s="22">
        <f t="shared" ca="1" si="10"/>
        <v>2887.5373853487663</v>
      </c>
      <c r="F67" s="22">
        <f t="shared" ca="1" si="10"/>
        <v>2726.7964321081217</v>
      </c>
      <c r="G67" s="34"/>
      <c r="H67" s="35">
        <f t="shared" ca="1" si="2"/>
        <v>40767</v>
      </c>
      <c r="I67" s="6">
        <f t="shared" ca="1" si="4"/>
        <v>1.0027777777777778</v>
      </c>
      <c r="J67" s="6">
        <f t="shared" ca="1" si="5"/>
        <v>107.5</v>
      </c>
      <c r="K67" s="6">
        <f t="shared" ca="1" si="3"/>
        <v>104.94371731794061</v>
      </c>
    </row>
    <row r="68" spans="1:11" ht="15.75" thickBot="1">
      <c r="A68" s="21">
        <v>55</v>
      </c>
      <c r="B68" s="22">
        <f t="shared" ca="1" si="10"/>
        <v>4238.6803122964302</v>
      </c>
      <c r="C68" s="22">
        <f t="shared" ca="1" si="10"/>
        <v>2098.4847670800236</v>
      </c>
      <c r="D68" s="22">
        <f t="shared" ca="1" si="10"/>
        <v>2706.191579172666</v>
      </c>
      <c r="E68" s="22">
        <f t="shared" ca="1" si="10"/>
        <v>3260.0015324667866</v>
      </c>
      <c r="F68" s="22">
        <f t="shared" ca="1" si="10"/>
        <v>1737.555869924078</v>
      </c>
      <c r="G68" s="34"/>
      <c r="H68" s="35">
        <f t="shared" ca="1" si="2"/>
        <v>40767</v>
      </c>
      <c r="I68" s="6">
        <f t="shared" ca="1" si="4"/>
        <v>1.0027777777777778</v>
      </c>
      <c r="J68" s="6">
        <f t="shared" ca="1" si="5"/>
        <v>107.5</v>
      </c>
      <c r="K68" s="6">
        <f t="shared" ca="1" si="3"/>
        <v>104.94371731794061</v>
      </c>
    </row>
    <row r="69" spans="1:11" ht="15.75" thickBot="1">
      <c r="A69" s="21">
        <v>56</v>
      </c>
      <c r="B69" s="22">
        <f t="shared" ca="1" si="10"/>
        <v>3501.7309057097068</v>
      </c>
      <c r="C69" s="22">
        <f t="shared" ca="1" si="10"/>
        <v>4044.7605219068791</v>
      </c>
      <c r="D69" s="22">
        <f t="shared" ca="1" si="10"/>
        <v>1392.8628122701714</v>
      </c>
      <c r="E69" s="22">
        <f t="shared" ca="1" si="10"/>
        <v>2701.4562244314943</v>
      </c>
      <c r="F69" s="22">
        <f t="shared" ca="1" si="10"/>
        <v>5929.0131007858263</v>
      </c>
      <c r="G69" s="34"/>
      <c r="H69" s="35">
        <f t="shared" ca="1" si="2"/>
        <v>40767</v>
      </c>
      <c r="I69" s="6">
        <f t="shared" ca="1" si="4"/>
        <v>1.0027777777777778</v>
      </c>
      <c r="J69" s="6">
        <f t="shared" ca="1" si="5"/>
        <v>107.5</v>
      </c>
      <c r="K69" s="6">
        <f t="shared" ca="1" si="3"/>
        <v>104.94371731794061</v>
      </c>
    </row>
    <row r="70" spans="1:11" ht="15.75" thickBot="1">
      <c r="A70" s="21">
        <v>57</v>
      </c>
      <c r="B70" s="22">
        <f t="shared" ca="1" si="10"/>
        <v>2403.0359150560516</v>
      </c>
      <c r="C70" s="22">
        <f t="shared" ca="1" si="10"/>
        <v>6970.3994948710533</v>
      </c>
      <c r="D70" s="22">
        <f t="shared" ca="1" si="10"/>
        <v>3050.3816578556775</v>
      </c>
      <c r="E70" s="22">
        <f t="shared" ca="1" si="10"/>
        <v>2111.8972304017379</v>
      </c>
      <c r="F70" s="22">
        <f t="shared" ca="1" si="10"/>
        <v>2573.0158805493811</v>
      </c>
      <c r="G70" s="34"/>
      <c r="H70" s="35">
        <f t="shared" ca="1" si="2"/>
        <v>41134</v>
      </c>
      <c r="I70" s="6">
        <f t="shared" ca="1" si="4"/>
        <v>2.0055555555555555</v>
      </c>
      <c r="J70" s="6">
        <f t="shared" ca="1" si="5"/>
        <v>115</v>
      </c>
      <c r="K70" s="6">
        <f t="shared" ca="1" si="3"/>
        <v>109.59577177011576</v>
      </c>
    </row>
    <row r="71" spans="1:11" ht="15.75" thickBot="1">
      <c r="A71" s="21">
        <v>58</v>
      </c>
      <c r="B71" s="22">
        <f t="shared" ca="1" si="10"/>
        <v>3576.4139259978078</v>
      </c>
      <c r="C71" s="22">
        <f t="shared" ca="1" si="10"/>
        <v>2561.1003836285417</v>
      </c>
      <c r="D71" s="22">
        <f t="shared" ca="1" si="10"/>
        <v>5839.5582610137371</v>
      </c>
      <c r="E71" s="22">
        <f t="shared" ca="1" si="10"/>
        <v>3631.6323757868272</v>
      </c>
      <c r="F71" s="22">
        <f t="shared" ca="1" si="10"/>
        <v>3438.794090025433</v>
      </c>
      <c r="G71" s="34"/>
      <c r="H71" s="35">
        <f t="shared" ca="1" si="2"/>
        <v>40767</v>
      </c>
      <c r="I71" s="6">
        <f t="shared" ca="1" si="4"/>
        <v>1.0027777777777778</v>
      </c>
      <c r="J71" s="6">
        <f t="shared" ca="1" si="5"/>
        <v>107.5</v>
      </c>
      <c r="K71" s="6">
        <f t="shared" ca="1" si="3"/>
        <v>104.94371731794061</v>
      </c>
    </row>
    <row r="72" spans="1:11" ht="15.75" thickBot="1">
      <c r="A72" s="21">
        <v>59</v>
      </c>
      <c r="B72" s="22">
        <f t="shared" ca="1" si="10"/>
        <v>3413.2670794337205</v>
      </c>
      <c r="C72" s="22">
        <f t="shared" ca="1" si="10"/>
        <v>4090.0995490854702</v>
      </c>
      <c r="D72" s="22">
        <f t="shared" ca="1" si="10"/>
        <v>989.00765673199362</v>
      </c>
      <c r="E72" s="22">
        <f t="shared" ca="1" si="10"/>
        <v>1460.8869211324043</v>
      </c>
      <c r="F72" s="22">
        <f t="shared" ca="1" si="10"/>
        <v>1488.1651666170821</v>
      </c>
      <c r="G72" s="34"/>
      <c r="H72" s="35">
        <f t="shared" ca="1" si="2"/>
        <v>40767</v>
      </c>
      <c r="I72" s="6">
        <f t="shared" ca="1" si="4"/>
        <v>1.0027777777777778</v>
      </c>
      <c r="J72" s="6">
        <f t="shared" ca="1" si="5"/>
        <v>107.5</v>
      </c>
      <c r="K72" s="6">
        <f t="shared" ca="1" si="3"/>
        <v>104.94371731794061</v>
      </c>
    </row>
    <row r="73" spans="1:11" ht="15.75" thickBot="1">
      <c r="A73" s="21">
        <v>60</v>
      </c>
      <c r="B73" s="22">
        <f t="shared" ca="1" si="10"/>
        <v>3175.8020247292393</v>
      </c>
      <c r="C73" s="22">
        <f t="shared" ca="1" si="10"/>
        <v>1635.7686773489672</v>
      </c>
      <c r="D73" s="22">
        <f t="shared" ca="1" si="10"/>
        <v>3205.6253376978066</v>
      </c>
      <c r="E73" s="22">
        <f t="shared" ca="1" si="10"/>
        <v>2386.6096037148782</v>
      </c>
      <c r="F73" s="22">
        <f t="shared" ca="1" si="10"/>
        <v>4422.8906716603469</v>
      </c>
      <c r="G73" s="34"/>
      <c r="H73" s="35">
        <f t="shared" ca="1" si="2"/>
        <v>40767</v>
      </c>
      <c r="I73" s="6">
        <f t="shared" ca="1" si="4"/>
        <v>1.0027777777777778</v>
      </c>
      <c r="J73" s="6">
        <f t="shared" ca="1" si="5"/>
        <v>107.5</v>
      </c>
      <c r="K73" s="6">
        <f t="shared" ca="1" si="3"/>
        <v>104.94371731794061</v>
      </c>
    </row>
    <row r="74" spans="1:11" ht="15.75" thickBot="1">
      <c r="A74" s="21">
        <v>61</v>
      </c>
      <c r="B74" s="22">
        <f t="shared" ref="B74:F83" ca="1" si="11">$B$2*EXP((mu-delta-(vola^2)/2)*B$13+vola*NORMSINV(RAND())*SQRT(B$13))</f>
        <v>1410.0415891586606</v>
      </c>
      <c r="C74" s="22">
        <f t="shared" ca="1" si="11"/>
        <v>1306.9590859346545</v>
      </c>
      <c r="D74" s="22">
        <f t="shared" ca="1" si="11"/>
        <v>2670.7905877032686</v>
      </c>
      <c r="E74" s="22">
        <f t="shared" ca="1" si="11"/>
        <v>2920.5491530261829</v>
      </c>
      <c r="F74" s="22">
        <f t="shared" ca="1" si="11"/>
        <v>3744.5519476193149</v>
      </c>
      <c r="G74" s="34"/>
      <c r="H74" s="35">
        <f t="shared" ca="1" si="2"/>
        <v>41863</v>
      </c>
      <c r="I74" s="6">
        <f t="shared" ca="1" si="4"/>
        <v>4.0027777777777782</v>
      </c>
      <c r="J74" s="6">
        <f t="shared" ca="1" si="5"/>
        <v>130</v>
      </c>
      <c r="K74" s="6">
        <f t="shared" ca="1" si="3"/>
        <v>118.0924489965652</v>
      </c>
    </row>
    <row r="75" spans="1:11" ht="15.75" thickBot="1">
      <c r="A75" s="21">
        <v>62</v>
      </c>
      <c r="B75" s="22">
        <f t="shared" ca="1" si="11"/>
        <v>2003.0791409018702</v>
      </c>
      <c r="C75" s="22">
        <f t="shared" ca="1" si="11"/>
        <v>3529.9140812147557</v>
      </c>
      <c r="D75" s="22">
        <f t="shared" ca="1" si="11"/>
        <v>4671.8094047061995</v>
      </c>
      <c r="E75" s="22">
        <f t="shared" ca="1" si="11"/>
        <v>5284.3151378374332</v>
      </c>
      <c r="F75" s="22">
        <f t="shared" ca="1" si="11"/>
        <v>3982.9409570402672</v>
      </c>
      <c r="G75" s="34"/>
      <c r="H75" s="35">
        <f t="shared" ca="1" si="2"/>
        <v>41134</v>
      </c>
      <c r="I75" s="6">
        <f t="shared" ca="1" si="4"/>
        <v>2.0055555555555555</v>
      </c>
      <c r="J75" s="6">
        <f t="shared" ca="1" si="5"/>
        <v>115</v>
      </c>
      <c r="K75" s="6">
        <f t="shared" ca="1" si="3"/>
        <v>109.59577177011576</v>
      </c>
    </row>
    <row r="76" spans="1:11" ht="15.75" thickBot="1">
      <c r="A76" s="21">
        <v>63</v>
      </c>
      <c r="B76" s="22">
        <f t="shared" ca="1" si="11"/>
        <v>2313.3588455343447</v>
      </c>
      <c r="C76" s="22">
        <f t="shared" ca="1" si="11"/>
        <v>3663.7075069359653</v>
      </c>
      <c r="D76" s="22">
        <f t="shared" ca="1" si="11"/>
        <v>1109.5225651821418</v>
      </c>
      <c r="E76" s="22">
        <f t="shared" ca="1" si="11"/>
        <v>1051.4227614280501</v>
      </c>
      <c r="F76" s="22">
        <f t="shared" ca="1" si="11"/>
        <v>2485.8189245224976</v>
      </c>
      <c r="G76" s="34"/>
      <c r="H76" s="35">
        <f t="shared" ca="1" si="2"/>
        <v>41134</v>
      </c>
      <c r="I76" s="6">
        <f t="shared" ca="1" si="4"/>
        <v>2.0055555555555555</v>
      </c>
      <c r="J76" s="6">
        <f t="shared" ca="1" si="5"/>
        <v>115</v>
      </c>
      <c r="K76" s="6">
        <f t="shared" ca="1" si="3"/>
        <v>109.59577177011576</v>
      </c>
    </row>
    <row r="77" spans="1:11" ht="15.75" thickBot="1">
      <c r="A77" s="21">
        <v>64</v>
      </c>
      <c r="B77" s="22">
        <f t="shared" ca="1" si="11"/>
        <v>3005.6226266057697</v>
      </c>
      <c r="C77" s="22">
        <f t="shared" ca="1" si="11"/>
        <v>2448.1538705546745</v>
      </c>
      <c r="D77" s="22">
        <f t="shared" ca="1" si="11"/>
        <v>6136.1716691332012</v>
      </c>
      <c r="E77" s="22">
        <f t="shared" ca="1" si="11"/>
        <v>2059.5206882725552</v>
      </c>
      <c r="F77" s="22">
        <f t="shared" ca="1" si="11"/>
        <v>4268.9714891201911</v>
      </c>
      <c r="G77" s="34"/>
      <c r="H77" s="35">
        <f t="shared" ca="1" si="2"/>
        <v>40767</v>
      </c>
      <c r="I77" s="6">
        <f t="shared" ca="1" si="4"/>
        <v>1.0027777777777778</v>
      </c>
      <c r="J77" s="6">
        <f t="shared" ca="1" si="5"/>
        <v>107.5</v>
      </c>
      <c r="K77" s="6">
        <f t="shared" ca="1" si="3"/>
        <v>104.94371731794061</v>
      </c>
    </row>
    <row r="78" spans="1:11" ht="15.75" thickBot="1">
      <c r="A78" s="21">
        <v>65</v>
      </c>
      <c r="B78" s="22">
        <f t="shared" ca="1" si="11"/>
        <v>2010.7604504510714</v>
      </c>
      <c r="C78" s="22">
        <f t="shared" ca="1" si="11"/>
        <v>4397.9437919360789</v>
      </c>
      <c r="D78" s="22">
        <f t="shared" ca="1" si="11"/>
        <v>3279.7051344131264</v>
      </c>
      <c r="E78" s="22">
        <f t="shared" ca="1" si="11"/>
        <v>4132.8938490760775</v>
      </c>
      <c r="F78" s="22">
        <f t="shared" ca="1" si="11"/>
        <v>4252.5692541478738</v>
      </c>
      <c r="G78" s="34"/>
      <c r="H78" s="35">
        <f t="shared" ref="H78:H141" ca="1" si="12">IF(B78&gt;=kw,$B$11,IF(C78&gt;=kw,$C$11,IF(D78&gt;=kw,$D$11,IF(E78&gt;=kw,$E$11,$F$11))))</f>
        <v>41134</v>
      </c>
      <c r="I78" s="6">
        <f t="shared" ca="1" si="4"/>
        <v>2.0055555555555555</v>
      </c>
      <c r="J78" s="6">
        <f t="shared" ca="1" si="5"/>
        <v>115</v>
      </c>
      <c r="K78" s="6">
        <f t="shared" ref="K78:K141" ca="1" si="13">J78*EXP(-I78*zins)</f>
        <v>109.59577177011576</v>
      </c>
    </row>
    <row r="79" spans="1:11" ht="15.75" thickBot="1">
      <c r="A79" s="21">
        <v>66</v>
      </c>
      <c r="B79" s="22">
        <f t="shared" ca="1" si="11"/>
        <v>3353.2947688623899</v>
      </c>
      <c r="C79" s="22">
        <f t="shared" ca="1" si="11"/>
        <v>2670.0536107801368</v>
      </c>
      <c r="D79" s="22">
        <f t="shared" ca="1" si="11"/>
        <v>1298.0872364910074</v>
      </c>
      <c r="E79" s="22">
        <f t="shared" ca="1" si="11"/>
        <v>1720.1855889818894</v>
      </c>
      <c r="F79" s="22">
        <f t="shared" ca="1" si="11"/>
        <v>6291.2225203242242</v>
      </c>
      <c r="G79" s="34"/>
      <c r="H79" s="35">
        <f t="shared" ca="1" si="12"/>
        <v>40767</v>
      </c>
      <c r="I79" s="6">
        <f t="shared" ca="1" si="4"/>
        <v>1.0027777777777778</v>
      </c>
      <c r="J79" s="6">
        <f t="shared" ref="J79:J142" ca="1" si="14">IF(H79=$B$11,$B$10,IF(H79=$C$11,$C$10,IF(H79=$D$11,$D$10,IF(H79=$E$11,$E$10,IF(H79=$F$11,$F$10)))))</f>
        <v>107.5</v>
      </c>
      <c r="K79" s="6">
        <f t="shared" ca="1" si="13"/>
        <v>104.94371731794061</v>
      </c>
    </row>
    <row r="80" spans="1:11" ht="15.75" thickBot="1">
      <c r="A80" s="21">
        <v>67</v>
      </c>
      <c r="B80" s="22">
        <f t="shared" ca="1" si="11"/>
        <v>4921.2926063062532</v>
      </c>
      <c r="C80" s="22">
        <f t="shared" ca="1" si="11"/>
        <v>3446.2443378378966</v>
      </c>
      <c r="D80" s="22">
        <f t="shared" ca="1" si="11"/>
        <v>4331.6259866993123</v>
      </c>
      <c r="E80" s="22">
        <f t="shared" ca="1" si="11"/>
        <v>3744.3603668509845</v>
      </c>
      <c r="F80" s="22">
        <f t="shared" ca="1" si="11"/>
        <v>3782.7998017302712</v>
      </c>
      <c r="G80" s="34"/>
      <c r="H80" s="35">
        <f t="shared" ca="1" si="12"/>
        <v>40767</v>
      </c>
      <c r="I80" s="6">
        <f t="shared" ref="I80:I143" ca="1" si="15">YEARFRAC($B$1,H80)</f>
        <v>1.0027777777777778</v>
      </c>
      <c r="J80" s="6">
        <f t="shared" ca="1" si="14"/>
        <v>107.5</v>
      </c>
      <c r="K80" s="6">
        <f t="shared" ca="1" si="13"/>
        <v>104.94371731794061</v>
      </c>
    </row>
    <row r="81" spans="1:11" ht="15.75" thickBot="1">
      <c r="A81" s="21">
        <v>68</v>
      </c>
      <c r="B81" s="22">
        <f t="shared" ca="1" si="11"/>
        <v>3072.9878663930867</v>
      </c>
      <c r="C81" s="22">
        <f t="shared" ca="1" si="11"/>
        <v>7551.0929192395079</v>
      </c>
      <c r="D81" s="22">
        <f t="shared" ca="1" si="11"/>
        <v>5302.7831206952724</v>
      </c>
      <c r="E81" s="22">
        <f t="shared" ca="1" si="11"/>
        <v>5018.4477586278163</v>
      </c>
      <c r="F81" s="22">
        <f t="shared" ca="1" si="11"/>
        <v>1783.906790811732</v>
      </c>
      <c r="G81" s="34"/>
      <c r="H81" s="35">
        <f t="shared" ca="1" si="12"/>
        <v>40767</v>
      </c>
      <c r="I81" s="6">
        <f t="shared" ca="1" si="15"/>
        <v>1.0027777777777778</v>
      </c>
      <c r="J81" s="6">
        <f t="shared" ca="1" si="14"/>
        <v>107.5</v>
      </c>
      <c r="K81" s="6">
        <f t="shared" ca="1" si="13"/>
        <v>104.94371731794061</v>
      </c>
    </row>
    <row r="82" spans="1:11" ht="15.75" thickBot="1">
      <c r="A82" s="21">
        <v>69</v>
      </c>
      <c r="B82" s="22">
        <f t="shared" ca="1" si="11"/>
        <v>2385.7297821372576</v>
      </c>
      <c r="C82" s="22">
        <f t="shared" ca="1" si="11"/>
        <v>2519.1651715907278</v>
      </c>
      <c r="D82" s="22">
        <f t="shared" ca="1" si="11"/>
        <v>1385.5742621707507</v>
      </c>
      <c r="E82" s="22">
        <f t="shared" ca="1" si="11"/>
        <v>1966.9030653592704</v>
      </c>
      <c r="F82" s="22">
        <f t="shared" ca="1" si="11"/>
        <v>3843.0613291718123</v>
      </c>
      <c r="G82" s="34"/>
      <c r="H82" s="35">
        <f t="shared" ca="1" si="12"/>
        <v>42228</v>
      </c>
      <c r="I82" s="6">
        <f t="shared" ca="1" si="15"/>
        <v>5.0027777777777782</v>
      </c>
      <c r="J82" s="6">
        <f t="shared" ca="1" si="14"/>
        <v>137.5</v>
      </c>
      <c r="K82" s="6">
        <f t="shared" ca="1" si="13"/>
        <v>121.94343021560336</v>
      </c>
    </row>
    <row r="83" spans="1:11" ht="15.75" thickBot="1">
      <c r="A83" s="21">
        <v>70</v>
      </c>
      <c r="B83" s="22">
        <f t="shared" ca="1" si="11"/>
        <v>1478.2958811150579</v>
      </c>
      <c r="C83" s="22">
        <f t="shared" ca="1" si="11"/>
        <v>7205.630734708795</v>
      </c>
      <c r="D83" s="22">
        <f t="shared" ca="1" si="11"/>
        <v>3080.2063768448752</v>
      </c>
      <c r="E83" s="22">
        <f t="shared" ca="1" si="11"/>
        <v>1356.9809894793659</v>
      </c>
      <c r="F83" s="22">
        <f t="shared" ca="1" si="11"/>
        <v>2327.7377227373722</v>
      </c>
      <c r="G83" s="34"/>
      <c r="H83" s="35">
        <f t="shared" ca="1" si="12"/>
        <v>41134</v>
      </c>
      <c r="I83" s="6">
        <f t="shared" ca="1" si="15"/>
        <v>2.0055555555555555</v>
      </c>
      <c r="J83" s="6">
        <f t="shared" ca="1" si="14"/>
        <v>115</v>
      </c>
      <c r="K83" s="6">
        <f t="shared" ca="1" si="13"/>
        <v>109.59577177011576</v>
      </c>
    </row>
    <row r="84" spans="1:11" ht="15.75" thickBot="1">
      <c r="A84" s="21">
        <v>71</v>
      </c>
      <c r="B84" s="22">
        <f t="shared" ref="B84:F93" ca="1" si="16">$B$2*EXP((mu-delta-(vola^2)/2)*B$13+vola*NORMSINV(RAND())*SQRT(B$13))</f>
        <v>2349.639486542254</v>
      </c>
      <c r="C84" s="22">
        <f t="shared" ca="1" si="16"/>
        <v>2344.0413212245071</v>
      </c>
      <c r="D84" s="22">
        <f t="shared" ca="1" si="16"/>
        <v>2359.0337127732132</v>
      </c>
      <c r="E84" s="22">
        <f t="shared" ca="1" si="16"/>
        <v>4578.1530350431267</v>
      </c>
      <c r="F84" s="22">
        <f t="shared" ca="1" si="16"/>
        <v>16334.749683456064</v>
      </c>
      <c r="G84" s="34"/>
      <c r="H84" s="35">
        <f t="shared" ca="1" si="12"/>
        <v>41863</v>
      </c>
      <c r="I84" s="6">
        <f t="shared" ca="1" si="15"/>
        <v>4.0027777777777782</v>
      </c>
      <c r="J84" s="6">
        <f t="shared" ca="1" si="14"/>
        <v>130</v>
      </c>
      <c r="K84" s="6">
        <f t="shared" ca="1" si="13"/>
        <v>118.0924489965652</v>
      </c>
    </row>
    <row r="85" spans="1:11" ht="15.75" thickBot="1">
      <c r="A85" s="21">
        <v>72</v>
      </c>
      <c r="B85" s="22">
        <f t="shared" ca="1" si="16"/>
        <v>1959.7867927973596</v>
      </c>
      <c r="C85" s="22">
        <f t="shared" ca="1" si="16"/>
        <v>4000.8411798394077</v>
      </c>
      <c r="D85" s="22">
        <f t="shared" ca="1" si="16"/>
        <v>4662.7107981179897</v>
      </c>
      <c r="E85" s="22">
        <f t="shared" ca="1" si="16"/>
        <v>3044.4499546745415</v>
      </c>
      <c r="F85" s="22">
        <f t="shared" ca="1" si="16"/>
        <v>12407.679940202348</v>
      </c>
      <c r="G85" s="34"/>
      <c r="H85" s="35">
        <f t="shared" ca="1" si="12"/>
        <v>41134</v>
      </c>
      <c r="I85" s="6">
        <f t="shared" ca="1" si="15"/>
        <v>2.0055555555555555</v>
      </c>
      <c r="J85" s="6">
        <f t="shared" ca="1" si="14"/>
        <v>115</v>
      </c>
      <c r="K85" s="6">
        <f t="shared" ca="1" si="13"/>
        <v>109.59577177011576</v>
      </c>
    </row>
    <row r="86" spans="1:11" ht="15.75" thickBot="1">
      <c r="A86" s="21">
        <v>73</v>
      </c>
      <c r="B86" s="22">
        <f t="shared" ca="1" si="16"/>
        <v>4322.4078275776437</v>
      </c>
      <c r="C86" s="22">
        <f t="shared" ca="1" si="16"/>
        <v>1714.0809000953464</v>
      </c>
      <c r="D86" s="22">
        <f t="shared" ca="1" si="16"/>
        <v>4722.862662215447</v>
      </c>
      <c r="E86" s="22">
        <f t="shared" ca="1" si="16"/>
        <v>1466.2806432065713</v>
      </c>
      <c r="F86" s="22">
        <f t="shared" ca="1" si="16"/>
        <v>7714.8605088776039</v>
      </c>
      <c r="G86" s="34"/>
      <c r="H86" s="35">
        <f t="shared" ca="1" si="12"/>
        <v>40767</v>
      </c>
      <c r="I86" s="6">
        <f t="shared" ca="1" si="15"/>
        <v>1.0027777777777778</v>
      </c>
      <c r="J86" s="6">
        <f t="shared" ca="1" si="14"/>
        <v>107.5</v>
      </c>
      <c r="K86" s="6">
        <f t="shared" ca="1" si="13"/>
        <v>104.94371731794061</v>
      </c>
    </row>
    <row r="87" spans="1:11" ht="15.75" thickBot="1">
      <c r="A87" s="21">
        <v>74</v>
      </c>
      <c r="B87" s="22">
        <f t="shared" ca="1" si="16"/>
        <v>2594.573906572055</v>
      </c>
      <c r="C87" s="22">
        <f t="shared" ca="1" si="16"/>
        <v>4499.6272686048324</v>
      </c>
      <c r="D87" s="22">
        <f t="shared" ca="1" si="16"/>
        <v>4438.6301171093701</v>
      </c>
      <c r="E87" s="22">
        <f t="shared" ca="1" si="16"/>
        <v>16153.474412386828</v>
      </c>
      <c r="F87" s="22">
        <f t="shared" ca="1" si="16"/>
        <v>842.10323333965721</v>
      </c>
      <c r="G87" s="34"/>
      <c r="H87" s="35">
        <f t="shared" ca="1" si="12"/>
        <v>41134</v>
      </c>
      <c r="I87" s="6">
        <f t="shared" ca="1" si="15"/>
        <v>2.0055555555555555</v>
      </c>
      <c r="J87" s="6">
        <f t="shared" ca="1" si="14"/>
        <v>115</v>
      </c>
      <c r="K87" s="6">
        <f t="shared" ca="1" si="13"/>
        <v>109.59577177011576</v>
      </c>
    </row>
    <row r="88" spans="1:11" ht="15.75" thickBot="1">
      <c r="A88" s="21">
        <v>75</v>
      </c>
      <c r="B88" s="22">
        <f t="shared" ca="1" si="16"/>
        <v>3291.012145706145</v>
      </c>
      <c r="C88" s="22">
        <f t="shared" ca="1" si="16"/>
        <v>2901.4517491429315</v>
      </c>
      <c r="D88" s="22">
        <f t="shared" ca="1" si="16"/>
        <v>1280.5652155072023</v>
      </c>
      <c r="E88" s="22">
        <f t="shared" ca="1" si="16"/>
        <v>2713.6584114758075</v>
      </c>
      <c r="F88" s="22">
        <f t="shared" ca="1" si="16"/>
        <v>1276.3931562778716</v>
      </c>
      <c r="G88" s="34"/>
      <c r="H88" s="35">
        <f t="shared" ca="1" si="12"/>
        <v>40767</v>
      </c>
      <c r="I88" s="6">
        <f t="shared" ca="1" si="15"/>
        <v>1.0027777777777778</v>
      </c>
      <c r="J88" s="6">
        <f t="shared" ca="1" si="14"/>
        <v>107.5</v>
      </c>
      <c r="K88" s="6">
        <f t="shared" ca="1" si="13"/>
        <v>104.94371731794061</v>
      </c>
    </row>
    <row r="89" spans="1:11" ht="15.75" thickBot="1">
      <c r="A89" s="21">
        <v>76</v>
      </c>
      <c r="B89" s="22">
        <f t="shared" ca="1" si="16"/>
        <v>3028.7228245410988</v>
      </c>
      <c r="C89" s="22">
        <f t="shared" ca="1" si="16"/>
        <v>2768.4050653799368</v>
      </c>
      <c r="D89" s="22">
        <f t="shared" ca="1" si="16"/>
        <v>5854.9264361324149</v>
      </c>
      <c r="E89" s="22">
        <f t="shared" ca="1" si="16"/>
        <v>7065.9124559939728</v>
      </c>
      <c r="F89" s="22">
        <f t="shared" ca="1" si="16"/>
        <v>3930.9908503598754</v>
      </c>
      <c r="G89" s="34"/>
      <c r="H89" s="35">
        <f t="shared" ca="1" si="12"/>
        <v>40767</v>
      </c>
      <c r="I89" s="6">
        <f t="shared" ca="1" si="15"/>
        <v>1.0027777777777778</v>
      </c>
      <c r="J89" s="6">
        <f t="shared" ca="1" si="14"/>
        <v>107.5</v>
      </c>
      <c r="K89" s="6">
        <f t="shared" ca="1" si="13"/>
        <v>104.94371731794061</v>
      </c>
    </row>
    <row r="90" spans="1:11" ht="15.75" thickBot="1">
      <c r="A90" s="21">
        <v>77</v>
      </c>
      <c r="B90" s="22">
        <f t="shared" ca="1" si="16"/>
        <v>3053.4197281862644</v>
      </c>
      <c r="C90" s="22">
        <f t="shared" ca="1" si="16"/>
        <v>4325.1450547224185</v>
      </c>
      <c r="D90" s="22">
        <f t="shared" ca="1" si="16"/>
        <v>3020.6212674686185</v>
      </c>
      <c r="E90" s="22">
        <f t="shared" ca="1" si="16"/>
        <v>3722.9498126823155</v>
      </c>
      <c r="F90" s="22">
        <f t="shared" ca="1" si="16"/>
        <v>3519.8761669919513</v>
      </c>
      <c r="G90" s="34"/>
      <c r="H90" s="35">
        <f t="shared" ca="1" si="12"/>
        <v>40767</v>
      </c>
      <c r="I90" s="6">
        <f t="shared" ca="1" si="15"/>
        <v>1.0027777777777778</v>
      </c>
      <c r="J90" s="6">
        <f t="shared" ca="1" si="14"/>
        <v>107.5</v>
      </c>
      <c r="K90" s="6">
        <f t="shared" ca="1" si="13"/>
        <v>104.94371731794061</v>
      </c>
    </row>
    <row r="91" spans="1:11" ht="15.75" thickBot="1">
      <c r="A91" s="21">
        <v>78</v>
      </c>
      <c r="B91" s="22">
        <f t="shared" ca="1" si="16"/>
        <v>4227.6978500947707</v>
      </c>
      <c r="C91" s="22">
        <f t="shared" ca="1" si="16"/>
        <v>2270.7717623879844</v>
      </c>
      <c r="D91" s="22">
        <f t="shared" ca="1" si="16"/>
        <v>6786.4754947595911</v>
      </c>
      <c r="E91" s="22">
        <f t="shared" ca="1" si="16"/>
        <v>5530.8188707543741</v>
      </c>
      <c r="F91" s="22">
        <f t="shared" ca="1" si="16"/>
        <v>2771.0310777097175</v>
      </c>
      <c r="G91" s="34"/>
      <c r="H91" s="35">
        <f t="shared" ca="1" si="12"/>
        <v>40767</v>
      </c>
      <c r="I91" s="6">
        <f t="shared" ca="1" si="15"/>
        <v>1.0027777777777778</v>
      </c>
      <c r="J91" s="6">
        <f t="shared" ca="1" si="14"/>
        <v>107.5</v>
      </c>
      <c r="K91" s="6">
        <f t="shared" ca="1" si="13"/>
        <v>104.94371731794061</v>
      </c>
    </row>
    <row r="92" spans="1:11" ht="15.75" thickBot="1">
      <c r="A92" s="21">
        <v>79</v>
      </c>
      <c r="B92" s="22">
        <f t="shared" ca="1" si="16"/>
        <v>2599.6729990092567</v>
      </c>
      <c r="C92" s="22">
        <f t="shared" ca="1" si="16"/>
        <v>1192.5372084726073</v>
      </c>
      <c r="D92" s="22">
        <f t="shared" ca="1" si="16"/>
        <v>3715.8605622646396</v>
      </c>
      <c r="E92" s="22">
        <f t="shared" ca="1" si="16"/>
        <v>14639.306513634519</v>
      </c>
      <c r="F92" s="22">
        <f t="shared" ca="1" si="16"/>
        <v>2458.8403081158681</v>
      </c>
      <c r="G92" s="34"/>
      <c r="H92" s="35">
        <f t="shared" ca="1" si="12"/>
        <v>41498</v>
      </c>
      <c r="I92" s="6">
        <f t="shared" ca="1" si="15"/>
        <v>3.0027777777777778</v>
      </c>
      <c r="J92" s="6">
        <f t="shared" ca="1" si="14"/>
        <v>122.5</v>
      </c>
      <c r="K92" s="6">
        <f t="shared" ca="1" si="13"/>
        <v>113.98243565452914</v>
      </c>
    </row>
    <row r="93" spans="1:11" ht="15.75" thickBot="1">
      <c r="A93" s="21">
        <v>80</v>
      </c>
      <c r="B93" s="22">
        <f t="shared" ca="1" si="16"/>
        <v>5209.8711148588818</v>
      </c>
      <c r="C93" s="22">
        <f t="shared" ca="1" si="16"/>
        <v>3435.9191163575238</v>
      </c>
      <c r="D93" s="22">
        <f t="shared" ca="1" si="16"/>
        <v>1243.5004874331692</v>
      </c>
      <c r="E93" s="22">
        <f t="shared" ca="1" si="16"/>
        <v>4614.3457832159056</v>
      </c>
      <c r="F93" s="22">
        <f t="shared" ca="1" si="16"/>
        <v>610.63806335167226</v>
      </c>
      <c r="G93" s="34"/>
      <c r="H93" s="35">
        <f t="shared" ca="1" si="12"/>
        <v>40767</v>
      </c>
      <c r="I93" s="6">
        <f t="shared" ca="1" si="15"/>
        <v>1.0027777777777778</v>
      </c>
      <c r="J93" s="6">
        <f t="shared" ca="1" si="14"/>
        <v>107.5</v>
      </c>
      <c r="K93" s="6">
        <f t="shared" ca="1" si="13"/>
        <v>104.94371731794061</v>
      </c>
    </row>
    <row r="94" spans="1:11" ht="15.75" thickBot="1">
      <c r="A94" s="21">
        <v>81</v>
      </c>
      <c r="B94" s="22">
        <f t="shared" ref="B94:F103" ca="1" si="17">$B$2*EXP((mu-delta-(vola^2)/2)*B$13+vola*NORMSINV(RAND())*SQRT(B$13))</f>
        <v>2134.0656452090584</v>
      </c>
      <c r="C94" s="22">
        <f t="shared" ca="1" si="17"/>
        <v>4083.2204561882991</v>
      </c>
      <c r="D94" s="22">
        <f t="shared" ca="1" si="17"/>
        <v>768.41165965581899</v>
      </c>
      <c r="E94" s="22">
        <f t="shared" ca="1" si="17"/>
        <v>11615.804632770134</v>
      </c>
      <c r="F94" s="22">
        <f t="shared" ca="1" si="17"/>
        <v>4186.65251665286</v>
      </c>
      <c r="G94" s="34"/>
      <c r="H94" s="35">
        <f t="shared" ca="1" si="12"/>
        <v>41134</v>
      </c>
      <c r="I94" s="6">
        <f t="shared" ca="1" si="15"/>
        <v>2.0055555555555555</v>
      </c>
      <c r="J94" s="6">
        <f t="shared" ca="1" si="14"/>
        <v>115</v>
      </c>
      <c r="K94" s="6">
        <f t="shared" ca="1" si="13"/>
        <v>109.59577177011576</v>
      </c>
    </row>
    <row r="95" spans="1:11" ht="15.75" thickBot="1">
      <c r="A95" s="21">
        <v>82</v>
      </c>
      <c r="B95" s="22">
        <f t="shared" ca="1" si="17"/>
        <v>1771.8330760025428</v>
      </c>
      <c r="C95" s="22">
        <f t="shared" ca="1" si="17"/>
        <v>6102.8646151080429</v>
      </c>
      <c r="D95" s="22">
        <f t="shared" ca="1" si="17"/>
        <v>2647.0679194952136</v>
      </c>
      <c r="E95" s="22">
        <f t="shared" ca="1" si="17"/>
        <v>5835.108615186793</v>
      </c>
      <c r="F95" s="22">
        <f t="shared" ca="1" si="17"/>
        <v>1703.5541043257826</v>
      </c>
      <c r="G95" s="34"/>
      <c r="H95" s="35">
        <f t="shared" ca="1" si="12"/>
        <v>41134</v>
      </c>
      <c r="I95" s="6">
        <f t="shared" ca="1" si="15"/>
        <v>2.0055555555555555</v>
      </c>
      <c r="J95" s="6">
        <f t="shared" ca="1" si="14"/>
        <v>115</v>
      </c>
      <c r="K95" s="6">
        <f t="shared" ca="1" si="13"/>
        <v>109.59577177011576</v>
      </c>
    </row>
    <row r="96" spans="1:11" ht="15.75" thickBot="1">
      <c r="A96" s="21">
        <v>83</v>
      </c>
      <c r="B96" s="22">
        <f t="shared" ca="1" si="17"/>
        <v>3429.6837531739034</v>
      </c>
      <c r="C96" s="22">
        <f t="shared" ca="1" si="17"/>
        <v>1438.5694965697853</v>
      </c>
      <c r="D96" s="22">
        <f t="shared" ca="1" si="17"/>
        <v>2018.1922669575008</v>
      </c>
      <c r="E96" s="22">
        <f t="shared" ca="1" si="17"/>
        <v>1708.4196090781563</v>
      </c>
      <c r="F96" s="22">
        <f t="shared" ca="1" si="17"/>
        <v>4794.633164423487</v>
      </c>
      <c r="G96" s="34"/>
      <c r="H96" s="35">
        <f t="shared" ca="1" si="12"/>
        <v>40767</v>
      </c>
      <c r="I96" s="6">
        <f t="shared" ca="1" si="15"/>
        <v>1.0027777777777778</v>
      </c>
      <c r="J96" s="6">
        <f t="shared" ca="1" si="14"/>
        <v>107.5</v>
      </c>
      <c r="K96" s="6">
        <f t="shared" ca="1" si="13"/>
        <v>104.94371731794061</v>
      </c>
    </row>
    <row r="97" spans="1:11" ht="15.75" thickBot="1">
      <c r="A97" s="21">
        <v>84</v>
      </c>
      <c r="B97" s="22">
        <f t="shared" ca="1" si="17"/>
        <v>2299.5605066681928</v>
      </c>
      <c r="C97" s="22">
        <f t="shared" ca="1" si="17"/>
        <v>2262.8203301352783</v>
      </c>
      <c r="D97" s="22">
        <f t="shared" ca="1" si="17"/>
        <v>8566.7333725097415</v>
      </c>
      <c r="E97" s="22">
        <f t="shared" ca="1" si="17"/>
        <v>1025.9180085913515</v>
      </c>
      <c r="F97" s="22">
        <f t="shared" ca="1" si="17"/>
        <v>1543.6280827387282</v>
      </c>
      <c r="G97" s="34"/>
      <c r="H97" s="35">
        <f t="shared" ca="1" si="12"/>
        <v>41498</v>
      </c>
      <c r="I97" s="6">
        <f t="shared" ca="1" si="15"/>
        <v>3.0027777777777778</v>
      </c>
      <c r="J97" s="6">
        <f t="shared" ca="1" si="14"/>
        <v>122.5</v>
      </c>
      <c r="K97" s="6">
        <f t="shared" ca="1" si="13"/>
        <v>113.98243565452914</v>
      </c>
    </row>
    <row r="98" spans="1:11" ht="15.75" thickBot="1">
      <c r="A98" s="21">
        <v>85</v>
      </c>
      <c r="B98" s="22">
        <f t="shared" ca="1" si="17"/>
        <v>1895.2582569577651</v>
      </c>
      <c r="C98" s="22">
        <f t="shared" ca="1" si="17"/>
        <v>2761.8092703567495</v>
      </c>
      <c r="D98" s="22">
        <f t="shared" ca="1" si="17"/>
        <v>2726.0069126273743</v>
      </c>
      <c r="E98" s="22">
        <f t="shared" ca="1" si="17"/>
        <v>4758.6494777631151</v>
      </c>
      <c r="F98" s="22">
        <f t="shared" ca="1" si="17"/>
        <v>1975.7094797815225</v>
      </c>
      <c r="G98" s="34"/>
      <c r="H98" s="35">
        <f t="shared" ca="1" si="12"/>
        <v>41863</v>
      </c>
      <c r="I98" s="6">
        <f t="shared" ca="1" si="15"/>
        <v>4.0027777777777782</v>
      </c>
      <c r="J98" s="6">
        <f t="shared" ca="1" si="14"/>
        <v>130</v>
      </c>
      <c r="K98" s="6">
        <f t="shared" ca="1" si="13"/>
        <v>118.0924489965652</v>
      </c>
    </row>
    <row r="99" spans="1:11" ht="15.75" thickBot="1">
      <c r="A99" s="21">
        <v>86</v>
      </c>
      <c r="B99" s="22">
        <f t="shared" ca="1" si="17"/>
        <v>1172.9144904070718</v>
      </c>
      <c r="C99" s="22">
        <f t="shared" ca="1" si="17"/>
        <v>4806.3210637162438</v>
      </c>
      <c r="D99" s="22">
        <f t="shared" ca="1" si="17"/>
        <v>9366.287073991316</v>
      </c>
      <c r="E99" s="22">
        <f t="shared" ca="1" si="17"/>
        <v>5896.676311624864</v>
      </c>
      <c r="F99" s="22">
        <f t="shared" ca="1" si="17"/>
        <v>2850.7067297922758</v>
      </c>
      <c r="G99" s="34"/>
      <c r="H99" s="35">
        <f t="shared" ca="1" si="12"/>
        <v>41134</v>
      </c>
      <c r="I99" s="6">
        <f t="shared" ca="1" si="15"/>
        <v>2.0055555555555555</v>
      </c>
      <c r="J99" s="6">
        <f t="shared" ca="1" si="14"/>
        <v>115</v>
      </c>
      <c r="K99" s="6">
        <f t="shared" ca="1" si="13"/>
        <v>109.59577177011576</v>
      </c>
    </row>
    <row r="100" spans="1:11" ht="15.75" thickBot="1">
      <c r="A100" s="21">
        <v>87</v>
      </c>
      <c r="B100" s="22">
        <f t="shared" ca="1" si="17"/>
        <v>3394.3374190934546</v>
      </c>
      <c r="C100" s="22">
        <f t="shared" ca="1" si="17"/>
        <v>3445.8134362265914</v>
      </c>
      <c r="D100" s="22">
        <f t="shared" ca="1" si="17"/>
        <v>3071.9990357069878</v>
      </c>
      <c r="E100" s="22">
        <f t="shared" ca="1" si="17"/>
        <v>2282.3015717927365</v>
      </c>
      <c r="F100" s="22">
        <f t="shared" ca="1" si="17"/>
        <v>2823.6850010966659</v>
      </c>
      <c r="G100" s="34"/>
      <c r="H100" s="35">
        <f t="shared" ca="1" si="12"/>
        <v>40767</v>
      </c>
      <c r="I100" s="6">
        <f t="shared" ca="1" si="15"/>
        <v>1.0027777777777778</v>
      </c>
      <c r="J100" s="6">
        <f t="shared" ca="1" si="14"/>
        <v>107.5</v>
      </c>
      <c r="K100" s="6">
        <f t="shared" ca="1" si="13"/>
        <v>104.94371731794061</v>
      </c>
    </row>
    <row r="101" spans="1:11" ht="15.75" thickBot="1">
      <c r="A101" s="21">
        <v>88</v>
      </c>
      <c r="B101" s="22">
        <f t="shared" ca="1" si="17"/>
        <v>2537.5980944482858</v>
      </c>
      <c r="C101" s="22">
        <f t="shared" ca="1" si="17"/>
        <v>4849.0203126256238</v>
      </c>
      <c r="D101" s="22">
        <f t="shared" ca="1" si="17"/>
        <v>2845.7222461323249</v>
      </c>
      <c r="E101" s="22">
        <f t="shared" ca="1" si="17"/>
        <v>7659.2988225305007</v>
      </c>
      <c r="F101" s="22">
        <f t="shared" ca="1" si="17"/>
        <v>862.70644852226553</v>
      </c>
      <c r="G101" s="34"/>
      <c r="H101" s="35">
        <f t="shared" ca="1" si="12"/>
        <v>41134</v>
      </c>
      <c r="I101" s="6">
        <f t="shared" ca="1" si="15"/>
        <v>2.0055555555555555</v>
      </c>
      <c r="J101" s="6">
        <f t="shared" ca="1" si="14"/>
        <v>115</v>
      </c>
      <c r="K101" s="6">
        <f t="shared" ca="1" si="13"/>
        <v>109.59577177011576</v>
      </c>
    </row>
    <row r="102" spans="1:11" ht="15.75" thickBot="1">
      <c r="A102" s="21">
        <v>89</v>
      </c>
      <c r="B102" s="22">
        <f t="shared" ca="1" si="17"/>
        <v>2398.8308176873825</v>
      </c>
      <c r="C102" s="22">
        <f t="shared" ca="1" si="17"/>
        <v>3416.1492255048938</v>
      </c>
      <c r="D102" s="22">
        <f t="shared" ca="1" si="17"/>
        <v>2327.2102855205985</v>
      </c>
      <c r="E102" s="22">
        <f t="shared" ca="1" si="17"/>
        <v>5919.8652975770028</v>
      </c>
      <c r="F102" s="22">
        <f t="shared" ca="1" si="17"/>
        <v>1735.9409199516124</v>
      </c>
      <c r="G102" s="34"/>
      <c r="H102" s="35">
        <f t="shared" ca="1" si="12"/>
        <v>41134</v>
      </c>
      <c r="I102" s="6">
        <f t="shared" ca="1" si="15"/>
        <v>2.0055555555555555</v>
      </c>
      <c r="J102" s="6">
        <f t="shared" ca="1" si="14"/>
        <v>115</v>
      </c>
      <c r="K102" s="6">
        <f t="shared" ca="1" si="13"/>
        <v>109.59577177011576</v>
      </c>
    </row>
    <row r="103" spans="1:11" ht="15.75" thickBot="1">
      <c r="A103" s="21">
        <v>90</v>
      </c>
      <c r="B103" s="22">
        <f t="shared" ca="1" si="17"/>
        <v>2839.0856581685998</v>
      </c>
      <c r="C103" s="22">
        <f t="shared" ca="1" si="17"/>
        <v>4788.4338086795515</v>
      </c>
      <c r="D103" s="22">
        <f t="shared" ca="1" si="17"/>
        <v>6849.304921862682</v>
      </c>
      <c r="E103" s="22">
        <f t="shared" ca="1" si="17"/>
        <v>3058.1573699235246</v>
      </c>
      <c r="F103" s="22">
        <f t="shared" ca="1" si="17"/>
        <v>4733.3403601699674</v>
      </c>
      <c r="G103" s="34"/>
      <c r="H103" s="35">
        <f t="shared" ca="1" si="12"/>
        <v>40767</v>
      </c>
      <c r="I103" s="6">
        <f t="shared" ca="1" si="15"/>
        <v>1.0027777777777778</v>
      </c>
      <c r="J103" s="6">
        <f t="shared" ca="1" si="14"/>
        <v>107.5</v>
      </c>
      <c r="K103" s="6">
        <f t="shared" ca="1" si="13"/>
        <v>104.94371731794061</v>
      </c>
    </row>
    <row r="104" spans="1:11" ht="15.75" thickBot="1">
      <c r="A104" s="21">
        <v>91</v>
      </c>
      <c r="B104" s="22">
        <f t="shared" ref="B104:F113" ca="1" si="18">$B$2*EXP((mu-delta-(vola^2)/2)*B$13+vola*NORMSINV(RAND())*SQRT(B$13))</f>
        <v>2079.8417581483236</v>
      </c>
      <c r="C104" s="22">
        <f t="shared" ca="1" si="18"/>
        <v>3082.6213980379839</v>
      </c>
      <c r="D104" s="22">
        <f t="shared" ca="1" si="18"/>
        <v>2035.406430522431</v>
      </c>
      <c r="E104" s="22">
        <f t="shared" ca="1" si="18"/>
        <v>2291.8719585312642</v>
      </c>
      <c r="F104" s="22">
        <f t="shared" ca="1" si="18"/>
        <v>31266.300616041928</v>
      </c>
      <c r="G104" s="34"/>
      <c r="H104" s="35">
        <f t="shared" ca="1" si="12"/>
        <v>41134</v>
      </c>
      <c r="I104" s="6">
        <f t="shared" ca="1" si="15"/>
        <v>2.0055555555555555</v>
      </c>
      <c r="J104" s="6">
        <f t="shared" ca="1" si="14"/>
        <v>115</v>
      </c>
      <c r="K104" s="6">
        <f t="shared" ca="1" si="13"/>
        <v>109.59577177011576</v>
      </c>
    </row>
    <row r="105" spans="1:11" ht="15.75" thickBot="1">
      <c r="A105" s="21">
        <v>92</v>
      </c>
      <c r="B105" s="22">
        <f t="shared" ca="1" si="18"/>
        <v>3540.261578672324</v>
      </c>
      <c r="C105" s="22">
        <f t="shared" ca="1" si="18"/>
        <v>5011.1752612669561</v>
      </c>
      <c r="D105" s="22">
        <f t="shared" ca="1" si="18"/>
        <v>970.22247728403227</v>
      </c>
      <c r="E105" s="22">
        <f t="shared" ca="1" si="18"/>
        <v>3348.5535111440913</v>
      </c>
      <c r="F105" s="22">
        <f t="shared" ca="1" si="18"/>
        <v>2039.8787641266094</v>
      </c>
      <c r="G105" s="34"/>
      <c r="H105" s="35">
        <f t="shared" ca="1" si="12"/>
        <v>40767</v>
      </c>
      <c r="I105" s="6">
        <f t="shared" ca="1" si="15"/>
        <v>1.0027777777777778</v>
      </c>
      <c r="J105" s="6">
        <f t="shared" ca="1" si="14"/>
        <v>107.5</v>
      </c>
      <c r="K105" s="6">
        <f t="shared" ca="1" si="13"/>
        <v>104.94371731794061</v>
      </c>
    </row>
    <row r="106" spans="1:11" ht="15.75" thickBot="1">
      <c r="A106" s="21">
        <v>93</v>
      </c>
      <c r="B106" s="22">
        <f t="shared" ca="1" si="18"/>
        <v>2843.67514542446</v>
      </c>
      <c r="C106" s="22">
        <f t="shared" ca="1" si="18"/>
        <v>4579.5397318997057</v>
      </c>
      <c r="D106" s="22">
        <f t="shared" ca="1" si="18"/>
        <v>2013.9729943843317</v>
      </c>
      <c r="E106" s="22">
        <f t="shared" ca="1" si="18"/>
        <v>1850.0534301606208</v>
      </c>
      <c r="F106" s="22">
        <f t="shared" ca="1" si="18"/>
        <v>2438.0773568118343</v>
      </c>
      <c r="G106" s="34"/>
      <c r="H106" s="35">
        <f t="shared" ca="1" si="12"/>
        <v>40767</v>
      </c>
      <c r="I106" s="6">
        <f t="shared" ca="1" si="15"/>
        <v>1.0027777777777778</v>
      </c>
      <c r="J106" s="6">
        <f t="shared" ca="1" si="14"/>
        <v>107.5</v>
      </c>
      <c r="K106" s="6">
        <f t="shared" ca="1" si="13"/>
        <v>104.94371731794061</v>
      </c>
    </row>
    <row r="107" spans="1:11" ht="15.75" thickBot="1">
      <c r="A107" s="21">
        <v>94</v>
      </c>
      <c r="B107" s="22">
        <f t="shared" ca="1" si="18"/>
        <v>2118.5746215975546</v>
      </c>
      <c r="C107" s="22">
        <f t="shared" ca="1" si="18"/>
        <v>4851.3989646188311</v>
      </c>
      <c r="D107" s="22">
        <f t="shared" ca="1" si="18"/>
        <v>5620.5496361876958</v>
      </c>
      <c r="E107" s="22">
        <f t="shared" ca="1" si="18"/>
        <v>2904.9102981619531</v>
      </c>
      <c r="F107" s="22">
        <f t="shared" ca="1" si="18"/>
        <v>8124.9362286485239</v>
      </c>
      <c r="G107" s="34"/>
      <c r="H107" s="35">
        <f t="shared" ca="1" si="12"/>
        <v>41134</v>
      </c>
      <c r="I107" s="6">
        <f t="shared" ca="1" si="15"/>
        <v>2.0055555555555555</v>
      </c>
      <c r="J107" s="6">
        <f t="shared" ca="1" si="14"/>
        <v>115</v>
      </c>
      <c r="K107" s="6">
        <f t="shared" ca="1" si="13"/>
        <v>109.59577177011576</v>
      </c>
    </row>
    <row r="108" spans="1:11" ht="15.75" thickBot="1">
      <c r="A108" s="21">
        <v>95</v>
      </c>
      <c r="B108" s="22">
        <f t="shared" ca="1" si="18"/>
        <v>2197.5745857484899</v>
      </c>
      <c r="C108" s="22">
        <f t="shared" ca="1" si="18"/>
        <v>4172.0596509572988</v>
      </c>
      <c r="D108" s="22">
        <f t="shared" ca="1" si="18"/>
        <v>2031.2995430074632</v>
      </c>
      <c r="E108" s="22">
        <f t="shared" ca="1" si="18"/>
        <v>5354.671204107738</v>
      </c>
      <c r="F108" s="22">
        <f t="shared" ca="1" si="18"/>
        <v>8658.9811623856767</v>
      </c>
      <c r="G108" s="34"/>
      <c r="H108" s="35">
        <f t="shared" ca="1" si="12"/>
        <v>41134</v>
      </c>
      <c r="I108" s="6">
        <f t="shared" ca="1" si="15"/>
        <v>2.0055555555555555</v>
      </c>
      <c r="J108" s="6">
        <f t="shared" ca="1" si="14"/>
        <v>115</v>
      </c>
      <c r="K108" s="6">
        <f t="shared" ca="1" si="13"/>
        <v>109.59577177011576</v>
      </c>
    </row>
    <row r="109" spans="1:11" ht="15.75" thickBot="1">
      <c r="A109" s="21">
        <v>96</v>
      </c>
      <c r="B109" s="22">
        <f t="shared" ca="1" si="18"/>
        <v>2890.5220372329882</v>
      </c>
      <c r="C109" s="22">
        <f t="shared" ca="1" si="18"/>
        <v>3162.6094058967815</v>
      </c>
      <c r="D109" s="22">
        <f t="shared" ca="1" si="18"/>
        <v>2070.5357512980049</v>
      </c>
      <c r="E109" s="22">
        <f t="shared" ca="1" si="18"/>
        <v>4286.3013691705501</v>
      </c>
      <c r="F109" s="22">
        <f t="shared" ca="1" si="18"/>
        <v>1074.0303532947009</v>
      </c>
      <c r="G109" s="34"/>
      <c r="H109" s="35">
        <f t="shared" ca="1" si="12"/>
        <v>40767</v>
      </c>
      <c r="I109" s="6">
        <f t="shared" ca="1" si="15"/>
        <v>1.0027777777777778</v>
      </c>
      <c r="J109" s="6">
        <f t="shared" ca="1" si="14"/>
        <v>107.5</v>
      </c>
      <c r="K109" s="6">
        <f t="shared" ca="1" si="13"/>
        <v>104.94371731794061</v>
      </c>
    </row>
    <row r="110" spans="1:11" ht="15.75" thickBot="1">
      <c r="A110" s="21">
        <v>97</v>
      </c>
      <c r="B110" s="22">
        <f t="shared" ca="1" si="18"/>
        <v>2985.6038412331213</v>
      </c>
      <c r="C110" s="22">
        <f t="shared" ca="1" si="18"/>
        <v>3491.1711896658785</v>
      </c>
      <c r="D110" s="22">
        <f t="shared" ca="1" si="18"/>
        <v>6902.5055104242592</v>
      </c>
      <c r="E110" s="22">
        <f t="shared" ca="1" si="18"/>
        <v>5942.3202452520936</v>
      </c>
      <c r="F110" s="22">
        <f t="shared" ca="1" si="18"/>
        <v>3579.5102629511807</v>
      </c>
      <c r="G110" s="34"/>
      <c r="H110" s="35">
        <f t="shared" ca="1" si="12"/>
        <v>40767</v>
      </c>
      <c r="I110" s="6">
        <f t="shared" ca="1" si="15"/>
        <v>1.0027777777777778</v>
      </c>
      <c r="J110" s="6">
        <f t="shared" ca="1" si="14"/>
        <v>107.5</v>
      </c>
      <c r="K110" s="6">
        <f t="shared" ca="1" si="13"/>
        <v>104.94371731794061</v>
      </c>
    </row>
    <row r="111" spans="1:11" ht="15.75" thickBot="1">
      <c r="A111" s="21">
        <v>98</v>
      </c>
      <c r="B111" s="22">
        <f t="shared" ca="1" si="18"/>
        <v>3579.0779133917626</v>
      </c>
      <c r="C111" s="22">
        <f t="shared" ca="1" si="18"/>
        <v>1563.6742848910196</v>
      </c>
      <c r="D111" s="22">
        <f t="shared" ca="1" si="18"/>
        <v>2387.6724544965969</v>
      </c>
      <c r="E111" s="22">
        <f t="shared" ca="1" si="18"/>
        <v>2752.6778693743522</v>
      </c>
      <c r="F111" s="22">
        <f t="shared" ca="1" si="18"/>
        <v>4383.5356553454621</v>
      </c>
      <c r="G111" s="34"/>
      <c r="H111" s="35">
        <f t="shared" ca="1" si="12"/>
        <v>40767</v>
      </c>
      <c r="I111" s="6">
        <f t="shared" ca="1" si="15"/>
        <v>1.0027777777777778</v>
      </c>
      <c r="J111" s="6">
        <f t="shared" ca="1" si="14"/>
        <v>107.5</v>
      </c>
      <c r="K111" s="6">
        <f t="shared" ca="1" si="13"/>
        <v>104.94371731794061</v>
      </c>
    </row>
    <row r="112" spans="1:11" ht="15.75" thickBot="1">
      <c r="A112" s="21">
        <v>99</v>
      </c>
      <c r="B112" s="22">
        <f t="shared" ca="1" si="18"/>
        <v>1901.0140890918606</v>
      </c>
      <c r="C112" s="22">
        <f t="shared" ca="1" si="18"/>
        <v>2929.3588744699759</v>
      </c>
      <c r="D112" s="22">
        <f t="shared" ca="1" si="18"/>
        <v>2623.6601893468955</v>
      </c>
      <c r="E112" s="22">
        <f t="shared" ca="1" si="18"/>
        <v>3807.9031150827818</v>
      </c>
      <c r="F112" s="22">
        <f t="shared" ca="1" si="18"/>
        <v>1034.8237683793275</v>
      </c>
      <c r="G112" s="34"/>
      <c r="H112" s="35">
        <f t="shared" ca="1" si="12"/>
        <v>41134</v>
      </c>
      <c r="I112" s="6">
        <f t="shared" ca="1" si="15"/>
        <v>2.0055555555555555</v>
      </c>
      <c r="J112" s="6">
        <f t="shared" ca="1" si="14"/>
        <v>115</v>
      </c>
      <c r="K112" s="6">
        <f t="shared" ca="1" si="13"/>
        <v>109.59577177011576</v>
      </c>
    </row>
    <row r="113" spans="1:11" ht="15.75" thickBot="1">
      <c r="A113" s="21">
        <v>100</v>
      </c>
      <c r="B113" s="22">
        <f t="shared" ca="1" si="18"/>
        <v>2151.9533927041348</v>
      </c>
      <c r="C113" s="22">
        <f t="shared" ca="1" si="18"/>
        <v>2133.6013267411454</v>
      </c>
      <c r="D113" s="22">
        <f t="shared" ca="1" si="18"/>
        <v>3097.35959374395</v>
      </c>
      <c r="E113" s="22">
        <f t="shared" ca="1" si="18"/>
        <v>5135.2262852061813</v>
      </c>
      <c r="F113" s="22">
        <f t="shared" ca="1" si="18"/>
        <v>1600.1477498909164</v>
      </c>
      <c r="G113" s="34"/>
      <c r="H113" s="35">
        <f t="shared" ca="1" si="12"/>
        <v>41498</v>
      </c>
      <c r="I113" s="6">
        <f t="shared" ca="1" si="15"/>
        <v>3.0027777777777778</v>
      </c>
      <c r="J113" s="6">
        <f t="shared" ca="1" si="14"/>
        <v>122.5</v>
      </c>
      <c r="K113" s="6">
        <f t="shared" ca="1" si="13"/>
        <v>113.98243565452914</v>
      </c>
    </row>
    <row r="114" spans="1:11" ht="15.75" thickBot="1">
      <c r="A114" s="21">
        <v>101</v>
      </c>
      <c r="B114" s="22">
        <f t="shared" ref="B114:F123" ca="1" si="19">$B$2*EXP((mu-delta-(vola^2)/2)*B$13+vola*NORMSINV(RAND())*SQRT(B$13))</f>
        <v>4936.1007710537069</v>
      </c>
      <c r="C114" s="22">
        <f t="shared" ca="1" si="19"/>
        <v>2331.0741798809813</v>
      </c>
      <c r="D114" s="22">
        <f t="shared" ca="1" si="19"/>
        <v>1763.1809002183149</v>
      </c>
      <c r="E114" s="22">
        <f t="shared" ca="1" si="19"/>
        <v>3193.7165030470255</v>
      </c>
      <c r="F114" s="22">
        <f t="shared" ca="1" si="19"/>
        <v>3308.9233250939583</v>
      </c>
      <c r="G114" s="34"/>
      <c r="H114" s="35">
        <f t="shared" ca="1" si="12"/>
        <v>40767</v>
      </c>
      <c r="I114" s="6">
        <f t="shared" ca="1" si="15"/>
        <v>1.0027777777777778</v>
      </c>
      <c r="J114" s="6">
        <f t="shared" ca="1" si="14"/>
        <v>107.5</v>
      </c>
      <c r="K114" s="6">
        <f t="shared" ca="1" si="13"/>
        <v>104.94371731794061</v>
      </c>
    </row>
    <row r="115" spans="1:11" ht="15.75" thickBot="1">
      <c r="A115" s="21">
        <v>102</v>
      </c>
      <c r="B115" s="22">
        <f t="shared" ca="1" si="19"/>
        <v>4542.8389175716275</v>
      </c>
      <c r="C115" s="22">
        <f t="shared" ca="1" si="19"/>
        <v>2056.3506073445992</v>
      </c>
      <c r="D115" s="22">
        <f t="shared" ca="1" si="19"/>
        <v>1586.1811554611133</v>
      </c>
      <c r="E115" s="22">
        <f t="shared" ca="1" si="19"/>
        <v>1098.0565815747377</v>
      </c>
      <c r="F115" s="22">
        <f t="shared" ca="1" si="19"/>
        <v>2399.7117181744916</v>
      </c>
      <c r="G115" s="34"/>
      <c r="H115" s="35">
        <f t="shared" ca="1" si="12"/>
        <v>40767</v>
      </c>
      <c r="I115" s="6">
        <f t="shared" ca="1" si="15"/>
        <v>1.0027777777777778</v>
      </c>
      <c r="J115" s="6">
        <f t="shared" ca="1" si="14"/>
        <v>107.5</v>
      </c>
      <c r="K115" s="6">
        <f t="shared" ca="1" si="13"/>
        <v>104.94371731794061</v>
      </c>
    </row>
    <row r="116" spans="1:11" ht="15.75" thickBot="1">
      <c r="A116" s="21">
        <v>103</v>
      </c>
      <c r="B116" s="22">
        <f t="shared" ca="1" si="19"/>
        <v>4453.5362949844266</v>
      </c>
      <c r="C116" s="22">
        <f t="shared" ca="1" si="19"/>
        <v>1714.5369932237179</v>
      </c>
      <c r="D116" s="22">
        <f t="shared" ca="1" si="19"/>
        <v>1131.6088216164908</v>
      </c>
      <c r="E116" s="22">
        <f t="shared" ca="1" si="19"/>
        <v>10369.486364545373</v>
      </c>
      <c r="F116" s="22">
        <f t="shared" ca="1" si="19"/>
        <v>18407.503002132624</v>
      </c>
      <c r="G116" s="34"/>
      <c r="H116" s="35">
        <f t="shared" ca="1" si="12"/>
        <v>40767</v>
      </c>
      <c r="I116" s="6">
        <f t="shared" ca="1" si="15"/>
        <v>1.0027777777777778</v>
      </c>
      <c r="J116" s="6">
        <f t="shared" ca="1" si="14"/>
        <v>107.5</v>
      </c>
      <c r="K116" s="6">
        <f t="shared" ca="1" si="13"/>
        <v>104.94371731794061</v>
      </c>
    </row>
    <row r="117" spans="1:11" ht="15.75" thickBot="1">
      <c r="A117" s="21">
        <v>104</v>
      </c>
      <c r="B117" s="22">
        <f t="shared" ca="1" si="19"/>
        <v>1944.5850265292338</v>
      </c>
      <c r="C117" s="22">
        <f t="shared" ca="1" si="19"/>
        <v>7757.7795127499558</v>
      </c>
      <c r="D117" s="22">
        <f t="shared" ca="1" si="19"/>
        <v>1221.161437790593</v>
      </c>
      <c r="E117" s="22">
        <f t="shared" ca="1" si="19"/>
        <v>5348.4780825268163</v>
      </c>
      <c r="F117" s="22">
        <f t="shared" ca="1" si="19"/>
        <v>3907.1136930868388</v>
      </c>
      <c r="G117" s="34"/>
      <c r="H117" s="35">
        <f t="shared" ca="1" si="12"/>
        <v>41134</v>
      </c>
      <c r="I117" s="6">
        <f t="shared" ca="1" si="15"/>
        <v>2.0055555555555555</v>
      </c>
      <c r="J117" s="6">
        <f t="shared" ca="1" si="14"/>
        <v>115</v>
      </c>
      <c r="K117" s="6">
        <f t="shared" ca="1" si="13"/>
        <v>109.59577177011576</v>
      </c>
    </row>
    <row r="118" spans="1:11" ht="15.75" thickBot="1">
      <c r="A118" s="21">
        <v>105</v>
      </c>
      <c r="B118" s="22">
        <f t="shared" ca="1" si="19"/>
        <v>4922.5947287433819</v>
      </c>
      <c r="C118" s="22">
        <f t="shared" ca="1" si="19"/>
        <v>3604.7603744955841</v>
      </c>
      <c r="D118" s="22">
        <f t="shared" ca="1" si="19"/>
        <v>5998.2399373122207</v>
      </c>
      <c r="E118" s="22">
        <f t="shared" ca="1" si="19"/>
        <v>1265.4137806218694</v>
      </c>
      <c r="F118" s="22">
        <f t="shared" ca="1" si="19"/>
        <v>1702.5742066032744</v>
      </c>
      <c r="G118" s="34"/>
      <c r="H118" s="35">
        <f t="shared" ca="1" si="12"/>
        <v>40767</v>
      </c>
      <c r="I118" s="6">
        <f t="shared" ca="1" si="15"/>
        <v>1.0027777777777778</v>
      </c>
      <c r="J118" s="6">
        <f t="shared" ca="1" si="14"/>
        <v>107.5</v>
      </c>
      <c r="K118" s="6">
        <f t="shared" ca="1" si="13"/>
        <v>104.94371731794061</v>
      </c>
    </row>
    <row r="119" spans="1:11" ht="15.75" thickBot="1">
      <c r="A119" s="21">
        <v>106</v>
      </c>
      <c r="B119" s="22">
        <f t="shared" ca="1" si="19"/>
        <v>2441.4869090937209</v>
      </c>
      <c r="C119" s="22">
        <f t="shared" ca="1" si="19"/>
        <v>7045.9778576907365</v>
      </c>
      <c r="D119" s="22">
        <f t="shared" ca="1" si="19"/>
        <v>1989.4960839020328</v>
      </c>
      <c r="E119" s="22">
        <f t="shared" ca="1" si="19"/>
        <v>7872.1323656366931</v>
      </c>
      <c r="F119" s="22">
        <f t="shared" ca="1" si="19"/>
        <v>1185.1228328790628</v>
      </c>
      <c r="G119" s="34"/>
      <c r="H119" s="35">
        <f t="shared" ca="1" si="12"/>
        <v>41134</v>
      </c>
      <c r="I119" s="6">
        <f t="shared" ca="1" si="15"/>
        <v>2.0055555555555555</v>
      </c>
      <c r="J119" s="6">
        <f t="shared" ca="1" si="14"/>
        <v>115</v>
      </c>
      <c r="K119" s="6">
        <f t="shared" ca="1" si="13"/>
        <v>109.59577177011576</v>
      </c>
    </row>
    <row r="120" spans="1:11" ht="15.75" thickBot="1">
      <c r="A120" s="21">
        <v>107</v>
      </c>
      <c r="B120" s="22">
        <f t="shared" ca="1" si="19"/>
        <v>2831.8046643006592</v>
      </c>
      <c r="C120" s="22">
        <f t="shared" ca="1" si="19"/>
        <v>1626.1254777353495</v>
      </c>
      <c r="D120" s="22">
        <f t="shared" ca="1" si="19"/>
        <v>2995.5149565169208</v>
      </c>
      <c r="E120" s="22">
        <f t="shared" ca="1" si="19"/>
        <v>2180.165921725029</v>
      </c>
      <c r="F120" s="22">
        <f t="shared" ca="1" si="19"/>
        <v>2828.3384166774308</v>
      </c>
      <c r="G120" s="34"/>
      <c r="H120" s="35">
        <f t="shared" ca="1" si="12"/>
        <v>40767</v>
      </c>
      <c r="I120" s="6">
        <f t="shared" ca="1" si="15"/>
        <v>1.0027777777777778</v>
      </c>
      <c r="J120" s="6">
        <f t="shared" ca="1" si="14"/>
        <v>107.5</v>
      </c>
      <c r="K120" s="6">
        <f t="shared" ca="1" si="13"/>
        <v>104.94371731794061</v>
      </c>
    </row>
    <row r="121" spans="1:11" ht="15.75" thickBot="1">
      <c r="A121" s="21">
        <v>108</v>
      </c>
      <c r="B121" s="22">
        <f t="shared" ca="1" si="19"/>
        <v>2135.6676816603836</v>
      </c>
      <c r="C121" s="22">
        <f t="shared" ca="1" si="19"/>
        <v>3963.9625372862906</v>
      </c>
      <c r="D121" s="22">
        <f t="shared" ca="1" si="19"/>
        <v>2386.2206348215618</v>
      </c>
      <c r="E121" s="22">
        <f t="shared" ca="1" si="19"/>
        <v>3303.4331049564626</v>
      </c>
      <c r="F121" s="22">
        <f t="shared" ca="1" si="19"/>
        <v>8793.3608330517145</v>
      </c>
      <c r="G121" s="34"/>
      <c r="H121" s="35">
        <f t="shared" ca="1" si="12"/>
        <v>41134</v>
      </c>
      <c r="I121" s="6">
        <f t="shared" ca="1" si="15"/>
        <v>2.0055555555555555</v>
      </c>
      <c r="J121" s="6">
        <f t="shared" ca="1" si="14"/>
        <v>115</v>
      </c>
      <c r="K121" s="6">
        <f t="shared" ca="1" si="13"/>
        <v>109.59577177011576</v>
      </c>
    </row>
    <row r="122" spans="1:11" ht="15.75" thickBot="1">
      <c r="A122" s="21">
        <v>109</v>
      </c>
      <c r="B122" s="22">
        <f t="shared" ca="1" si="19"/>
        <v>2775.8625495125966</v>
      </c>
      <c r="C122" s="22">
        <f t="shared" ca="1" si="19"/>
        <v>4057.6656281617966</v>
      </c>
      <c r="D122" s="22">
        <f t="shared" ca="1" si="19"/>
        <v>4011.7466834456877</v>
      </c>
      <c r="E122" s="22">
        <f t="shared" ca="1" si="19"/>
        <v>5076.6256078267452</v>
      </c>
      <c r="F122" s="22">
        <f t="shared" ca="1" si="19"/>
        <v>3839.6273284214585</v>
      </c>
      <c r="G122" s="34"/>
      <c r="H122" s="35">
        <f t="shared" ca="1" si="12"/>
        <v>41134</v>
      </c>
      <c r="I122" s="6">
        <f t="shared" ca="1" si="15"/>
        <v>2.0055555555555555</v>
      </c>
      <c r="J122" s="6">
        <f t="shared" ca="1" si="14"/>
        <v>115</v>
      </c>
      <c r="K122" s="6">
        <f t="shared" ca="1" si="13"/>
        <v>109.59577177011576</v>
      </c>
    </row>
    <row r="123" spans="1:11" ht="15.75" thickBot="1">
      <c r="A123" s="21">
        <v>110</v>
      </c>
      <c r="B123" s="22">
        <f t="shared" ca="1" si="19"/>
        <v>2659.6543092224524</v>
      </c>
      <c r="C123" s="22">
        <f t="shared" ca="1" si="19"/>
        <v>2101.3885082960346</v>
      </c>
      <c r="D123" s="22">
        <f t="shared" ca="1" si="19"/>
        <v>5300.7337799907364</v>
      </c>
      <c r="E123" s="22">
        <f t="shared" ca="1" si="19"/>
        <v>2086.4293462590595</v>
      </c>
      <c r="F123" s="22">
        <f t="shared" ca="1" si="19"/>
        <v>5732.3007413572768</v>
      </c>
      <c r="G123" s="34"/>
      <c r="H123" s="35">
        <f t="shared" ca="1" si="12"/>
        <v>41498</v>
      </c>
      <c r="I123" s="6">
        <f t="shared" ca="1" si="15"/>
        <v>3.0027777777777778</v>
      </c>
      <c r="J123" s="6">
        <f t="shared" ca="1" si="14"/>
        <v>122.5</v>
      </c>
      <c r="K123" s="6">
        <f t="shared" ca="1" si="13"/>
        <v>113.98243565452914</v>
      </c>
    </row>
    <row r="124" spans="1:11" ht="15.75" thickBot="1">
      <c r="A124" s="21">
        <v>111</v>
      </c>
      <c r="B124" s="22">
        <f t="shared" ref="B124:F133" ca="1" si="20">$B$2*EXP((mu-delta-(vola^2)/2)*B$13+vola*NORMSINV(RAND())*SQRT(B$13))</f>
        <v>3235.5023453888189</v>
      </c>
      <c r="C124" s="22">
        <f t="shared" ca="1" si="20"/>
        <v>4096.1470310959794</v>
      </c>
      <c r="D124" s="22">
        <f t="shared" ca="1" si="20"/>
        <v>2599.7098521674789</v>
      </c>
      <c r="E124" s="22">
        <f t="shared" ca="1" si="20"/>
        <v>1458.4685666339592</v>
      </c>
      <c r="F124" s="22">
        <f t="shared" ca="1" si="20"/>
        <v>3591.9068844843036</v>
      </c>
      <c r="G124" s="34"/>
      <c r="H124" s="35">
        <f t="shared" ca="1" si="12"/>
        <v>40767</v>
      </c>
      <c r="I124" s="6">
        <f t="shared" ca="1" si="15"/>
        <v>1.0027777777777778</v>
      </c>
      <c r="J124" s="6">
        <f t="shared" ca="1" si="14"/>
        <v>107.5</v>
      </c>
      <c r="K124" s="6">
        <f t="shared" ca="1" si="13"/>
        <v>104.94371731794061</v>
      </c>
    </row>
    <row r="125" spans="1:11" ht="15.75" thickBot="1">
      <c r="A125" s="21">
        <v>112</v>
      </c>
      <c r="B125" s="22">
        <f t="shared" ca="1" si="20"/>
        <v>2152.5615952856974</v>
      </c>
      <c r="C125" s="22">
        <f t="shared" ca="1" si="20"/>
        <v>5215.2411242384478</v>
      </c>
      <c r="D125" s="22">
        <f t="shared" ca="1" si="20"/>
        <v>2068.9743706709637</v>
      </c>
      <c r="E125" s="22">
        <f t="shared" ca="1" si="20"/>
        <v>4587.7895155831329</v>
      </c>
      <c r="F125" s="22">
        <f t="shared" ca="1" si="20"/>
        <v>499.34488135517347</v>
      </c>
      <c r="G125" s="34"/>
      <c r="H125" s="35">
        <f t="shared" ca="1" si="12"/>
        <v>41134</v>
      </c>
      <c r="I125" s="6">
        <f t="shared" ca="1" si="15"/>
        <v>2.0055555555555555</v>
      </c>
      <c r="J125" s="6">
        <f t="shared" ca="1" si="14"/>
        <v>115</v>
      </c>
      <c r="K125" s="6">
        <f t="shared" ca="1" si="13"/>
        <v>109.59577177011576</v>
      </c>
    </row>
    <row r="126" spans="1:11" ht="15.75" thickBot="1">
      <c r="A126" s="21">
        <v>113</v>
      </c>
      <c r="B126" s="22">
        <f t="shared" ca="1" si="20"/>
        <v>2457.1404939357681</v>
      </c>
      <c r="C126" s="22">
        <f t="shared" ca="1" si="20"/>
        <v>4315.4943213789511</v>
      </c>
      <c r="D126" s="22">
        <f t="shared" ca="1" si="20"/>
        <v>3528.8528477069935</v>
      </c>
      <c r="E126" s="22">
        <f t="shared" ca="1" si="20"/>
        <v>5481.0808869783505</v>
      </c>
      <c r="F126" s="22">
        <f t="shared" ca="1" si="20"/>
        <v>1357.9658691049565</v>
      </c>
      <c r="G126" s="34"/>
      <c r="H126" s="35">
        <f t="shared" ca="1" si="12"/>
        <v>41134</v>
      </c>
      <c r="I126" s="6">
        <f t="shared" ca="1" si="15"/>
        <v>2.0055555555555555</v>
      </c>
      <c r="J126" s="6">
        <f t="shared" ca="1" si="14"/>
        <v>115</v>
      </c>
      <c r="K126" s="6">
        <f t="shared" ca="1" si="13"/>
        <v>109.59577177011576</v>
      </c>
    </row>
    <row r="127" spans="1:11" ht="15.75" thickBot="1">
      <c r="A127" s="21">
        <v>114</v>
      </c>
      <c r="B127" s="22">
        <f t="shared" ca="1" si="20"/>
        <v>1968.0198699398591</v>
      </c>
      <c r="C127" s="22">
        <f t="shared" ca="1" si="20"/>
        <v>2953.6290230648069</v>
      </c>
      <c r="D127" s="22">
        <f t="shared" ca="1" si="20"/>
        <v>1252.5042920374203</v>
      </c>
      <c r="E127" s="22">
        <f t="shared" ca="1" si="20"/>
        <v>1651.1154629535961</v>
      </c>
      <c r="F127" s="22">
        <f t="shared" ca="1" si="20"/>
        <v>2698.9005985909707</v>
      </c>
      <c r="G127" s="34"/>
      <c r="H127" s="35">
        <f t="shared" ca="1" si="12"/>
        <v>41134</v>
      </c>
      <c r="I127" s="6">
        <f t="shared" ca="1" si="15"/>
        <v>2.0055555555555555</v>
      </c>
      <c r="J127" s="6">
        <f t="shared" ca="1" si="14"/>
        <v>115</v>
      </c>
      <c r="K127" s="6">
        <f t="shared" ca="1" si="13"/>
        <v>109.59577177011576</v>
      </c>
    </row>
    <row r="128" spans="1:11" ht="15.75" thickBot="1">
      <c r="A128" s="21">
        <v>115</v>
      </c>
      <c r="B128" s="22">
        <f t="shared" ca="1" si="20"/>
        <v>3241.4861926033077</v>
      </c>
      <c r="C128" s="22">
        <f t="shared" ca="1" si="20"/>
        <v>2976.5374416601626</v>
      </c>
      <c r="D128" s="22">
        <f t="shared" ca="1" si="20"/>
        <v>2326.5087976231694</v>
      </c>
      <c r="E128" s="22">
        <f t="shared" ca="1" si="20"/>
        <v>4616.9407348528648</v>
      </c>
      <c r="F128" s="22">
        <f t="shared" ca="1" si="20"/>
        <v>5823.3890654831821</v>
      </c>
      <c r="G128" s="34"/>
      <c r="H128" s="35">
        <f t="shared" ca="1" si="12"/>
        <v>40767</v>
      </c>
      <c r="I128" s="6">
        <f t="shared" ca="1" si="15"/>
        <v>1.0027777777777778</v>
      </c>
      <c r="J128" s="6">
        <f t="shared" ca="1" si="14"/>
        <v>107.5</v>
      </c>
      <c r="K128" s="6">
        <f t="shared" ca="1" si="13"/>
        <v>104.94371731794061</v>
      </c>
    </row>
    <row r="129" spans="1:11" ht="15.75" thickBot="1">
      <c r="A129" s="21">
        <v>116</v>
      </c>
      <c r="B129" s="22">
        <f t="shared" ca="1" si="20"/>
        <v>3630.481428752606</v>
      </c>
      <c r="C129" s="22">
        <f t="shared" ca="1" si="20"/>
        <v>8451.8020983566657</v>
      </c>
      <c r="D129" s="22">
        <f t="shared" ca="1" si="20"/>
        <v>3412.222313750849</v>
      </c>
      <c r="E129" s="22">
        <f t="shared" ca="1" si="20"/>
        <v>1880.8405017158834</v>
      </c>
      <c r="F129" s="22">
        <f t="shared" ca="1" si="20"/>
        <v>3966.4542733491116</v>
      </c>
      <c r="G129" s="34"/>
      <c r="H129" s="35">
        <f t="shared" ca="1" si="12"/>
        <v>40767</v>
      </c>
      <c r="I129" s="6">
        <f t="shared" ca="1" si="15"/>
        <v>1.0027777777777778</v>
      </c>
      <c r="J129" s="6">
        <f t="shared" ca="1" si="14"/>
        <v>107.5</v>
      </c>
      <c r="K129" s="6">
        <f t="shared" ca="1" si="13"/>
        <v>104.94371731794061</v>
      </c>
    </row>
    <row r="130" spans="1:11" ht="15.75" thickBot="1">
      <c r="A130" s="21">
        <v>117</v>
      </c>
      <c r="B130" s="22">
        <f t="shared" ca="1" si="20"/>
        <v>2649.6893532613922</v>
      </c>
      <c r="C130" s="22">
        <f t="shared" ca="1" si="20"/>
        <v>3587.1284701695131</v>
      </c>
      <c r="D130" s="22">
        <f t="shared" ca="1" si="20"/>
        <v>1739.5334707073894</v>
      </c>
      <c r="E130" s="22">
        <f t="shared" ca="1" si="20"/>
        <v>3800.395678253929</v>
      </c>
      <c r="F130" s="22">
        <f t="shared" ca="1" si="20"/>
        <v>2666.2714863113647</v>
      </c>
      <c r="G130" s="34"/>
      <c r="H130" s="35">
        <f t="shared" ca="1" si="12"/>
        <v>41134</v>
      </c>
      <c r="I130" s="6">
        <f t="shared" ca="1" si="15"/>
        <v>2.0055555555555555</v>
      </c>
      <c r="J130" s="6">
        <f t="shared" ca="1" si="14"/>
        <v>115</v>
      </c>
      <c r="K130" s="6">
        <f t="shared" ca="1" si="13"/>
        <v>109.59577177011576</v>
      </c>
    </row>
    <row r="131" spans="1:11" ht="15.75" thickBot="1">
      <c r="A131" s="21">
        <v>118</v>
      </c>
      <c r="B131" s="22">
        <f t="shared" ca="1" si="20"/>
        <v>2127.7241234709381</v>
      </c>
      <c r="C131" s="22">
        <f t="shared" ca="1" si="20"/>
        <v>2404.5748623399245</v>
      </c>
      <c r="D131" s="22">
        <f t="shared" ca="1" si="20"/>
        <v>3281.7730967099906</v>
      </c>
      <c r="E131" s="22">
        <f t="shared" ca="1" si="20"/>
        <v>6443.2900955257319</v>
      </c>
      <c r="F131" s="22">
        <f t="shared" ca="1" si="20"/>
        <v>4920.1679368255409</v>
      </c>
      <c r="G131" s="34"/>
      <c r="H131" s="35">
        <f t="shared" ca="1" si="12"/>
        <v>41498</v>
      </c>
      <c r="I131" s="6">
        <f t="shared" ca="1" si="15"/>
        <v>3.0027777777777778</v>
      </c>
      <c r="J131" s="6">
        <f t="shared" ca="1" si="14"/>
        <v>122.5</v>
      </c>
      <c r="K131" s="6">
        <f t="shared" ca="1" si="13"/>
        <v>113.98243565452914</v>
      </c>
    </row>
    <row r="132" spans="1:11" ht="15.75" thickBot="1">
      <c r="A132" s="21">
        <v>119</v>
      </c>
      <c r="B132" s="22">
        <f t="shared" ca="1" si="20"/>
        <v>4911.6175547263056</v>
      </c>
      <c r="C132" s="22">
        <f t="shared" ca="1" si="20"/>
        <v>1314.7457940997167</v>
      </c>
      <c r="D132" s="22">
        <f t="shared" ca="1" si="20"/>
        <v>2608.4368412160179</v>
      </c>
      <c r="E132" s="22">
        <f t="shared" ca="1" si="20"/>
        <v>3694.487812702414</v>
      </c>
      <c r="F132" s="22">
        <f t="shared" ca="1" si="20"/>
        <v>2500.7150107462894</v>
      </c>
      <c r="G132" s="34"/>
      <c r="H132" s="35">
        <f t="shared" ca="1" si="12"/>
        <v>40767</v>
      </c>
      <c r="I132" s="6">
        <f t="shared" ca="1" si="15"/>
        <v>1.0027777777777778</v>
      </c>
      <c r="J132" s="6">
        <f t="shared" ca="1" si="14"/>
        <v>107.5</v>
      </c>
      <c r="K132" s="6">
        <f t="shared" ca="1" si="13"/>
        <v>104.94371731794061</v>
      </c>
    </row>
    <row r="133" spans="1:11" ht="15.75" thickBot="1">
      <c r="A133" s="21">
        <v>120</v>
      </c>
      <c r="B133" s="22">
        <f t="shared" ca="1" si="20"/>
        <v>4026.6553090042853</v>
      </c>
      <c r="C133" s="22">
        <f t="shared" ca="1" si="20"/>
        <v>2647.8796419614755</v>
      </c>
      <c r="D133" s="22">
        <f t="shared" ca="1" si="20"/>
        <v>2239.0414246340119</v>
      </c>
      <c r="E133" s="22">
        <f t="shared" ca="1" si="20"/>
        <v>3110.5573395421497</v>
      </c>
      <c r="F133" s="22">
        <f t="shared" ca="1" si="20"/>
        <v>18463.134164397008</v>
      </c>
      <c r="G133" s="34"/>
      <c r="H133" s="35">
        <f t="shared" ca="1" si="12"/>
        <v>40767</v>
      </c>
      <c r="I133" s="6">
        <f t="shared" ca="1" si="15"/>
        <v>1.0027777777777778</v>
      </c>
      <c r="J133" s="6">
        <f t="shared" ca="1" si="14"/>
        <v>107.5</v>
      </c>
      <c r="K133" s="6">
        <f t="shared" ca="1" si="13"/>
        <v>104.94371731794061</v>
      </c>
    </row>
    <row r="134" spans="1:11" ht="15.75" thickBot="1">
      <c r="A134" s="21">
        <v>121</v>
      </c>
      <c r="B134" s="22">
        <f t="shared" ref="B134:F143" ca="1" si="21">$B$2*EXP((mu-delta-(vola^2)/2)*B$13+vola*NORMSINV(RAND())*SQRT(B$13))</f>
        <v>3220.2395305743034</v>
      </c>
      <c r="C134" s="22">
        <f t="shared" ca="1" si="21"/>
        <v>1797.9409279048764</v>
      </c>
      <c r="D134" s="22">
        <f t="shared" ca="1" si="21"/>
        <v>848.73125863672124</v>
      </c>
      <c r="E134" s="22">
        <f t="shared" ca="1" si="21"/>
        <v>4879.4163039752921</v>
      </c>
      <c r="F134" s="22">
        <f t="shared" ca="1" si="21"/>
        <v>11891.447398650955</v>
      </c>
      <c r="G134" s="34"/>
      <c r="H134" s="35">
        <f t="shared" ca="1" si="12"/>
        <v>40767</v>
      </c>
      <c r="I134" s="6">
        <f t="shared" ca="1" si="15"/>
        <v>1.0027777777777778</v>
      </c>
      <c r="J134" s="6">
        <f t="shared" ca="1" si="14"/>
        <v>107.5</v>
      </c>
      <c r="K134" s="6">
        <f t="shared" ca="1" si="13"/>
        <v>104.94371731794061</v>
      </c>
    </row>
    <row r="135" spans="1:11" ht="15.75" thickBot="1">
      <c r="A135" s="21">
        <v>122</v>
      </c>
      <c r="B135" s="22">
        <f t="shared" ca="1" si="21"/>
        <v>3286.5790737057355</v>
      </c>
      <c r="C135" s="22">
        <f t="shared" ca="1" si="21"/>
        <v>8327.5790008595723</v>
      </c>
      <c r="D135" s="22">
        <f t="shared" ca="1" si="21"/>
        <v>2088.1889619691533</v>
      </c>
      <c r="E135" s="22">
        <f t="shared" ca="1" si="21"/>
        <v>2205.8790013775269</v>
      </c>
      <c r="F135" s="22">
        <f t="shared" ca="1" si="21"/>
        <v>1159.689348817737</v>
      </c>
      <c r="G135" s="34"/>
      <c r="H135" s="35">
        <f t="shared" ca="1" si="12"/>
        <v>40767</v>
      </c>
      <c r="I135" s="6">
        <f t="shared" ca="1" si="15"/>
        <v>1.0027777777777778</v>
      </c>
      <c r="J135" s="6">
        <f t="shared" ca="1" si="14"/>
        <v>107.5</v>
      </c>
      <c r="K135" s="6">
        <f t="shared" ca="1" si="13"/>
        <v>104.94371731794061</v>
      </c>
    </row>
    <row r="136" spans="1:11" ht="15.75" thickBot="1">
      <c r="A136" s="21">
        <v>123</v>
      </c>
      <c r="B136" s="22">
        <f t="shared" ca="1" si="21"/>
        <v>2322.1028848754581</v>
      </c>
      <c r="C136" s="22">
        <f t="shared" ca="1" si="21"/>
        <v>5395.5489449928418</v>
      </c>
      <c r="D136" s="22">
        <f t="shared" ca="1" si="21"/>
        <v>4779.7349690380825</v>
      </c>
      <c r="E136" s="22">
        <f t="shared" ca="1" si="21"/>
        <v>7252.0056350913483</v>
      </c>
      <c r="F136" s="22">
        <f t="shared" ca="1" si="21"/>
        <v>10382.254951909234</v>
      </c>
      <c r="G136" s="34"/>
      <c r="H136" s="35">
        <f t="shared" ca="1" si="12"/>
        <v>41134</v>
      </c>
      <c r="I136" s="6">
        <f t="shared" ca="1" si="15"/>
        <v>2.0055555555555555</v>
      </c>
      <c r="J136" s="6">
        <f t="shared" ca="1" si="14"/>
        <v>115</v>
      </c>
      <c r="K136" s="6">
        <f t="shared" ca="1" si="13"/>
        <v>109.59577177011576</v>
      </c>
    </row>
    <row r="137" spans="1:11" ht="15.75" thickBot="1">
      <c r="A137" s="21">
        <v>124</v>
      </c>
      <c r="B137" s="22">
        <f t="shared" ca="1" si="21"/>
        <v>3444.4569248575781</v>
      </c>
      <c r="C137" s="22">
        <f t="shared" ca="1" si="21"/>
        <v>3832.5414007921158</v>
      </c>
      <c r="D137" s="22">
        <f t="shared" ca="1" si="21"/>
        <v>1573.8928643506197</v>
      </c>
      <c r="E137" s="22">
        <f t="shared" ca="1" si="21"/>
        <v>1287.4155602626361</v>
      </c>
      <c r="F137" s="22">
        <f t="shared" ca="1" si="21"/>
        <v>2189.7345938857225</v>
      </c>
      <c r="G137" s="34"/>
      <c r="H137" s="35">
        <f t="shared" ca="1" si="12"/>
        <v>40767</v>
      </c>
      <c r="I137" s="6">
        <f t="shared" ca="1" si="15"/>
        <v>1.0027777777777778</v>
      </c>
      <c r="J137" s="6">
        <f t="shared" ca="1" si="14"/>
        <v>107.5</v>
      </c>
      <c r="K137" s="6">
        <f t="shared" ca="1" si="13"/>
        <v>104.94371731794061</v>
      </c>
    </row>
    <row r="138" spans="1:11" ht="15.75" thickBot="1">
      <c r="A138" s="21">
        <v>125</v>
      </c>
      <c r="B138" s="22">
        <f t="shared" ca="1" si="21"/>
        <v>2235.7782883227396</v>
      </c>
      <c r="C138" s="22">
        <f t="shared" ca="1" si="21"/>
        <v>3006.0016254166603</v>
      </c>
      <c r="D138" s="22">
        <f t="shared" ca="1" si="21"/>
        <v>4141.8041489969664</v>
      </c>
      <c r="E138" s="22">
        <f t="shared" ca="1" si="21"/>
        <v>2351.7088274616822</v>
      </c>
      <c r="F138" s="22">
        <f t="shared" ca="1" si="21"/>
        <v>883.75732618669042</v>
      </c>
      <c r="G138" s="34"/>
      <c r="H138" s="35">
        <f t="shared" ca="1" si="12"/>
        <v>41134</v>
      </c>
      <c r="I138" s="6">
        <f t="shared" ca="1" si="15"/>
        <v>2.0055555555555555</v>
      </c>
      <c r="J138" s="6">
        <f t="shared" ca="1" si="14"/>
        <v>115</v>
      </c>
      <c r="K138" s="6">
        <f t="shared" ca="1" si="13"/>
        <v>109.59577177011576</v>
      </c>
    </row>
    <row r="139" spans="1:11" ht="15.75" thickBot="1">
      <c r="A139" s="21">
        <v>126</v>
      </c>
      <c r="B139" s="22">
        <f t="shared" ca="1" si="21"/>
        <v>2938.4625924450111</v>
      </c>
      <c r="C139" s="22">
        <f t="shared" ca="1" si="21"/>
        <v>1611.7881773497752</v>
      </c>
      <c r="D139" s="22">
        <f t="shared" ca="1" si="21"/>
        <v>2505.4226680293054</v>
      </c>
      <c r="E139" s="22">
        <f t="shared" ca="1" si="21"/>
        <v>1814.4377858255511</v>
      </c>
      <c r="F139" s="22">
        <f t="shared" ca="1" si="21"/>
        <v>3726.6218124247744</v>
      </c>
      <c r="G139" s="34"/>
      <c r="H139" s="35">
        <f t="shared" ca="1" si="12"/>
        <v>40767</v>
      </c>
      <c r="I139" s="6">
        <f t="shared" ca="1" si="15"/>
        <v>1.0027777777777778</v>
      </c>
      <c r="J139" s="6">
        <f t="shared" ca="1" si="14"/>
        <v>107.5</v>
      </c>
      <c r="K139" s="6">
        <f t="shared" ca="1" si="13"/>
        <v>104.94371731794061</v>
      </c>
    </row>
    <row r="140" spans="1:11" ht="15.75" thickBot="1">
      <c r="A140" s="21">
        <v>127</v>
      </c>
      <c r="B140" s="22">
        <f t="shared" ca="1" si="21"/>
        <v>2806.4293196795438</v>
      </c>
      <c r="C140" s="22">
        <f t="shared" ca="1" si="21"/>
        <v>1595.2340372492802</v>
      </c>
      <c r="D140" s="22">
        <f t="shared" ca="1" si="21"/>
        <v>8045.4767631628592</v>
      </c>
      <c r="E140" s="22">
        <f t="shared" ca="1" si="21"/>
        <v>8072.2283263167001</v>
      </c>
      <c r="F140" s="22">
        <f t="shared" ca="1" si="21"/>
        <v>3928.5568281314418</v>
      </c>
      <c r="G140" s="34"/>
      <c r="H140" s="35">
        <f t="shared" ca="1" si="12"/>
        <v>40767</v>
      </c>
      <c r="I140" s="6">
        <f t="shared" ca="1" si="15"/>
        <v>1.0027777777777778</v>
      </c>
      <c r="J140" s="6">
        <f t="shared" ca="1" si="14"/>
        <v>107.5</v>
      </c>
      <c r="K140" s="6">
        <f t="shared" ca="1" si="13"/>
        <v>104.94371731794061</v>
      </c>
    </row>
    <row r="141" spans="1:11" ht="15.75" thickBot="1">
      <c r="A141" s="21">
        <v>128</v>
      </c>
      <c r="B141" s="22">
        <f t="shared" ca="1" si="21"/>
        <v>2043.7770706371566</v>
      </c>
      <c r="C141" s="22">
        <f t="shared" ca="1" si="21"/>
        <v>2240.5580943089976</v>
      </c>
      <c r="D141" s="22">
        <f t="shared" ca="1" si="21"/>
        <v>3750.0410257835738</v>
      </c>
      <c r="E141" s="22">
        <f t="shared" ca="1" si="21"/>
        <v>9815.4240162304741</v>
      </c>
      <c r="F141" s="22">
        <f t="shared" ca="1" si="21"/>
        <v>4062.7054166190264</v>
      </c>
      <c r="G141" s="34"/>
      <c r="H141" s="35">
        <f t="shared" ca="1" si="12"/>
        <v>41498</v>
      </c>
      <c r="I141" s="6">
        <f t="shared" ca="1" si="15"/>
        <v>3.0027777777777778</v>
      </c>
      <c r="J141" s="6">
        <f t="shared" ca="1" si="14"/>
        <v>122.5</v>
      </c>
      <c r="K141" s="6">
        <f t="shared" ca="1" si="13"/>
        <v>113.98243565452914</v>
      </c>
    </row>
    <row r="142" spans="1:11" ht="15.75" thickBot="1">
      <c r="A142" s="21">
        <v>129</v>
      </c>
      <c r="B142" s="22">
        <f t="shared" ca="1" si="21"/>
        <v>2694.5563127115511</v>
      </c>
      <c r="C142" s="22">
        <f t="shared" ca="1" si="21"/>
        <v>3797.8434121623268</v>
      </c>
      <c r="D142" s="22">
        <f t="shared" ca="1" si="21"/>
        <v>2785.613884301722</v>
      </c>
      <c r="E142" s="22">
        <f t="shared" ca="1" si="21"/>
        <v>5913.952171853899</v>
      </c>
      <c r="F142" s="22">
        <f t="shared" ca="1" si="21"/>
        <v>3658.5914274859319</v>
      </c>
      <c r="G142" s="34"/>
      <c r="H142" s="35">
        <f t="shared" ref="H142:H205" ca="1" si="22">IF(B142&gt;=kw,$B$11,IF(C142&gt;=kw,$C$11,IF(D142&gt;=kw,$D$11,IF(E142&gt;=kw,$E$11,$F$11))))</f>
        <v>41134</v>
      </c>
      <c r="I142" s="6">
        <f t="shared" ca="1" si="15"/>
        <v>2.0055555555555555</v>
      </c>
      <c r="J142" s="6">
        <f t="shared" ca="1" si="14"/>
        <v>115</v>
      </c>
      <c r="K142" s="6">
        <f t="shared" ref="K142:K205" ca="1" si="23">J142*EXP(-I142*zins)</f>
        <v>109.59577177011576</v>
      </c>
    </row>
    <row r="143" spans="1:11" ht="15.75" thickBot="1">
      <c r="A143" s="21">
        <v>130</v>
      </c>
      <c r="B143" s="22">
        <f t="shared" ca="1" si="21"/>
        <v>4443.7733291227687</v>
      </c>
      <c r="C143" s="22">
        <f t="shared" ca="1" si="21"/>
        <v>8755.4581885133503</v>
      </c>
      <c r="D143" s="22">
        <f t="shared" ca="1" si="21"/>
        <v>1723.0106015281358</v>
      </c>
      <c r="E143" s="22">
        <f t="shared" ca="1" si="21"/>
        <v>1699.2064964659041</v>
      </c>
      <c r="F143" s="22">
        <f t="shared" ca="1" si="21"/>
        <v>5434.2420501258257</v>
      </c>
      <c r="G143" s="34"/>
      <c r="H143" s="35">
        <f t="shared" ca="1" si="22"/>
        <v>40767</v>
      </c>
      <c r="I143" s="6">
        <f t="shared" ca="1" si="15"/>
        <v>1.0027777777777778</v>
      </c>
      <c r="J143" s="6">
        <f t="shared" ref="J143:J206" ca="1" si="24">IF(H143=$B$11,$B$10,IF(H143=$C$11,$C$10,IF(H143=$D$11,$D$10,IF(H143=$E$11,$E$10,IF(H143=$F$11,$F$10)))))</f>
        <v>107.5</v>
      </c>
      <c r="K143" s="6">
        <f t="shared" ca="1" si="23"/>
        <v>104.94371731794061</v>
      </c>
    </row>
    <row r="144" spans="1:11" ht="15.75" thickBot="1">
      <c r="A144" s="21">
        <v>131</v>
      </c>
      <c r="B144" s="22">
        <f t="shared" ref="B144:F153" ca="1" si="25">$B$2*EXP((mu-delta-(vola^2)/2)*B$13+vola*NORMSINV(RAND())*SQRT(B$13))</f>
        <v>2706.9612955919797</v>
      </c>
      <c r="C144" s="22">
        <f t="shared" ca="1" si="25"/>
        <v>2663.6315618929998</v>
      </c>
      <c r="D144" s="22">
        <f t="shared" ca="1" si="25"/>
        <v>2822.3907533584265</v>
      </c>
      <c r="E144" s="22">
        <f t="shared" ca="1" si="25"/>
        <v>2238.6947168400038</v>
      </c>
      <c r="F144" s="22">
        <f t="shared" ca="1" si="25"/>
        <v>7116.6692201378974</v>
      </c>
      <c r="G144" s="34"/>
      <c r="H144" s="35">
        <f t="shared" ca="1" si="22"/>
        <v>41498</v>
      </c>
      <c r="I144" s="6">
        <f t="shared" ref="I144:I207" ca="1" si="26">YEARFRAC($B$1,H144)</f>
        <v>3.0027777777777778</v>
      </c>
      <c r="J144" s="6">
        <f t="shared" ca="1" si="24"/>
        <v>122.5</v>
      </c>
      <c r="K144" s="6">
        <f t="shared" ca="1" si="23"/>
        <v>113.98243565452914</v>
      </c>
    </row>
    <row r="145" spans="1:11" ht="15.75" thickBot="1">
      <c r="A145" s="21">
        <v>132</v>
      </c>
      <c r="B145" s="22">
        <f t="shared" ca="1" si="25"/>
        <v>2270.494643284263</v>
      </c>
      <c r="C145" s="22">
        <f t="shared" ca="1" si="25"/>
        <v>3638.8713772419446</v>
      </c>
      <c r="D145" s="22">
        <f t="shared" ca="1" si="25"/>
        <v>2208.0437991609265</v>
      </c>
      <c r="E145" s="22">
        <f t="shared" ca="1" si="25"/>
        <v>3762.882109073561</v>
      </c>
      <c r="F145" s="22">
        <f t="shared" ca="1" si="25"/>
        <v>5448.6360699441775</v>
      </c>
      <c r="G145" s="34"/>
      <c r="H145" s="35">
        <f t="shared" ca="1" si="22"/>
        <v>41134</v>
      </c>
      <c r="I145" s="6">
        <f t="shared" ca="1" si="26"/>
        <v>2.0055555555555555</v>
      </c>
      <c r="J145" s="6">
        <f t="shared" ca="1" si="24"/>
        <v>115</v>
      </c>
      <c r="K145" s="6">
        <f t="shared" ca="1" si="23"/>
        <v>109.59577177011576</v>
      </c>
    </row>
    <row r="146" spans="1:11" ht="15.75" thickBot="1">
      <c r="A146" s="21">
        <v>133</v>
      </c>
      <c r="B146" s="22">
        <f t="shared" ca="1" si="25"/>
        <v>1661.6598722415317</v>
      </c>
      <c r="C146" s="22">
        <f t="shared" ca="1" si="25"/>
        <v>4361.2357807640856</v>
      </c>
      <c r="D146" s="22">
        <f t="shared" ca="1" si="25"/>
        <v>3123.775914172993</v>
      </c>
      <c r="E146" s="22">
        <f t="shared" ca="1" si="25"/>
        <v>2015.6643504916062</v>
      </c>
      <c r="F146" s="22">
        <f t="shared" ca="1" si="25"/>
        <v>845.57598316860958</v>
      </c>
      <c r="G146" s="34"/>
      <c r="H146" s="35">
        <f t="shared" ca="1" si="22"/>
        <v>41134</v>
      </c>
      <c r="I146" s="6">
        <f t="shared" ca="1" si="26"/>
        <v>2.0055555555555555</v>
      </c>
      <c r="J146" s="6">
        <f t="shared" ca="1" si="24"/>
        <v>115</v>
      </c>
      <c r="K146" s="6">
        <f t="shared" ca="1" si="23"/>
        <v>109.59577177011576</v>
      </c>
    </row>
    <row r="147" spans="1:11" ht="15.75" thickBot="1">
      <c r="A147" s="21">
        <v>134</v>
      </c>
      <c r="B147" s="22">
        <f t="shared" ca="1" si="25"/>
        <v>2853.7382150627909</v>
      </c>
      <c r="C147" s="22">
        <f t="shared" ca="1" si="25"/>
        <v>3951.0792103593876</v>
      </c>
      <c r="D147" s="22">
        <f t="shared" ca="1" si="25"/>
        <v>4147.1626933826392</v>
      </c>
      <c r="E147" s="22">
        <f t="shared" ca="1" si="25"/>
        <v>1685.0718884995131</v>
      </c>
      <c r="F147" s="22">
        <f t="shared" ca="1" si="25"/>
        <v>4400.0654783669961</v>
      </c>
      <c r="G147" s="34"/>
      <c r="H147" s="35">
        <f t="shared" ca="1" si="22"/>
        <v>40767</v>
      </c>
      <c r="I147" s="6">
        <f t="shared" ca="1" si="26"/>
        <v>1.0027777777777778</v>
      </c>
      <c r="J147" s="6">
        <f t="shared" ca="1" si="24"/>
        <v>107.5</v>
      </c>
      <c r="K147" s="6">
        <f t="shared" ca="1" si="23"/>
        <v>104.94371731794061</v>
      </c>
    </row>
    <row r="148" spans="1:11" ht="15.75" thickBot="1">
      <c r="A148" s="21">
        <v>135</v>
      </c>
      <c r="B148" s="22">
        <f t="shared" ca="1" si="25"/>
        <v>2866.2829575020505</v>
      </c>
      <c r="C148" s="22">
        <f t="shared" ca="1" si="25"/>
        <v>3978.8077198896954</v>
      </c>
      <c r="D148" s="22">
        <f t="shared" ca="1" si="25"/>
        <v>1841.9805538054677</v>
      </c>
      <c r="E148" s="22">
        <f t="shared" ca="1" si="25"/>
        <v>5278.3330528612642</v>
      </c>
      <c r="F148" s="22">
        <f t="shared" ca="1" si="25"/>
        <v>4698.3352314440081</v>
      </c>
      <c r="G148" s="34"/>
      <c r="H148" s="35">
        <f t="shared" ca="1" si="22"/>
        <v>40767</v>
      </c>
      <c r="I148" s="6">
        <f t="shared" ca="1" si="26"/>
        <v>1.0027777777777778</v>
      </c>
      <c r="J148" s="6">
        <f t="shared" ca="1" si="24"/>
        <v>107.5</v>
      </c>
      <c r="K148" s="6">
        <f t="shared" ca="1" si="23"/>
        <v>104.94371731794061</v>
      </c>
    </row>
    <row r="149" spans="1:11" ht="15.75" thickBot="1">
      <c r="A149" s="21">
        <v>136</v>
      </c>
      <c r="B149" s="22">
        <f t="shared" ca="1" si="25"/>
        <v>4473.3834784405599</v>
      </c>
      <c r="C149" s="22">
        <f t="shared" ca="1" si="25"/>
        <v>2968.2824382700792</v>
      </c>
      <c r="D149" s="22">
        <f t="shared" ca="1" si="25"/>
        <v>3814.5528934255417</v>
      </c>
      <c r="E149" s="22">
        <f t="shared" ca="1" si="25"/>
        <v>2303.5800877139463</v>
      </c>
      <c r="F149" s="22">
        <f t="shared" ca="1" si="25"/>
        <v>1714.1630769507619</v>
      </c>
      <c r="G149" s="34"/>
      <c r="H149" s="35">
        <f t="shared" ca="1" si="22"/>
        <v>40767</v>
      </c>
      <c r="I149" s="6">
        <f t="shared" ca="1" si="26"/>
        <v>1.0027777777777778</v>
      </c>
      <c r="J149" s="6">
        <f t="shared" ca="1" si="24"/>
        <v>107.5</v>
      </c>
      <c r="K149" s="6">
        <f t="shared" ca="1" si="23"/>
        <v>104.94371731794061</v>
      </c>
    </row>
    <row r="150" spans="1:11" ht="15.75" thickBot="1">
      <c r="A150" s="21">
        <v>137</v>
      </c>
      <c r="B150" s="22">
        <f t="shared" ca="1" si="25"/>
        <v>2173.7416638372079</v>
      </c>
      <c r="C150" s="22">
        <f t="shared" ca="1" si="25"/>
        <v>4268.0612746576844</v>
      </c>
      <c r="D150" s="22">
        <f t="shared" ca="1" si="25"/>
        <v>1693.456066570415</v>
      </c>
      <c r="E150" s="22">
        <f t="shared" ca="1" si="25"/>
        <v>5768.2095689559756</v>
      </c>
      <c r="F150" s="22">
        <f t="shared" ca="1" si="25"/>
        <v>4837.3865179788654</v>
      </c>
      <c r="G150" s="34"/>
      <c r="H150" s="35">
        <f t="shared" ca="1" si="22"/>
        <v>41134</v>
      </c>
      <c r="I150" s="6">
        <f t="shared" ca="1" si="26"/>
        <v>2.0055555555555555</v>
      </c>
      <c r="J150" s="6">
        <f t="shared" ca="1" si="24"/>
        <v>115</v>
      </c>
      <c r="K150" s="6">
        <f t="shared" ca="1" si="23"/>
        <v>109.59577177011576</v>
      </c>
    </row>
    <row r="151" spans="1:11" ht="15.75" thickBot="1">
      <c r="A151" s="21">
        <v>138</v>
      </c>
      <c r="B151" s="22">
        <f t="shared" ca="1" si="25"/>
        <v>2156.6355596234584</v>
      </c>
      <c r="C151" s="22">
        <f t="shared" ca="1" si="25"/>
        <v>3707.0424713583375</v>
      </c>
      <c r="D151" s="22">
        <f t="shared" ca="1" si="25"/>
        <v>1160.8568349277675</v>
      </c>
      <c r="E151" s="22">
        <f t="shared" ca="1" si="25"/>
        <v>3802.367635242384</v>
      </c>
      <c r="F151" s="22">
        <f t="shared" ca="1" si="25"/>
        <v>1286.060682541043</v>
      </c>
      <c r="G151" s="34"/>
      <c r="H151" s="35">
        <f t="shared" ca="1" si="22"/>
        <v>41134</v>
      </c>
      <c r="I151" s="6">
        <f t="shared" ca="1" si="26"/>
        <v>2.0055555555555555</v>
      </c>
      <c r="J151" s="6">
        <f t="shared" ca="1" si="24"/>
        <v>115</v>
      </c>
      <c r="K151" s="6">
        <f t="shared" ca="1" si="23"/>
        <v>109.59577177011576</v>
      </c>
    </row>
    <row r="152" spans="1:11" ht="15.75" thickBot="1">
      <c r="A152" s="21">
        <v>139</v>
      </c>
      <c r="B152" s="22">
        <f t="shared" ca="1" si="25"/>
        <v>3591.9144337809525</v>
      </c>
      <c r="C152" s="22">
        <f t="shared" ca="1" si="25"/>
        <v>1859.1146258762465</v>
      </c>
      <c r="D152" s="22">
        <f t="shared" ca="1" si="25"/>
        <v>4061.7836857784982</v>
      </c>
      <c r="E152" s="22">
        <f t="shared" ca="1" si="25"/>
        <v>4471.8273762560739</v>
      </c>
      <c r="F152" s="22">
        <f t="shared" ca="1" si="25"/>
        <v>1136.8414549219196</v>
      </c>
      <c r="G152" s="34"/>
      <c r="H152" s="35">
        <f t="shared" ca="1" si="22"/>
        <v>40767</v>
      </c>
      <c r="I152" s="6">
        <f t="shared" ca="1" si="26"/>
        <v>1.0027777777777778</v>
      </c>
      <c r="J152" s="6">
        <f t="shared" ca="1" si="24"/>
        <v>107.5</v>
      </c>
      <c r="K152" s="6">
        <f t="shared" ca="1" si="23"/>
        <v>104.94371731794061</v>
      </c>
    </row>
    <row r="153" spans="1:11" ht="15.75" thickBot="1">
      <c r="A153" s="21">
        <v>140</v>
      </c>
      <c r="B153" s="22">
        <f t="shared" ca="1" si="25"/>
        <v>3544.4487474524421</v>
      </c>
      <c r="C153" s="22">
        <f t="shared" ca="1" si="25"/>
        <v>3629.2247915908561</v>
      </c>
      <c r="D153" s="22">
        <f t="shared" ca="1" si="25"/>
        <v>2131.7848104319046</v>
      </c>
      <c r="E153" s="22">
        <f t="shared" ca="1" si="25"/>
        <v>2986.9290131020207</v>
      </c>
      <c r="F153" s="22">
        <f t="shared" ca="1" si="25"/>
        <v>5183.8811311482596</v>
      </c>
      <c r="G153" s="34"/>
      <c r="H153" s="35">
        <f t="shared" ca="1" si="22"/>
        <v>40767</v>
      </c>
      <c r="I153" s="6">
        <f t="shared" ca="1" si="26"/>
        <v>1.0027777777777778</v>
      </c>
      <c r="J153" s="6">
        <f t="shared" ca="1" si="24"/>
        <v>107.5</v>
      </c>
      <c r="K153" s="6">
        <f t="shared" ca="1" si="23"/>
        <v>104.94371731794061</v>
      </c>
    </row>
    <row r="154" spans="1:11" ht="15.75" thickBot="1">
      <c r="A154" s="21">
        <v>141</v>
      </c>
      <c r="B154" s="22">
        <f t="shared" ref="B154:F163" ca="1" si="27">$B$2*EXP((mu-delta-(vola^2)/2)*B$13+vola*NORMSINV(RAND())*SQRT(B$13))</f>
        <v>4739.767518562312</v>
      </c>
      <c r="C154" s="22">
        <f t="shared" ca="1" si="27"/>
        <v>2733.0697045752258</v>
      </c>
      <c r="D154" s="22">
        <f t="shared" ca="1" si="27"/>
        <v>4173.2617167871813</v>
      </c>
      <c r="E154" s="22">
        <f t="shared" ca="1" si="27"/>
        <v>1671.2180277651801</v>
      </c>
      <c r="F154" s="22">
        <f t="shared" ca="1" si="27"/>
        <v>1848.3594282191079</v>
      </c>
      <c r="G154" s="34"/>
      <c r="H154" s="35">
        <f t="shared" ca="1" si="22"/>
        <v>40767</v>
      </c>
      <c r="I154" s="6">
        <f t="shared" ca="1" si="26"/>
        <v>1.0027777777777778</v>
      </c>
      <c r="J154" s="6">
        <f t="shared" ca="1" si="24"/>
        <v>107.5</v>
      </c>
      <c r="K154" s="6">
        <f t="shared" ca="1" si="23"/>
        <v>104.94371731794061</v>
      </c>
    </row>
    <row r="155" spans="1:11" ht="15.75" thickBot="1">
      <c r="A155" s="21">
        <v>142</v>
      </c>
      <c r="B155" s="22">
        <f t="shared" ca="1" si="27"/>
        <v>2626.1187736509901</v>
      </c>
      <c r="C155" s="22">
        <f t="shared" ca="1" si="27"/>
        <v>1702.5569990502449</v>
      </c>
      <c r="D155" s="22">
        <f t="shared" ca="1" si="27"/>
        <v>2125.8436504069318</v>
      </c>
      <c r="E155" s="22">
        <f t="shared" ca="1" si="27"/>
        <v>1726.4916750889997</v>
      </c>
      <c r="F155" s="22">
        <f t="shared" ca="1" si="27"/>
        <v>5083.8837612381885</v>
      </c>
      <c r="G155" s="34"/>
      <c r="H155" s="35">
        <f t="shared" ca="1" si="22"/>
        <v>42228</v>
      </c>
      <c r="I155" s="6">
        <f t="shared" ca="1" si="26"/>
        <v>5.0027777777777782</v>
      </c>
      <c r="J155" s="6">
        <f t="shared" ca="1" si="24"/>
        <v>137.5</v>
      </c>
      <c r="K155" s="6">
        <f t="shared" ca="1" si="23"/>
        <v>121.94343021560336</v>
      </c>
    </row>
    <row r="156" spans="1:11" ht="15.75" thickBot="1">
      <c r="A156" s="21">
        <v>143</v>
      </c>
      <c r="B156" s="22">
        <f t="shared" ca="1" si="27"/>
        <v>3468.0695186924581</v>
      </c>
      <c r="C156" s="22">
        <f t="shared" ca="1" si="27"/>
        <v>2768.3945140718079</v>
      </c>
      <c r="D156" s="22">
        <f t="shared" ca="1" si="27"/>
        <v>3822.8799339547659</v>
      </c>
      <c r="E156" s="22">
        <f t="shared" ca="1" si="27"/>
        <v>744.10617889309094</v>
      </c>
      <c r="F156" s="22">
        <f t="shared" ca="1" si="27"/>
        <v>2494.9117806976355</v>
      </c>
      <c r="G156" s="34"/>
      <c r="H156" s="35">
        <f t="shared" ca="1" si="22"/>
        <v>40767</v>
      </c>
      <c r="I156" s="6">
        <f t="shared" ca="1" si="26"/>
        <v>1.0027777777777778</v>
      </c>
      <c r="J156" s="6">
        <f t="shared" ca="1" si="24"/>
        <v>107.5</v>
      </c>
      <c r="K156" s="6">
        <f t="shared" ca="1" si="23"/>
        <v>104.94371731794061</v>
      </c>
    </row>
    <row r="157" spans="1:11" ht="15.75" thickBot="1">
      <c r="A157" s="21">
        <v>144</v>
      </c>
      <c r="B157" s="22">
        <f t="shared" ca="1" si="27"/>
        <v>4534.8962298248862</v>
      </c>
      <c r="C157" s="22">
        <f t="shared" ca="1" si="27"/>
        <v>3493.8966506576803</v>
      </c>
      <c r="D157" s="22">
        <f t="shared" ca="1" si="27"/>
        <v>1975.8098144876647</v>
      </c>
      <c r="E157" s="22">
        <f t="shared" ca="1" si="27"/>
        <v>1663.6566141107851</v>
      </c>
      <c r="F157" s="22">
        <f t="shared" ca="1" si="27"/>
        <v>729.560010696424</v>
      </c>
      <c r="G157" s="34"/>
      <c r="H157" s="35">
        <f t="shared" ca="1" si="22"/>
        <v>40767</v>
      </c>
      <c r="I157" s="6">
        <f t="shared" ca="1" si="26"/>
        <v>1.0027777777777778</v>
      </c>
      <c r="J157" s="6">
        <f t="shared" ca="1" si="24"/>
        <v>107.5</v>
      </c>
      <c r="K157" s="6">
        <f t="shared" ca="1" si="23"/>
        <v>104.94371731794061</v>
      </c>
    </row>
    <row r="158" spans="1:11" ht="15.75" thickBot="1">
      <c r="A158" s="21">
        <v>145</v>
      </c>
      <c r="B158" s="22">
        <f t="shared" ca="1" si="27"/>
        <v>4306.8829860406868</v>
      </c>
      <c r="C158" s="22">
        <f t="shared" ca="1" si="27"/>
        <v>2203.6809707395828</v>
      </c>
      <c r="D158" s="22">
        <f t="shared" ca="1" si="27"/>
        <v>2721.7228791339639</v>
      </c>
      <c r="E158" s="22">
        <f t="shared" ca="1" si="27"/>
        <v>2407.3847337296988</v>
      </c>
      <c r="F158" s="22">
        <f t="shared" ca="1" si="27"/>
        <v>2735.9150141115765</v>
      </c>
      <c r="G158" s="34"/>
      <c r="H158" s="35">
        <f t="shared" ca="1" si="22"/>
        <v>40767</v>
      </c>
      <c r="I158" s="6">
        <f t="shared" ca="1" si="26"/>
        <v>1.0027777777777778</v>
      </c>
      <c r="J158" s="6">
        <f t="shared" ca="1" si="24"/>
        <v>107.5</v>
      </c>
      <c r="K158" s="6">
        <f t="shared" ca="1" si="23"/>
        <v>104.94371731794061</v>
      </c>
    </row>
    <row r="159" spans="1:11" ht="15.75" thickBot="1">
      <c r="A159" s="21">
        <v>146</v>
      </c>
      <c r="B159" s="22">
        <f t="shared" ca="1" si="27"/>
        <v>2452.8635249048721</v>
      </c>
      <c r="C159" s="22">
        <f t="shared" ca="1" si="27"/>
        <v>3984.9207170166392</v>
      </c>
      <c r="D159" s="22">
        <f t="shared" ca="1" si="27"/>
        <v>3559.6539972831015</v>
      </c>
      <c r="E159" s="22">
        <f t="shared" ca="1" si="27"/>
        <v>2171.6836499090168</v>
      </c>
      <c r="F159" s="22">
        <f t="shared" ca="1" si="27"/>
        <v>1675.3916311295993</v>
      </c>
      <c r="G159" s="34"/>
      <c r="H159" s="35">
        <f t="shared" ca="1" si="22"/>
        <v>41134</v>
      </c>
      <c r="I159" s="6">
        <f t="shared" ca="1" si="26"/>
        <v>2.0055555555555555</v>
      </c>
      <c r="J159" s="6">
        <f t="shared" ca="1" si="24"/>
        <v>115</v>
      </c>
      <c r="K159" s="6">
        <f t="shared" ca="1" si="23"/>
        <v>109.59577177011576</v>
      </c>
    </row>
    <row r="160" spans="1:11" ht="15.75" thickBot="1">
      <c r="A160" s="21">
        <v>147</v>
      </c>
      <c r="B160" s="22">
        <f t="shared" ca="1" si="27"/>
        <v>3624.4577961775317</v>
      </c>
      <c r="C160" s="22">
        <f t="shared" ca="1" si="27"/>
        <v>1532.0295048120017</v>
      </c>
      <c r="D160" s="22">
        <f t="shared" ca="1" si="27"/>
        <v>6589.7342347096937</v>
      </c>
      <c r="E160" s="22">
        <f t="shared" ca="1" si="27"/>
        <v>1443.7808477450828</v>
      </c>
      <c r="F160" s="22">
        <f t="shared" ca="1" si="27"/>
        <v>5042.6502098174324</v>
      </c>
      <c r="G160" s="34"/>
      <c r="H160" s="35">
        <f t="shared" ca="1" si="22"/>
        <v>40767</v>
      </c>
      <c r="I160" s="6">
        <f t="shared" ca="1" si="26"/>
        <v>1.0027777777777778</v>
      </c>
      <c r="J160" s="6">
        <f t="shared" ca="1" si="24"/>
        <v>107.5</v>
      </c>
      <c r="K160" s="6">
        <f t="shared" ca="1" si="23"/>
        <v>104.94371731794061</v>
      </c>
    </row>
    <row r="161" spans="1:11" ht="15.75" thickBot="1">
      <c r="A161" s="21">
        <v>148</v>
      </c>
      <c r="B161" s="22">
        <f t="shared" ca="1" si="27"/>
        <v>2433.5330103187866</v>
      </c>
      <c r="C161" s="22">
        <f t="shared" ca="1" si="27"/>
        <v>3676.3758733569935</v>
      </c>
      <c r="D161" s="22">
        <f t="shared" ca="1" si="27"/>
        <v>2033.9114851269874</v>
      </c>
      <c r="E161" s="22">
        <f t="shared" ca="1" si="27"/>
        <v>8357.1428154318855</v>
      </c>
      <c r="F161" s="22">
        <f t="shared" ca="1" si="27"/>
        <v>706.65699327738719</v>
      </c>
      <c r="G161" s="34"/>
      <c r="H161" s="35">
        <f t="shared" ca="1" si="22"/>
        <v>41134</v>
      </c>
      <c r="I161" s="6">
        <f t="shared" ca="1" si="26"/>
        <v>2.0055555555555555</v>
      </c>
      <c r="J161" s="6">
        <f t="shared" ca="1" si="24"/>
        <v>115</v>
      </c>
      <c r="K161" s="6">
        <f t="shared" ca="1" si="23"/>
        <v>109.59577177011576</v>
      </c>
    </row>
    <row r="162" spans="1:11" ht="15.75" thickBot="1">
      <c r="A162" s="21">
        <v>149</v>
      </c>
      <c r="B162" s="22">
        <f t="shared" ca="1" si="27"/>
        <v>3018.4520502330124</v>
      </c>
      <c r="C162" s="22">
        <f t="shared" ca="1" si="27"/>
        <v>1634.1041860945318</v>
      </c>
      <c r="D162" s="22">
        <f t="shared" ca="1" si="27"/>
        <v>2745.5950068011985</v>
      </c>
      <c r="E162" s="22">
        <f t="shared" ca="1" si="27"/>
        <v>3831.7914425692193</v>
      </c>
      <c r="F162" s="22">
        <f t="shared" ca="1" si="27"/>
        <v>13814.88388819628</v>
      </c>
      <c r="G162" s="34"/>
      <c r="H162" s="35">
        <f t="shared" ca="1" si="22"/>
        <v>40767</v>
      </c>
      <c r="I162" s="6">
        <f t="shared" ca="1" si="26"/>
        <v>1.0027777777777778</v>
      </c>
      <c r="J162" s="6">
        <f t="shared" ca="1" si="24"/>
        <v>107.5</v>
      </c>
      <c r="K162" s="6">
        <f t="shared" ca="1" si="23"/>
        <v>104.94371731794061</v>
      </c>
    </row>
    <row r="163" spans="1:11" ht="15.75" thickBot="1">
      <c r="A163" s="21">
        <v>150</v>
      </c>
      <c r="B163" s="22">
        <f t="shared" ca="1" si="27"/>
        <v>2616.806346609982</v>
      </c>
      <c r="C163" s="22">
        <f t="shared" ca="1" si="27"/>
        <v>4422.5280075142482</v>
      </c>
      <c r="D163" s="22">
        <f t="shared" ca="1" si="27"/>
        <v>2092.5881961162622</v>
      </c>
      <c r="E163" s="22">
        <f t="shared" ca="1" si="27"/>
        <v>1197.1130914558739</v>
      </c>
      <c r="F163" s="22">
        <f t="shared" ca="1" si="27"/>
        <v>7317.928376479269</v>
      </c>
      <c r="G163" s="34"/>
      <c r="H163" s="35">
        <f t="shared" ca="1" si="22"/>
        <v>41134</v>
      </c>
      <c r="I163" s="6">
        <f t="shared" ca="1" si="26"/>
        <v>2.0055555555555555</v>
      </c>
      <c r="J163" s="6">
        <f t="shared" ca="1" si="24"/>
        <v>115</v>
      </c>
      <c r="K163" s="6">
        <f t="shared" ca="1" si="23"/>
        <v>109.59577177011576</v>
      </c>
    </row>
    <row r="164" spans="1:11" ht="15.75" thickBot="1">
      <c r="A164" s="21">
        <v>151</v>
      </c>
      <c r="B164" s="22">
        <f t="shared" ref="B164:F173" ca="1" si="28">$B$2*EXP((mu-delta-(vola^2)/2)*B$13+vola*NORMSINV(RAND())*SQRT(B$13))</f>
        <v>2930.5336684793569</v>
      </c>
      <c r="C164" s="22">
        <f t="shared" ca="1" si="28"/>
        <v>2980.98960181451</v>
      </c>
      <c r="D164" s="22">
        <f t="shared" ca="1" si="28"/>
        <v>1393.8771103559095</v>
      </c>
      <c r="E164" s="22">
        <f t="shared" ca="1" si="28"/>
        <v>4205.8080603161698</v>
      </c>
      <c r="F164" s="22">
        <f t="shared" ca="1" si="28"/>
        <v>3963.2912601186263</v>
      </c>
      <c r="G164" s="34"/>
      <c r="H164" s="35">
        <f t="shared" ca="1" si="22"/>
        <v>40767</v>
      </c>
      <c r="I164" s="6">
        <f t="shared" ca="1" si="26"/>
        <v>1.0027777777777778</v>
      </c>
      <c r="J164" s="6">
        <f t="shared" ca="1" si="24"/>
        <v>107.5</v>
      </c>
      <c r="K164" s="6">
        <f t="shared" ca="1" si="23"/>
        <v>104.94371731794061</v>
      </c>
    </row>
    <row r="165" spans="1:11" ht="15.75" thickBot="1">
      <c r="A165" s="21">
        <v>152</v>
      </c>
      <c r="B165" s="22">
        <f t="shared" ca="1" si="28"/>
        <v>3193.1852984635671</v>
      </c>
      <c r="C165" s="22">
        <f t="shared" ca="1" si="28"/>
        <v>3485.3082007882845</v>
      </c>
      <c r="D165" s="22">
        <f t="shared" ca="1" si="28"/>
        <v>4649.7818034181382</v>
      </c>
      <c r="E165" s="22">
        <f t="shared" ca="1" si="28"/>
        <v>5735.4849760887791</v>
      </c>
      <c r="F165" s="22">
        <f t="shared" ca="1" si="28"/>
        <v>5165.091523976108</v>
      </c>
      <c r="G165" s="34"/>
      <c r="H165" s="35">
        <f t="shared" ca="1" si="22"/>
        <v>40767</v>
      </c>
      <c r="I165" s="6">
        <f t="shared" ca="1" si="26"/>
        <v>1.0027777777777778</v>
      </c>
      <c r="J165" s="6">
        <f t="shared" ca="1" si="24"/>
        <v>107.5</v>
      </c>
      <c r="K165" s="6">
        <f t="shared" ca="1" si="23"/>
        <v>104.94371731794061</v>
      </c>
    </row>
    <row r="166" spans="1:11" ht="15.75" thickBot="1">
      <c r="A166" s="21">
        <v>153</v>
      </c>
      <c r="B166" s="22">
        <f t="shared" ca="1" si="28"/>
        <v>3131.8932375962863</v>
      </c>
      <c r="C166" s="22">
        <f t="shared" ca="1" si="28"/>
        <v>2790.3754818431917</v>
      </c>
      <c r="D166" s="22">
        <f t="shared" ca="1" si="28"/>
        <v>9445.9719979551865</v>
      </c>
      <c r="E166" s="22">
        <f t="shared" ca="1" si="28"/>
        <v>5830.2341879288169</v>
      </c>
      <c r="F166" s="22">
        <f t="shared" ca="1" si="28"/>
        <v>3906.7451861892268</v>
      </c>
      <c r="G166" s="34"/>
      <c r="H166" s="35">
        <f t="shared" ca="1" si="22"/>
        <v>40767</v>
      </c>
      <c r="I166" s="6">
        <f t="shared" ca="1" si="26"/>
        <v>1.0027777777777778</v>
      </c>
      <c r="J166" s="6">
        <f t="shared" ca="1" si="24"/>
        <v>107.5</v>
      </c>
      <c r="K166" s="6">
        <f t="shared" ca="1" si="23"/>
        <v>104.94371731794061</v>
      </c>
    </row>
    <row r="167" spans="1:11" ht="15.75" thickBot="1">
      <c r="A167" s="21">
        <v>154</v>
      </c>
      <c r="B167" s="22">
        <f t="shared" ca="1" si="28"/>
        <v>2538.4136956716102</v>
      </c>
      <c r="C167" s="22">
        <f t="shared" ca="1" si="28"/>
        <v>3990.0562489655031</v>
      </c>
      <c r="D167" s="22">
        <f t="shared" ca="1" si="28"/>
        <v>4845.7743266982898</v>
      </c>
      <c r="E167" s="22">
        <f t="shared" ca="1" si="28"/>
        <v>1192.7546094912636</v>
      </c>
      <c r="F167" s="22">
        <f t="shared" ca="1" si="28"/>
        <v>5750.7114008316048</v>
      </c>
      <c r="G167" s="34"/>
      <c r="H167" s="35">
        <f t="shared" ca="1" si="22"/>
        <v>41134</v>
      </c>
      <c r="I167" s="6">
        <f t="shared" ca="1" si="26"/>
        <v>2.0055555555555555</v>
      </c>
      <c r="J167" s="6">
        <f t="shared" ca="1" si="24"/>
        <v>115</v>
      </c>
      <c r="K167" s="6">
        <f t="shared" ca="1" si="23"/>
        <v>109.59577177011576</v>
      </c>
    </row>
    <row r="168" spans="1:11" ht="15.75" thickBot="1">
      <c r="A168" s="21">
        <v>155</v>
      </c>
      <c r="B168" s="22">
        <f t="shared" ca="1" si="28"/>
        <v>1949.7691278246282</v>
      </c>
      <c r="C168" s="22">
        <f t="shared" ca="1" si="28"/>
        <v>6133.2775089450279</v>
      </c>
      <c r="D168" s="22">
        <f t="shared" ca="1" si="28"/>
        <v>6044.4938754959949</v>
      </c>
      <c r="E168" s="22">
        <f t="shared" ca="1" si="28"/>
        <v>7128.2251178357528</v>
      </c>
      <c r="F168" s="22">
        <f t="shared" ca="1" si="28"/>
        <v>616.91109181890704</v>
      </c>
      <c r="G168" s="34"/>
      <c r="H168" s="35">
        <f t="shared" ca="1" si="22"/>
        <v>41134</v>
      </c>
      <c r="I168" s="6">
        <f t="shared" ca="1" si="26"/>
        <v>2.0055555555555555</v>
      </c>
      <c r="J168" s="6">
        <f t="shared" ca="1" si="24"/>
        <v>115</v>
      </c>
      <c r="K168" s="6">
        <f t="shared" ca="1" si="23"/>
        <v>109.59577177011576</v>
      </c>
    </row>
    <row r="169" spans="1:11" ht="15.75" thickBot="1">
      <c r="A169" s="21">
        <v>156</v>
      </c>
      <c r="B169" s="22">
        <f t="shared" ca="1" si="28"/>
        <v>1470.0671883887571</v>
      </c>
      <c r="C169" s="22">
        <f t="shared" ca="1" si="28"/>
        <v>1989.4251929940083</v>
      </c>
      <c r="D169" s="22">
        <f t="shared" ca="1" si="28"/>
        <v>2162.6901911263271</v>
      </c>
      <c r="E169" s="22">
        <f t="shared" ca="1" si="28"/>
        <v>7063.3208037752465</v>
      </c>
      <c r="F169" s="22">
        <f t="shared" ca="1" si="28"/>
        <v>4252.3217443769836</v>
      </c>
      <c r="G169" s="34"/>
      <c r="H169" s="35">
        <f t="shared" ca="1" si="22"/>
        <v>41863</v>
      </c>
      <c r="I169" s="6">
        <f t="shared" ca="1" si="26"/>
        <v>4.0027777777777782</v>
      </c>
      <c r="J169" s="6">
        <f t="shared" ca="1" si="24"/>
        <v>130</v>
      </c>
      <c r="K169" s="6">
        <f t="shared" ca="1" si="23"/>
        <v>118.0924489965652</v>
      </c>
    </row>
    <row r="170" spans="1:11" ht="15.75" thickBot="1">
      <c r="A170" s="21">
        <v>157</v>
      </c>
      <c r="B170" s="22">
        <f t="shared" ca="1" si="28"/>
        <v>3650.8496040349892</v>
      </c>
      <c r="C170" s="22">
        <f t="shared" ca="1" si="28"/>
        <v>2071.7785788234091</v>
      </c>
      <c r="D170" s="22">
        <f t="shared" ca="1" si="28"/>
        <v>2497.8793695095519</v>
      </c>
      <c r="E170" s="22">
        <f t="shared" ca="1" si="28"/>
        <v>1327.8501417142611</v>
      </c>
      <c r="F170" s="22">
        <f t="shared" ca="1" si="28"/>
        <v>7186.3665315733688</v>
      </c>
      <c r="G170" s="34"/>
      <c r="H170" s="35">
        <f t="shared" ca="1" si="22"/>
        <v>40767</v>
      </c>
      <c r="I170" s="6">
        <f t="shared" ca="1" si="26"/>
        <v>1.0027777777777778</v>
      </c>
      <c r="J170" s="6">
        <f t="shared" ca="1" si="24"/>
        <v>107.5</v>
      </c>
      <c r="K170" s="6">
        <f t="shared" ca="1" si="23"/>
        <v>104.94371731794061</v>
      </c>
    </row>
    <row r="171" spans="1:11" ht="15.75" thickBot="1">
      <c r="A171" s="21">
        <v>158</v>
      </c>
      <c r="B171" s="22">
        <f t="shared" ca="1" si="28"/>
        <v>2242.727894788829</v>
      </c>
      <c r="C171" s="22">
        <f t="shared" ca="1" si="28"/>
        <v>1394.6094572615857</v>
      </c>
      <c r="D171" s="22">
        <f t="shared" ca="1" si="28"/>
        <v>3362.8932807225547</v>
      </c>
      <c r="E171" s="22">
        <f t="shared" ca="1" si="28"/>
        <v>3019.7574175049194</v>
      </c>
      <c r="F171" s="22">
        <f t="shared" ca="1" si="28"/>
        <v>3090.3927666295008</v>
      </c>
      <c r="G171" s="34"/>
      <c r="H171" s="35">
        <f t="shared" ca="1" si="22"/>
        <v>41498</v>
      </c>
      <c r="I171" s="6">
        <f t="shared" ca="1" si="26"/>
        <v>3.0027777777777778</v>
      </c>
      <c r="J171" s="6">
        <f t="shared" ca="1" si="24"/>
        <v>122.5</v>
      </c>
      <c r="K171" s="6">
        <f t="shared" ca="1" si="23"/>
        <v>113.98243565452914</v>
      </c>
    </row>
    <row r="172" spans="1:11" ht="15.75" thickBot="1">
      <c r="A172" s="21">
        <v>159</v>
      </c>
      <c r="B172" s="22">
        <f t="shared" ca="1" si="28"/>
        <v>2938.4538902177355</v>
      </c>
      <c r="C172" s="22">
        <f t="shared" ca="1" si="28"/>
        <v>1843.2165695071651</v>
      </c>
      <c r="D172" s="22">
        <f t="shared" ca="1" si="28"/>
        <v>7784.8925461921453</v>
      </c>
      <c r="E172" s="22">
        <f t="shared" ca="1" si="28"/>
        <v>1516.0867291053773</v>
      </c>
      <c r="F172" s="22">
        <f t="shared" ca="1" si="28"/>
        <v>10632.624845769154</v>
      </c>
      <c r="G172" s="34"/>
      <c r="H172" s="35">
        <f t="shared" ca="1" si="22"/>
        <v>40767</v>
      </c>
      <c r="I172" s="6">
        <f t="shared" ca="1" si="26"/>
        <v>1.0027777777777778</v>
      </c>
      <c r="J172" s="6">
        <f t="shared" ca="1" si="24"/>
        <v>107.5</v>
      </c>
      <c r="K172" s="6">
        <f t="shared" ca="1" si="23"/>
        <v>104.94371731794061</v>
      </c>
    </row>
    <row r="173" spans="1:11" ht="15.75" thickBot="1">
      <c r="A173" s="21">
        <v>160</v>
      </c>
      <c r="B173" s="22">
        <f t="shared" ca="1" si="28"/>
        <v>2073.7105452640621</v>
      </c>
      <c r="C173" s="22">
        <f t="shared" ca="1" si="28"/>
        <v>3078.9395009956161</v>
      </c>
      <c r="D173" s="22">
        <f t="shared" ca="1" si="28"/>
        <v>4987.180479733318</v>
      </c>
      <c r="E173" s="22">
        <f t="shared" ca="1" si="28"/>
        <v>9003.4176136152655</v>
      </c>
      <c r="F173" s="22">
        <f t="shared" ca="1" si="28"/>
        <v>2651.983116643175</v>
      </c>
      <c r="G173" s="34"/>
      <c r="H173" s="35">
        <f t="shared" ca="1" si="22"/>
        <v>41134</v>
      </c>
      <c r="I173" s="6">
        <f t="shared" ca="1" si="26"/>
        <v>2.0055555555555555</v>
      </c>
      <c r="J173" s="6">
        <f t="shared" ca="1" si="24"/>
        <v>115</v>
      </c>
      <c r="K173" s="6">
        <f t="shared" ca="1" si="23"/>
        <v>109.59577177011576</v>
      </c>
    </row>
    <row r="174" spans="1:11" ht="15.75" thickBot="1">
      <c r="A174" s="21">
        <v>161</v>
      </c>
      <c r="B174" s="22">
        <f t="shared" ref="B174:F183" ca="1" si="29">$B$2*EXP((mu-delta-(vola^2)/2)*B$13+vola*NORMSINV(RAND())*SQRT(B$13))</f>
        <v>3412.9770028274888</v>
      </c>
      <c r="C174" s="22">
        <f t="shared" ca="1" si="29"/>
        <v>2909.5989464231848</v>
      </c>
      <c r="D174" s="22">
        <f t="shared" ca="1" si="29"/>
        <v>2151.2390867404361</v>
      </c>
      <c r="E174" s="22">
        <f t="shared" ca="1" si="29"/>
        <v>2846.8996868878867</v>
      </c>
      <c r="F174" s="22">
        <f t="shared" ca="1" si="29"/>
        <v>4954.1346819749142</v>
      </c>
      <c r="G174" s="34"/>
      <c r="H174" s="35">
        <f t="shared" ca="1" si="22"/>
        <v>40767</v>
      </c>
      <c r="I174" s="6">
        <f t="shared" ca="1" si="26"/>
        <v>1.0027777777777778</v>
      </c>
      <c r="J174" s="6">
        <f t="shared" ca="1" si="24"/>
        <v>107.5</v>
      </c>
      <c r="K174" s="6">
        <f t="shared" ca="1" si="23"/>
        <v>104.94371731794061</v>
      </c>
    </row>
    <row r="175" spans="1:11" ht="15.75" thickBot="1">
      <c r="A175" s="21">
        <v>162</v>
      </c>
      <c r="B175" s="22">
        <f t="shared" ca="1" si="29"/>
        <v>2203.8650602584921</v>
      </c>
      <c r="C175" s="22">
        <f t="shared" ca="1" si="29"/>
        <v>3591.8940590392858</v>
      </c>
      <c r="D175" s="22">
        <f t="shared" ca="1" si="29"/>
        <v>3586.2690483144397</v>
      </c>
      <c r="E175" s="22">
        <f t="shared" ca="1" si="29"/>
        <v>2905.2267240071401</v>
      </c>
      <c r="F175" s="22">
        <f t="shared" ca="1" si="29"/>
        <v>5933.3212786271015</v>
      </c>
      <c r="G175" s="34"/>
      <c r="H175" s="35">
        <f t="shared" ca="1" si="22"/>
        <v>41134</v>
      </c>
      <c r="I175" s="6">
        <f t="shared" ca="1" si="26"/>
        <v>2.0055555555555555</v>
      </c>
      <c r="J175" s="6">
        <f t="shared" ca="1" si="24"/>
        <v>115</v>
      </c>
      <c r="K175" s="6">
        <f t="shared" ca="1" si="23"/>
        <v>109.59577177011576</v>
      </c>
    </row>
    <row r="176" spans="1:11" ht="15.75" thickBot="1">
      <c r="A176" s="21">
        <v>163</v>
      </c>
      <c r="B176" s="22">
        <f t="shared" ca="1" si="29"/>
        <v>2398.1314591929927</v>
      </c>
      <c r="C176" s="22">
        <f t="shared" ca="1" si="29"/>
        <v>2122.7765257438004</v>
      </c>
      <c r="D176" s="22">
        <f t="shared" ca="1" si="29"/>
        <v>991.75961650588431</v>
      </c>
      <c r="E176" s="22">
        <f t="shared" ca="1" si="29"/>
        <v>4749.7103889618165</v>
      </c>
      <c r="F176" s="22">
        <f t="shared" ca="1" si="29"/>
        <v>1626.8793053261318</v>
      </c>
      <c r="G176" s="34"/>
      <c r="H176" s="35">
        <f t="shared" ca="1" si="22"/>
        <v>41863</v>
      </c>
      <c r="I176" s="6">
        <f t="shared" ca="1" si="26"/>
        <v>4.0027777777777782</v>
      </c>
      <c r="J176" s="6">
        <f t="shared" ca="1" si="24"/>
        <v>130</v>
      </c>
      <c r="K176" s="6">
        <f t="shared" ca="1" si="23"/>
        <v>118.0924489965652</v>
      </c>
    </row>
    <row r="177" spans="1:11" ht="15.75" thickBot="1">
      <c r="A177" s="21">
        <v>164</v>
      </c>
      <c r="B177" s="22">
        <f t="shared" ca="1" si="29"/>
        <v>3611.2036545619358</v>
      </c>
      <c r="C177" s="22">
        <f t="shared" ca="1" si="29"/>
        <v>2363.4675295213137</v>
      </c>
      <c r="D177" s="22">
        <f t="shared" ca="1" si="29"/>
        <v>4975.0940439258793</v>
      </c>
      <c r="E177" s="22">
        <f t="shared" ca="1" si="29"/>
        <v>4846.656058568843</v>
      </c>
      <c r="F177" s="22">
        <f t="shared" ca="1" si="29"/>
        <v>1823.8668585370262</v>
      </c>
      <c r="G177" s="34"/>
      <c r="H177" s="35">
        <f t="shared" ca="1" si="22"/>
        <v>40767</v>
      </c>
      <c r="I177" s="6">
        <f t="shared" ca="1" si="26"/>
        <v>1.0027777777777778</v>
      </c>
      <c r="J177" s="6">
        <f t="shared" ca="1" si="24"/>
        <v>107.5</v>
      </c>
      <c r="K177" s="6">
        <f t="shared" ca="1" si="23"/>
        <v>104.94371731794061</v>
      </c>
    </row>
    <row r="178" spans="1:11" ht="15.75" thickBot="1">
      <c r="A178" s="21">
        <v>165</v>
      </c>
      <c r="B178" s="22">
        <f t="shared" ca="1" si="29"/>
        <v>4691.668730548321</v>
      </c>
      <c r="C178" s="22">
        <f t="shared" ca="1" si="29"/>
        <v>3361.5503288838149</v>
      </c>
      <c r="D178" s="22">
        <f t="shared" ca="1" si="29"/>
        <v>2203.9357061407163</v>
      </c>
      <c r="E178" s="22">
        <f t="shared" ca="1" si="29"/>
        <v>3102.7394506400979</v>
      </c>
      <c r="F178" s="22">
        <f t="shared" ca="1" si="29"/>
        <v>1449.9828393435409</v>
      </c>
      <c r="G178" s="34"/>
      <c r="H178" s="35">
        <f t="shared" ca="1" si="22"/>
        <v>40767</v>
      </c>
      <c r="I178" s="6">
        <f t="shared" ca="1" si="26"/>
        <v>1.0027777777777778</v>
      </c>
      <c r="J178" s="6">
        <f t="shared" ca="1" si="24"/>
        <v>107.5</v>
      </c>
      <c r="K178" s="6">
        <f t="shared" ca="1" si="23"/>
        <v>104.94371731794061</v>
      </c>
    </row>
    <row r="179" spans="1:11" ht="15.75" thickBot="1">
      <c r="A179" s="21">
        <v>166</v>
      </c>
      <c r="B179" s="22">
        <f t="shared" ca="1" si="29"/>
        <v>3360.4011179340805</v>
      </c>
      <c r="C179" s="22">
        <f t="shared" ca="1" si="29"/>
        <v>1483.5925885577212</v>
      </c>
      <c r="D179" s="22">
        <f t="shared" ca="1" si="29"/>
        <v>3813.7127141707729</v>
      </c>
      <c r="E179" s="22">
        <f t="shared" ca="1" si="29"/>
        <v>2791.8473761295454</v>
      </c>
      <c r="F179" s="22">
        <f t="shared" ca="1" si="29"/>
        <v>3914.5530163144454</v>
      </c>
      <c r="G179" s="34"/>
      <c r="H179" s="35">
        <f t="shared" ca="1" si="22"/>
        <v>40767</v>
      </c>
      <c r="I179" s="6">
        <f t="shared" ca="1" si="26"/>
        <v>1.0027777777777778</v>
      </c>
      <c r="J179" s="6">
        <f t="shared" ca="1" si="24"/>
        <v>107.5</v>
      </c>
      <c r="K179" s="6">
        <f t="shared" ca="1" si="23"/>
        <v>104.94371731794061</v>
      </c>
    </row>
    <row r="180" spans="1:11" ht="15.75" thickBot="1">
      <c r="A180" s="21">
        <v>167</v>
      </c>
      <c r="B180" s="22">
        <f t="shared" ca="1" si="29"/>
        <v>3012.2593720575592</v>
      </c>
      <c r="C180" s="22">
        <f t="shared" ca="1" si="29"/>
        <v>3381.4843759897194</v>
      </c>
      <c r="D180" s="22">
        <f t="shared" ca="1" si="29"/>
        <v>6069.4398676437459</v>
      </c>
      <c r="E180" s="22">
        <f t="shared" ca="1" si="29"/>
        <v>8047.2662735204722</v>
      </c>
      <c r="F180" s="22">
        <f t="shared" ca="1" si="29"/>
        <v>2889.5097372473679</v>
      </c>
      <c r="G180" s="34"/>
      <c r="H180" s="35">
        <f t="shared" ca="1" si="22"/>
        <v>40767</v>
      </c>
      <c r="I180" s="6">
        <f t="shared" ca="1" si="26"/>
        <v>1.0027777777777778</v>
      </c>
      <c r="J180" s="6">
        <f t="shared" ca="1" si="24"/>
        <v>107.5</v>
      </c>
      <c r="K180" s="6">
        <f t="shared" ca="1" si="23"/>
        <v>104.94371731794061</v>
      </c>
    </row>
    <row r="181" spans="1:11" ht="15.75" thickBot="1">
      <c r="A181" s="21">
        <v>168</v>
      </c>
      <c r="B181" s="22">
        <f t="shared" ca="1" si="29"/>
        <v>2920.1965977167933</v>
      </c>
      <c r="C181" s="22">
        <f t="shared" ca="1" si="29"/>
        <v>2238.188472933417</v>
      </c>
      <c r="D181" s="22">
        <f t="shared" ca="1" si="29"/>
        <v>1129.5008765099215</v>
      </c>
      <c r="E181" s="22">
        <f t="shared" ca="1" si="29"/>
        <v>4093.1161376251489</v>
      </c>
      <c r="F181" s="22">
        <f t="shared" ca="1" si="29"/>
        <v>2400.9063824627524</v>
      </c>
      <c r="G181" s="34"/>
      <c r="H181" s="35">
        <f t="shared" ca="1" si="22"/>
        <v>40767</v>
      </c>
      <c r="I181" s="6">
        <f t="shared" ca="1" si="26"/>
        <v>1.0027777777777778</v>
      </c>
      <c r="J181" s="6">
        <f t="shared" ca="1" si="24"/>
        <v>107.5</v>
      </c>
      <c r="K181" s="6">
        <f t="shared" ca="1" si="23"/>
        <v>104.94371731794061</v>
      </c>
    </row>
    <row r="182" spans="1:11" ht="15.75" thickBot="1">
      <c r="A182" s="21">
        <v>169</v>
      </c>
      <c r="B182" s="22">
        <f t="shared" ca="1" si="29"/>
        <v>1792.1341593538418</v>
      </c>
      <c r="C182" s="22">
        <f t="shared" ca="1" si="29"/>
        <v>2000.7429802500824</v>
      </c>
      <c r="D182" s="22">
        <f t="shared" ca="1" si="29"/>
        <v>3722.7305236310049</v>
      </c>
      <c r="E182" s="22">
        <f t="shared" ca="1" si="29"/>
        <v>7645.5991580630198</v>
      </c>
      <c r="F182" s="22">
        <f t="shared" ca="1" si="29"/>
        <v>3118.2774681682449</v>
      </c>
      <c r="G182" s="34"/>
      <c r="H182" s="35">
        <f t="shared" ca="1" si="22"/>
        <v>41498</v>
      </c>
      <c r="I182" s="6">
        <f t="shared" ca="1" si="26"/>
        <v>3.0027777777777778</v>
      </c>
      <c r="J182" s="6">
        <f t="shared" ca="1" si="24"/>
        <v>122.5</v>
      </c>
      <c r="K182" s="6">
        <f t="shared" ca="1" si="23"/>
        <v>113.98243565452914</v>
      </c>
    </row>
    <row r="183" spans="1:11" ht="15.75" thickBot="1">
      <c r="A183" s="21">
        <v>170</v>
      </c>
      <c r="B183" s="22">
        <f t="shared" ca="1" si="29"/>
        <v>3640.8565101596173</v>
      </c>
      <c r="C183" s="22">
        <f t="shared" ca="1" si="29"/>
        <v>4884.008207754573</v>
      </c>
      <c r="D183" s="22">
        <f t="shared" ca="1" si="29"/>
        <v>2999.5588745797713</v>
      </c>
      <c r="E183" s="22">
        <f t="shared" ca="1" si="29"/>
        <v>3840.8683418079822</v>
      </c>
      <c r="F183" s="22">
        <f t="shared" ca="1" si="29"/>
        <v>2932.5389680297562</v>
      </c>
      <c r="G183" s="34"/>
      <c r="H183" s="35">
        <f t="shared" ca="1" si="22"/>
        <v>40767</v>
      </c>
      <c r="I183" s="6">
        <f t="shared" ca="1" si="26"/>
        <v>1.0027777777777778</v>
      </c>
      <c r="J183" s="6">
        <f t="shared" ca="1" si="24"/>
        <v>107.5</v>
      </c>
      <c r="K183" s="6">
        <f t="shared" ca="1" si="23"/>
        <v>104.94371731794061</v>
      </c>
    </row>
    <row r="184" spans="1:11" ht="15.75" thickBot="1">
      <c r="A184" s="21">
        <v>171</v>
      </c>
      <c r="B184" s="22">
        <f t="shared" ref="B184:F193" ca="1" si="30">$B$2*EXP((mu-delta-(vola^2)/2)*B$13+vola*NORMSINV(RAND())*SQRT(B$13))</f>
        <v>1672.0238180057227</v>
      </c>
      <c r="C184" s="22">
        <f t="shared" ca="1" si="30"/>
        <v>6151.6694782455934</v>
      </c>
      <c r="D184" s="22">
        <f t="shared" ca="1" si="30"/>
        <v>4153.2739018866041</v>
      </c>
      <c r="E184" s="22">
        <f t="shared" ca="1" si="30"/>
        <v>4151.2394392465349</v>
      </c>
      <c r="F184" s="22">
        <f t="shared" ca="1" si="30"/>
        <v>2829.7795276725719</v>
      </c>
      <c r="G184" s="34"/>
      <c r="H184" s="35">
        <f t="shared" ca="1" si="22"/>
        <v>41134</v>
      </c>
      <c r="I184" s="6">
        <f t="shared" ca="1" si="26"/>
        <v>2.0055555555555555</v>
      </c>
      <c r="J184" s="6">
        <f t="shared" ca="1" si="24"/>
        <v>115</v>
      </c>
      <c r="K184" s="6">
        <f t="shared" ca="1" si="23"/>
        <v>109.59577177011576</v>
      </c>
    </row>
    <row r="185" spans="1:11" ht="15.75" thickBot="1">
      <c r="A185" s="21">
        <v>172</v>
      </c>
      <c r="B185" s="22">
        <f t="shared" ca="1" si="30"/>
        <v>5305.2317245274808</v>
      </c>
      <c r="C185" s="22">
        <f t="shared" ca="1" si="30"/>
        <v>2209.8887587971294</v>
      </c>
      <c r="D185" s="22">
        <f t="shared" ca="1" si="30"/>
        <v>2828.9470744676923</v>
      </c>
      <c r="E185" s="22">
        <f t="shared" ca="1" si="30"/>
        <v>2765.0198947965341</v>
      </c>
      <c r="F185" s="22">
        <f t="shared" ca="1" si="30"/>
        <v>2847.576783814975</v>
      </c>
      <c r="G185" s="34"/>
      <c r="H185" s="35">
        <f t="shared" ca="1" si="22"/>
        <v>40767</v>
      </c>
      <c r="I185" s="6">
        <f t="shared" ca="1" si="26"/>
        <v>1.0027777777777778</v>
      </c>
      <c r="J185" s="6">
        <f t="shared" ca="1" si="24"/>
        <v>107.5</v>
      </c>
      <c r="K185" s="6">
        <f t="shared" ca="1" si="23"/>
        <v>104.94371731794061</v>
      </c>
    </row>
    <row r="186" spans="1:11" ht="15.75" thickBot="1">
      <c r="A186" s="21">
        <v>173</v>
      </c>
      <c r="B186" s="22">
        <f t="shared" ca="1" si="30"/>
        <v>4264.5925323219253</v>
      </c>
      <c r="C186" s="22">
        <f t="shared" ca="1" si="30"/>
        <v>3462.8798345469318</v>
      </c>
      <c r="D186" s="22">
        <f t="shared" ca="1" si="30"/>
        <v>3675.028225367395</v>
      </c>
      <c r="E186" s="22">
        <f t="shared" ca="1" si="30"/>
        <v>1747.3804219815968</v>
      </c>
      <c r="F186" s="22">
        <f t="shared" ca="1" si="30"/>
        <v>604.72549863797269</v>
      </c>
      <c r="G186" s="34"/>
      <c r="H186" s="35">
        <f t="shared" ca="1" si="22"/>
        <v>40767</v>
      </c>
      <c r="I186" s="6">
        <f t="shared" ca="1" si="26"/>
        <v>1.0027777777777778</v>
      </c>
      <c r="J186" s="6">
        <f t="shared" ca="1" si="24"/>
        <v>107.5</v>
      </c>
      <c r="K186" s="6">
        <f t="shared" ca="1" si="23"/>
        <v>104.94371731794061</v>
      </c>
    </row>
    <row r="187" spans="1:11" ht="15.75" thickBot="1">
      <c r="A187" s="21">
        <v>174</v>
      </c>
      <c r="B187" s="22">
        <f t="shared" ca="1" si="30"/>
        <v>3359.8772010707685</v>
      </c>
      <c r="C187" s="22">
        <f t="shared" ca="1" si="30"/>
        <v>4614.352201382756</v>
      </c>
      <c r="D187" s="22">
        <f t="shared" ca="1" si="30"/>
        <v>1824.4164627139285</v>
      </c>
      <c r="E187" s="22">
        <f t="shared" ca="1" si="30"/>
        <v>2586.540886663754</v>
      </c>
      <c r="F187" s="22">
        <f t="shared" ca="1" si="30"/>
        <v>3765.2240372462957</v>
      </c>
      <c r="G187" s="34"/>
      <c r="H187" s="35">
        <f t="shared" ca="1" si="22"/>
        <v>40767</v>
      </c>
      <c r="I187" s="6">
        <f t="shared" ca="1" si="26"/>
        <v>1.0027777777777778</v>
      </c>
      <c r="J187" s="6">
        <f t="shared" ca="1" si="24"/>
        <v>107.5</v>
      </c>
      <c r="K187" s="6">
        <f t="shared" ca="1" si="23"/>
        <v>104.94371731794061</v>
      </c>
    </row>
    <row r="188" spans="1:11" ht="15.75" thickBot="1">
      <c r="A188" s="21">
        <v>175</v>
      </c>
      <c r="B188" s="22">
        <f t="shared" ca="1" si="30"/>
        <v>3231.0806871141253</v>
      </c>
      <c r="C188" s="22">
        <f t="shared" ca="1" si="30"/>
        <v>3116.0275318311324</v>
      </c>
      <c r="D188" s="22">
        <f t="shared" ca="1" si="30"/>
        <v>3691.7527706145383</v>
      </c>
      <c r="E188" s="22">
        <f t="shared" ca="1" si="30"/>
        <v>1310.5617203377567</v>
      </c>
      <c r="F188" s="22">
        <f t="shared" ca="1" si="30"/>
        <v>4029.9571863403803</v>
      </c>
      <c r="G188" s="34"/>
      <c r="H188" s="35">
        <f t="shared" ca="1" si="22"/>
        <v>40767</v>
      </c>
      <c r="I188" s="6">
        <f t="shared" ca="1" si="26"/>
        <v>1.0027777777777778</v>
      </c>
      <c r="J188" s="6">
        <f t="shared" ca="1" si="24"/>
        <v>107.5</v>
      </c>
      <c r="K188" s="6">
        <f t="shared" ca="1" si="23"/>
        <v>104.94371731794061</v>
      </c>
    </row>
    <row r="189" spans="1:11" ht="15.75" thickBot="1">
      <c r="A189" s="21">
        <v>176</v>
      </c>
      <c r="B189" s="22">
        <f t="shared" ca="1" si="30"/>
        <v>2415.4154833544003</v>
      </c>
      <c r="C189" s="22">
        <f t="shared" ca="1" si="30"/>
        <v>2579.2689008734483</v>
      </c>
      <c r="D189" s="22">
        <f t="shared" ca="1" si="30"/>
        <v>3012.9269243296931</v>
      </c>
      <c r="E189" s="22">
        <f t="shared" ca="1" si="30"/>
        <v>12242.378469684849</v>
      </c>
      <c r="F189" s="22">
        <f t="shared" ca="1" si="30"/>
        <v>598.91952700697084</v>
      </c>
      <c r="G189" s="34"/>
      <c r="H189" s="35">
        <f t="shared" ca="1" si="22"/>
        <v>41498</v>
      </c>
      <c r="I189" s="6">
        <f t="shared" ca="1" si="26"/>
        <v>3.0027777777777778</v>
      </c>
      <c r="J189" s="6">
        <f t="shared" ca="1" si="24"/>
        <v>122.5</v>
      </c>
      <c r="K189" s="6">
        <f t="shared" ca="1" si="23"/>
        <v>113.98243565452914</v>
      </c>
    </row>
    <row r="190" spans="1:11" ht="15.75" thickBot="1">
      <c r="A190" s="21">
        <v>177</v>
      </c>
      <c r="B190" s="22">
        <f t="shared" ca="1" si="30"/>
        <v>2694.5634902694087</v>
      </c>
      <c r="C190" s="22">
        <f t="shared" ca="1" si="30"/>
        <v>3522.5980551072162</v>
      </c>
      <c r="D190" s="22">
        <f t="shared" ca="1" si="30"/>
        <v>1146.5100198640139</v>
      </c>
      <c r="E190" s="22">
        <f t="shared" ca="1" si="30"/>
        <v>3130.0182695785334</v>
      </c>
      <c r="F190" s="22">
        <f t="shared" ca="1" si="30"/>
        <v>2624.1660460166931</v>
      </c>
      <c r="G190" s="34"/>
      <c r="H190" s="35">
        <f t="shared" ca="1" si="22"/>
        <v>41134</v>
      </c>
      <c r="I190" s="6">
        <f t="shared" ca="1" si="26"/>
        <v>2.0055555555555555</v>
      </c>
      <c r="J190" s="6">
        <f t="shared" ca="1" si="24"/>
        <v>115</v>
      </c>
      <c r="K190" s="6">
        <f t="shared" ca="1" si="23"/>
        <v>109.59577177011576</v>
      </c>
    </row>
    <row r="191" spans="1:11" ht="15.75" thickBot="1">
      <c r="A191" s="21">
        <v>178</v>
      </c>
      <c r="B191" s="22">
        <f t="shared" ca="1" si="30"/>
        <v>4322.2724077988814</v>
      </c>
      <c r="C191" s="22">
        <f t="shared" ca="1" si="30"/>
        <v>3317.132488041108</v>
      </c>
      <c r="D191" s="22">
        <f t="shared" ca="1" si="30"/>
        <v>1559.6448936286376</v>
      </c>
      <c r="E191" s="22">
        <f t="shared" ca="1" si="30"/>
        <v>1708.2776635203213</v>
      </c>
      <c r="F191" s="22">
        <f t="shared" ca="1" si="30"/>
        <v>1679.1470141457226</v>
      </c>
      <c r="G191" s="34"/>
      <c r="H191" s="35">
        <f t="shared" ca="1" si="22"/>
        <v>40767</v>
      </c>
      <c r="I191" s="6">
        <f t="shared" ca="1" si="26"/>
        <v>1.0027777777777778</v>
      </c>
      <c r="J191" s="6">
        <f t="shared" ca="1" si="24"/>
        <v>107.5</v>
      </c>
      <c r="K191" s="6">
        <f t="shared" ca="1" si="23"/>
        <v>104.94371731794061</v>
      </c>
    </row>
    <row r="192" spans="1:11" ht="15.75" thickBot="1">
      <c r="A192" s="21">
        <v>179</v>
      </c>
      <c r="B192" s="22">
        <f t="shared" ca="1" si="30"/>
        <v>2849.2175689905584</v>
      </c>
      <c r="C192" s="22">
        <f t="shared" ca="1" si="30"/>
        <v>4739.8930750359623</v>
      </c>
      <c r="D192" s="22">
        <f t="shared" ca="1" si="30"/>
        <v>9385.4138204794526</v>
      </c>
      <c r="E192" s="22">
        <f t="shared" ca="1" si="30"/>
        <v>5126.329219813395</v>
      </c>
      <c r="F192" s="22">
        <f t="shared" ca="1" si="30"/>
        <v>3025.6456535017428</v>
      </c>
      <c r="G192" s="34"/>
      <c r="H192" s="35">
        <f t="shared" ca="1" si="22"/>
        <v>40767</v>
      </c>
      <c r="I192" s="6">
        <f t="shared" ca="1" si="26"/>
        <v>1.0027777777777778</v>
      </c>
      <c r="J192" s="6">
        <f t="shared" ca="1" si="24"/>
        <v>107.5</v>
      </c>
      <c r="K192" s="6">
        <f t="shared" ca="1" si="23"/>
        <v>104.94371731794061</v>
      </c>
    </row>
    <row r="193" spans="1:11" ht="15.75" thickBot="1">
      <c r="A193" s="21">
        <v>180</v>
      </c>
      <c r="B193" s="22">
        <f t="shared" ca="1" si="30"/>
        <v>2807.0865158608581</v>
      </c>
      <c r="C193" s="22">
        <f t="shared" ca="1" si="30"/>
        <v>4337.0589468828821</v>
      </c>
      <c r="D193" s="22">
        <f t="shared" ca="1" si="30"/>
        <v>7275.0228320975393</v>
      </c>
      <c r="E193" s="22">
        <f t="shared" ca="1" si="30"/>
        <v>2988.7242857760084</v>
      </c>
      <c r="F193" s="22">
        <f t="shared" ca="1" si="30"/>
        <v>4170.3624775506878</v>
      </c>
      <c r="G193" s="34"/>
      <c r="H193" s="35">
        <f t="shared" ca="1" si="22"/>
        <v>40767</v>
      </c>
      <c r="I193" s="6">
        <f t="shared" ca="1" si="26"/>
        <v>1.0027777777777778</v>
      </c>
      <c r="J193" s="6">
        <f t="shared" ca="1" si="24"/>
        <v>107.5</v>
      </c>
      <c r="K193" s="6">
        <f t="shared" ca="1" si="23"/>
        <v>104.94371731794061</v>
      </c>
    </row>
    <row r="194" spans="1:11" ht="15.75" thickBot="1">
      <c r="A194" s="21">
        <v>181</v>
      </c>
      <c r="B194" s="22">
        <f t="shared" ref="B194:F203" ca="1" si="31">$B$2*EXP((mu-delta-(vola^2)/2)*B$13+vola*NORMSINV(RAND())*SQRT(B$13))</f>
        <v>1775.3727054652602</v>
      </c>
      <c r="C194" s="22">
        <f t="shared" ca="1" si="31"/>
        <v>3451.2786446053315</v>
      </c>
      <c r="D194" s="22">
        <f t="shared" ca="1" si="31"/>
        <v>4647.8689856797882</v>
      </c>
      <c r="E194" s="22">
        <f t="shared" ca="1" si="31"/>
        <v>10523.503884774569</v>
      </c>
      <c r="F194" s="22">
        <f t="shared" ca="1" si="31"/>
        <v>3788.4177580330479</v>
      </c>
      <c r="G194" s="34"/>
      <c r="H194" s="35">
        <f t="shared" ca="1" si="22"/>
        <v>41134</v>
      </c>
      <c r="I194" s="6">
        <f t="shared" ca="1" si="26"/>
        <v>2.0055555555555555</v>
      </c>
      <c r="J194" s="6">
        <f t="shared" ca="1" si="24"/>
        <v>115</v>
      </c>
      <c r="K194" s="6">
        <f t="shared" ca="1" si="23"/>
        <v>109.59577177011576</v>
      </c>
    </row>
    <row r="195" spans="1:11" ht="15.75" thickBot="1">
      <c r="A195" s="21">
        <v>182</v>
      </c>
      <c r="B195" s="22">
        <f t="shared" ca="1" si="31"/>
        <v>3222.6701179889346</v>
      </c>
      <c r="C195" s="22">
        <f t="shared" ca="1" si="31"/>
        <v>7754.5837976583944</v>
      </c>
      <c r="D195" s="22">
        <f t="shared" ca="1" si="31"/>
        <v>1460.9775173966318</v>
      </c>
      <c r="E195" s="22">
        <f t="shared" ca="1" si="31"/>
        <v>3587.0202211534779</v>
      </c>
      <c r="F195" s="22">
        <f t="shared" ca="1" si="31"/>
        <v>2356.9329887621138</v>
      </c>
      <c r="G195" s="34"/>
      <c r="H195" s="35">
        <f t="shared" ca="1" si="22"/>
        <v>40767</v>
      </c>
      <c r="I195" s="6">
        <f t="shared" ca="1" si="26"/>
        <v>1.0027777777777778</v>
      </c>
      <c r="J195" s="6">
        <f t="shared" ca="1" si="24"/>
        <v>107.5</v>
      </c>
      <c r="K195" s="6">
        <f t="shared" ca="1" si="23"/>
        <v>104.94371731794061</v>
      </c>
    </row>
    <row r="196" spans="1:11" ht="15.75" thickBot="1">
      <c r="A196" s="21">
        <v>183</v>
      </c>
      <c r="B196" s="22">
        <f t="shared" ca="1" si="31"/>
        <v>1546.3147755707062</v>
      </c>
      <c r="C196" s="22">
        <f t="shared" ca="1" si="31"/>
        <v>4008.8327604844162</v>
      </c>
      <c r="D196" s="22">
        <f t="shared" ca="1" si="31"/>
        <v>4204.003769249377</v>
      </c>
      <c r="E196" s="22">
        <f t="shared" ca="1" si="31"/>
        <v>3454.7161188640798</v>
      </c>
      <c r="F196" s="22">
        <f t="shared" ca="1" si="31"/>
        <v>3649.8081503225203</v>
      </c>
      <c r="G196" s="34"/>
      <c r="H196" s="35">
        <f t="shared" ca="1" si="22"/>
        <v>41134</v>
      </c>
      <c r="I196" s="6">
        <f t="shared" ca="1" si="26"/>
        <v>2.0055555555555555</v>
      </c>
      <c r="J196" s="6">
        <f t="shared" ca="1" si="24"/>
        <v>115</v>
      </c>
      <c r="K196" s="6">
        <f t="shared" ca="1" si="23"/>
        <v>109.59577177011576</v>
      </c>
    </row>
    <row r="197" spans="1:11" ht="15.75" thickBot="1">
      <c r="A197" s="21">
        <v>184</v>
      </c>
      <c r="B197" s="22">
        <f t="shared" ca="1" si="31"/>
        <v>3781.2793779395984</v>
      </c>
      <c r="C197" s="22">
        <f t="shared" ca="1" si="31"/>
        <v>4212.4961274097841</v>
      </c>
      <c r="D197" s="22">
        <f t="shared" ca="1" si="31"/>
        <v>2059.16891694272</v>
      </c>
      <c r="E197" s="22">
        <f t="shared" ca="1" si="31"/>
        <v>5001.6297575123999</v>
      </c>
      <c r="F197" s="22">
        <f t="shared" ca="1" si="31"/>
        <v>1147.8702324423621</v>
      </c>
      <c r="G197" s="34"/>
      <c r="H197" s="35">
        <f t="shared" ca="1" si="22"/>
        <v>40767</v>
      </c>
      <c r="I197" s="6">
        <f t="shared" ca="1" si="26"/>
        <v>1.0027777777777778</v>
      </c>
      <c r="J197" s="6">
        <f t="shared" ca="1" si="24"/>
        <v>107.5</v>
      </c>
      <c r="K197" s="6">
        <f t="shared" ca="1" si="23"/>
        <v>104.94371731794061</v>
      </c>
    </row>
    <row r="198" spans="1:11" ht="15.75" thickBot="1">
      <c r="A198" s="21">
        <v>185</v>
      </c>
      <c r="B198" s="22">
        <f t="shared" ca="1" si="31"/>
        <v>4426.8619292456806</v>
      </c>
      <c r="C198" s="22">
        <f t="shared" ca="1" si="31"/>
        <v>4645.043332983958</v>
      </c>
      <c r="D198" s="22">
        <f t="shared" ca="1" si="31"/>
        <v>3004.9454810685847</v>
      </c>
      <c r="E198" s="22">
        <f t="shared" ca="1" si="31"/>
        <v>7016.1359388229957</v>
      </c>
      <c r="F198" s="22">
        <f t="shared" ca="1" si="31"/>
        <v>2724.0996580136866</v>
      </c>
      <c r="G198" s="34"/>
      <c r="H198" s="35">
        <f t="shared" ca="1" si="22"/>
        <v>40767</v>
      </c>
      <c r="I198" s="6">
        <f t="shared" ca="1" si="26"/>
        <v>1.0027777777777778</v>
      </c>
      <c r="J198" s="6">
        <f t="shared" ca="1" si="24"/>
        <v>107.5</v>
      </c>
      <c r="K198" s="6">
        <f t="shared" ca="1" si="23"/>
        <v>104.94371731794061</v>
      </c>
    </row>
    <row r="199" spans="1:11" ht="15.75" thickBot="1">
      <c r="A199" s="21">
        <v>186</v>
      </c>
      <c r="B199" s="22">
        <f t="shared" ca="1" si="31"/>
        <v>2809.2844176083277</v>
      </c>
      <c r="C199" s="22">
        <f t="shared" ca="1" si="31"/>
        <v>5109.3737654894567</v>
      </c>
      <c r="D199" s="22">
        <f t="shared" ca="1" si="31"/>
        <v>6377.4949132148831</v>
      </c>
      <c r="E199" s="22">
        <f t="shared" ca="1" si="31"/>
        <v>4175.4268160437787</v>
      </c>
      <c r="F199" s="22">
        <f t="shared" ca="1" si="31"/>
        <v>10560.740470475777</v>
      </c>
      <c r="G199" s="34"/>
      <c r="H199" s="35">
        <f t="shared" ca="1" si="22"/>
        <v>40767</v>
      </c>
      <c r="I199" s="6">
        <f t="shared" ca="1" si="26"/>
        <v>1.0027777777777778</v>
      </c>
      <c r="J199" s="6">
        <f t="shared" ca="1" si="24"/>
        <v>107.5</v>
      </c>
      <c r="K199" s="6">
        <f t="shared" ca="1" si="23"/>
        <v>104.94371731794061</v>
      </c>
    </row>
    <row r="200" spans="1:11" ht="15.75" thickBot="1">
      <c r="A200" s="21">
        <v>187</v>
      </c>
      <c r="B200" s="22">
        <f t="shared" ca="1" si="31"/>
        <v>2767.5228626321659</v>
      </c>
      <c r="C200" s="22">
        <f t="shared" ca="1" si="31"/>
        <v>3602.9767750330088</v>
      </c>
      <c r="D200" s="22">
        <f t="shared" ca="1" si="31"/>
        <v>1650.4101876146394</v>
      </c>
      <c r="E200" s="22">
        <f t="shared" ca="1" si="31"/>
        <v>1958.311710217886</v>
      </c>
      <c r="F200" s="22">
        <f t="shared" ca="1" si="31"/>
        <v>4135.3701542643448</v>
      </c>
      <c r="G200" s="34"/>
      <c r="H200" s="35">
        <f t="shared" ca="1" si="22"/>
        <v>41134</v>
      </c>
      <c r="I200" s="6">
        <f t="shared" ca="1" si="26"/>
        <v>2.0055555555555555</v>
      </c>
      <c r="J200" s="6">
        <f t="shared" ca="1" si="24"/>
        <v>115</v>
      </c>
      <c r="K200" s="6">
        <f t="shared" ca="1" si="23"/>
        <v>109.59577177011576</v>
      </c>
    </row>
    <row r="201" spans="1:11" ht="15.75" thickBot="1">
      <c r="A201" s="21">
        <v>188</v>
      </c>
      <c r="B201" s="22">
        <f t="shared" ca="1" si="31"/>
        <v>3131.2421391956973</v>
      </c>
      <c r="C201" s="22">
        <f t="shared" ca="1" si="31"/>
        <v>2790.3575217763278</v>
      </c>
      <c r="D201" s="22">
        <f t="shared" ca="1" si="31"/>
        <v>2070.8474827277892</v>
      </c>
      <c r="E201" s="22">
        <f t="shared" ca="1" si="31"/>
        <v>2617.0768901134143</v>
      </c>
      <c r="F201" s="22">
        <f t="shared" ca="1" si="31"/>
        <v>6956.6789942714749</v>
      </c>
      <c r="G201" s="34"/>
      <c r="H201" s="35">
        <f t="shared" ca="1" si="22"/>
        <v>40767</v>
      </c>
      <c r="I201" s="6">
        <f t="shared" ca="1" si="26"/>
        <v>1.0027777777777778</v>
      </c>
      <c r="J201" s="6">
        <f t="shared" ca="1" si="24"/>
        <v>107.5</v>
      </c>
      <c r="K201" s="6">
        <f t="shared" ca="1" si="23"/>
        <v>104.94371731794061</v>
      </c>
    </row>
    <row r="202" spans="1:11" ht="15.75" thickBot="1">
      <c r="A202" s="21">
        <v>189</v>
      </c>
      <c r="B202" s="22">
        <f t="shared" ca="1" si="31"/>
        <v>2265.862702827018</v>
      </c>
      <c r="C202" s="22">
        <f t="shared" ca="1" si="31"/>
        <v>2613.2610878389119</v>
      </c>
      <c r="D202" s="22">
        <f t="shared" ca="1" si="31"/>
        <v>3416.8032905276432</v>
      </c>
      <c r="E202" s="22">
        <f t="shared" ca="1" si="31"/>
        <v>1622.0387175917444</v>
      </c>
      <c r="F202" s="22">
        <f t="shared" ca="1" si="31"/>
        <v>2123.0924376675021</v>
      </c>
      <c r="G202" s="34"/>
      <c r="H202" s="35">
        <f t="shared" ca="1" si="22"/>
        <v>41498</v>
      </c>
      <c r="I202" s="6">
        <f t="shared" ca="1" si="26"/>
        <v>3.0027777777777778</v>
      </c>
      <c r="J202" s="6">
        <f t="shared" ca="1" si="24"/>
        <v>122.5</v>
      </c>
      <c r="K202" s="6">
        <f t="shared" ca="1" si="23"/>
        <v>113.98243565452914</v>
      </c>
    </row>
    <row r="203" spans="1:11" ht="15.75" thickBot="1">
      <c r="A203" s="21">
        <v>190</v>
      </c>
      <c r="B203" s="22">
        <f t="shared" ca="1" si="31"/>
        <v>2718.8173994899025</v>
      </c>
      <c r="C203" s="22">
        <f t="shared" ca="1" si="31"/>
        <v>1488.8302567710459</v>
      </c>
      <c r="D203" s="22">
        <f t="shared" ca="1" si="31"/>
        <v>3648.2999544977833</v>
      </c>
      <c r="E203" s="22">
        <f t="shared" ca="1" si="31"/>
        <v>4113.848079881971</v>
      </c>
      <c r="F203" s="22">
        <f t="shared" ca="1" si="31"/>
        <v>1644.6556189701714</v>
      </c>
      <c r="G203" s="34"/>
      <c r="H203" s="35">
        <f t="shared" ca="1" si="22"/>
        <v>41498</v>
      </c>
      <c r="I203" s="6">
        <f t="shared" ca="1" si="26"/>
        <v>3.0027777777777778</v>
      </c>
      <c r="J203" s="6">
        <f t="shared" ca="1" si="24"/>
        <v>122.5</v>
      </c>
      <c r="K203" s="6">
        <f t="shared" ca="1" si="23"/>
        <v>113.98243565452914</v>
      </c>
    </row>
    <row r="204" spans="1:11" ht="15.75" thickBot="1">
      <c r="A204" s="21">
        <v>191</v>
      </c>
      <c r="B204" s="22">
        <f t="shared" ref="B204:F213" ca="1" si="32">$B$2*EXP((mu-delta-(vola^2)/2)*B$13+vola*NORMSINV(RAND())*SQRT(B$13))</f>
        <v>4074.7868935481347</v>
      </c>
      <c r="C204" s="22">
        <f t="shared" ca="1" si="32"/>
        <v>2980.1698930345347</v>
      </c>
      <c r="D204" s="22">
        <f t="shared" ca="1" si="32"/>
        <v>3424.7657710557182</v>
      </c>
      <c r="E204" s="22">
        <f t="shared" ca="1" si="32"/>
        <v>7317.7480718496508</v>
      </c>
      <c r="F204" s="22">
        <f t="shared" ca="1" si="32"/>
        <v>3948.7549056740327</v>
      </c>
      <c r="G204" s="34"/>
      <c r="H204" s="35">
        <f t="shared" ca="1" si="22"/>
        <v>40767</v>
      </c>
      <c r="I204" s="6">
        <f t="shared" ca="1" si="26"/>
        <v>1.0027777777777778</v>
      </c>
      <c r="J204" s="6">
        <f t="shared" ca="1" si="24"/>
        <v>107.5</v>
      </c>
      <c r="K204" s="6">
        <f t="shared" ca="1" si="23"/>
        <v>104.94371731794061</v>
      </c>
    </row>
    <row r="205" spans="1:11" ht="15.75" thickBot="1">
      <c r="A205" s="21">
        <v>192</v>
      </c>
      <c r="B205" s="22">
        <f t="shared" ca="1" si="32"/>
        <v>2306.2334433888345</v>
      </c>
      <c r="C205" s="22">
        <f t="shared" ca="1" si="32"/>
        <v>2189.2183933716883</v>
      </c>
      <c r="D205" s="22">
        <f t="shared" ca="1" si="32"/>
        <v>3691.4710463720885</v>
      </c>
      <c r="E205" s="22">
        <f t="shared" ca="1" si="32"/>
        <v>7048.8482209909907</v>
      </c>
      <c r="F205" s="22">
        <f t="shared" ca="1" si="32"/>
        <v>7522.5291087126234</v>
      </c>
      <c r="G205" s="34"/>
      <c r="H205" s="35">
        <f t="shared" ca="1" si="22"/>
        <v>41498</v>
      </c>
      <c r="I205" s="6">
        <f t="shared" ca="1" si="26"/>
        <v>3.0027777777777778</v>
      </c>
      <c r="J205" s="6">
        <f t="shared" ca="1" si="24"/>
        <v>122.5</v>
      </c>
      <c r="K205" s="6">
        <f t="shared" ca="1" si="23"/>
        <v>113.98243565452914</v>
      </c>
    </row>
    <row r="206" spans="1:11" ht="15.75" thickBot="1">
      <c r="A206" s="21">
        <v>193</v>
      </c>
      <c r="B206" s="22">
        <f t="shared" ca="1" si="32"/>
        <v>2913.3958636842781</v>
      </c>
      <c r="C206" s="22">
        <f t="shared" ca="1" si="32"/>
        <v>4330.5650735936779</v>
      </c>
      <c r="D206" s="22">
        <f t="shared" ca="1" si="32"/>
        <v>1607.32693029131</v>
      </c>
      <c r="E206" s="22">
        <f t="shared" ca="1" si="32"/>
        <v>3934.2633656972594</v>
      </c>
      <c r="F206" s="22">
        <f t="shared" ca="1" si="32"/>
        <v>1570.6369136782148</v>
      </c>
      <c r="G206" s="34"/>
      <c r="H206" s="35">
        <f t="shared" ref="H206:H269" ca="1" si="33">IF(B206&gt;=kw,$B$11,IF(C206&gt;=kw,$C$11,IF(D206&gt;=kw,$D$11,IF(E206&gt;=kw,$E$11,$F$11))))</f>
        <v>40767</v>
      </c>
      <c r="I206" s="6">
        <f t="shared" ca="1" si="26"/>
        <v>1.0027777777777778</v>
      </c>
      <c r="J206" s="6">
        <f t="shared" ca="1" si="24"/>
        <v>107.5</v>
      </c>
      <c r="K206" s="6">
        <f t="shared" ref="K206:K269" ca="1" si="34">J206*EXP(-I206*zins)</f>
        <v>104.94371731794061</v>
      </c>
    </row>
    <row r="207" spans="1:11" ht="15.75" thickBot="1">
      <c r="A207" s="21">
        <v>194</v>
      </c>
      <c r="B207" s="22">
        <f t="shared" ca="1" si="32"/>
        <v>1682.6566691301057</v>
      </c>
      <c r="C207" s="22">
        <f t="shared" ca="1" si="32"/>
        <v>5073.6391021255522</v>
      </c>
      <c r="D207" s="22">
        <f t="shared" ca="1" si="32"/>
        <v>2919.3923958006949</v>
      </c>
      <c r="E207" s="22">
        <f t="shared" ca="1" si="32"/>
        <v>3655.4041972541263</v>
      </c>
      <c r="F207" s="22">
        <f t="shared" ca="1" si="32"/>
        <v>2181.3890649284476</v>
      </c>
      <c r="G207" s="34"/>
      <c r="H207" s="35">
        <f t="shared" ca="1" si="33"/>
        <v>41134</v>
      </c>
      <c r="I207" s="6">
        <f t="shared" ca="1" si="26"/>
        <v>2.0055555555555555</v>
      </c>
      <c r="J207" s="6">
        <f t="shared" ref="J207:J270" ca="1" si="35">IF(H207=$B$11,$B$10,IF(H207=$C$11,$C$10,IF(H207=$D$11,$D$10,IF(H207=$E$11,$E$10,IF(H207=$F$11,$F$10)))))</f>
        <v>115</v>
      </c>
      <c r="K207" s="6">
        <f t="shared" ca="1" si="34"/>
        <v>109.59577177011576</v>
      </c>
    </row>
    <row r="208" spans="1:11" ht="15.75" thickBot="1">
      <c r="A208" s="21">
        <v>195</v>
      </c>
      <c r="B208" s="22">
        <f t="shared" ca="1" si="32"/>
        <v>2130.758081497876</v>
      </c>
      <c r="C208" s="22">
        <f t="shared" ca="1" si="32"/>
        <v>1558.4482956581824</v>
      </c>
      <c r="D208" s="22">
        <f t="shared" ca="1" si="32"/>
        <v>3004.0499645601176</v>
      </c>
      <c r="E208" s="22">
        <f t="shared" ca="1" si="32"/>
        <v>4733.6022620489066</v>
      </c>
      <c r="F208" s="22">
        <f t="shared" ca="1" si="32"/>
        <v>2510.4371685709202</v>
      </c>
      <c r="G208" s="34"/>
      <c r="H208" s="35">
        <f t="shared" ca="1" si="33"/>
        <v>41498</v>
      </c>
      <c r="I208" s="6">
        <f t="shared" ref="I208:I271" ca="1" si="36">YEARFRAC($B$1,H208)</f>
        <v>3.0027777777777778</v>
      </c>
      <c r="J208" s="6">
        <f t="shared" ca="1" si="35"/>
        <v>122.5</v>
      </c>
      <c r="K208" s="6">
        <f t="shared" ca="1" si="34"/>
        <v>113.98243565452914</v>
      </c>
    </row>
    <row r="209" spans="1:11" ht="15.75" thickBot="1">
      <c r="A209" s="21">
        <v>196</v>
      </c>
      <c r="B209" s="22">
        <f t="shared" ca="1" si="32"/>
        <v>3011.8777205776282</v>
      </c>
      <c r="C209" s="22">
        <f t="shared" ca="1" si="32"/>
        <v>2065.6229593437197</v>
      </c>
      <c r="D209" s="22">
        <f t="shared" ca="1" si="32"/>
        <v>3608.124013985007</v>
      </c>
      <c r="E209" s="22">
        <f t="shared" ca="1" si="32"/>
        <v>2061.8465638097782</v>
      </c>
      <c r="F209" s="22">
        <f t="shared" ca="1" si="32"/>
        <v>1864.2251915956081</v>
      </c>
      <c r="G209" s="34"/>
      <c r="H209" s="35">
        <f t="shared" ca="1" si="33"/>
        <v>40767</v>
      </c>
      <c r="I209" s="6">
        <f t="shared" ca="1" si="36"/>
        <v>1.0027777777777778</v>
      </c>
      <c r="J209" s="6">
        <f t="shared" ca="1" si="35"/>
        <v>107.5</v>
      </c>
      <c r="K209" s="6">
        <f t="shared" ca="1" si="34"/>
        <v>104.94371731794061</v>
      </c>
    </row>
    <row r="210" spans="1:11" ht="15.75" thickBot="1">
      <c r="A210" s="21">
        <v>197</v>
      </c>
      <c r="B210" s="22">
        <f t="shared" ca="1" si="32"/>
        <v>1630.0653028031802</v>
      </c>
      <c r="C210" s="22">
        <f t="shared" ca="1" si="32"/>
        <v>3429.6945389370403</v>
      </c>
      <c r="D210" s="22">
        <f t="shared" ca="1" si="32"/>
        <v>3287.1620798522981</v>
      </c>
      <c r="E210" s="22">
        <f t="shared" ca="1" si="32"/>
        <v>7369.0580432654642</v>
      </c>
      <c r="F210" s="22">
        <f t="shared" ca="1" si="32"/>
        <v>735.76518382962286</v>
      </c>
      <c r="G210" s="34"/>
      <c r="H210" s="35">
        <f t="shared" ca="1" si="33"/>
        <v>41134</v>
      </c>
      <c r="I210" s="6">
        <f t="shared" ca="1" si="36"/>
        <v>2.0055555555555555</v>
      </c>
      <c r="J210" s="6">
        <f t="shared" ca="1" si="35"/>
        <v>115</v>
      </c>
      <c r="K210" s="6">
        <f t="shared" ca="1" si="34"/>
        <v>109.59577177011576</v>
      </c>
    </row>
    <row r="211" spans="1:11" ht="15.75" thickBot="1">
      <c r="A211" s="21">
        <v>198</v>
      </c>
      <c r="B211" s="22">
        <f t="shared" ca="1" si="32"/>
        <v>5594.8594196586346</v>
      </c>
      <c r="C211" s="22">
        <f t="shared" ca="1" si="32"/>
        <v>4719.9981526545225</v>
      </c>
      <c r="D211" s="22">
        <f t="shared" ca="1" si="32"/>
        <v>4534.5337911972865</v>
      </c>
      <c r="E211" s="22">
        <f t="shared" ca="1" si="32"/>
        <v>1381.5656996336315</v>
      </c>
      <c r="F211" s="22">
        <f t="shared" ca="1" si="32"/>
        <v>2650.3705879858817</v>
      </c>
      <c r="G211" s="34"/>
      <c r="H211" s="35">
        <f t="shared" ca="1" si="33"/>
        <v>40767</v>
      </c>
      <c r="I211" s="6">
        <f t="shared" ca="1" si="36"/>
        <v>1.0027777777777778</v>
      </c>
      <c r="J211" s="6">
        <f t="shared" ca="1" si="35"/>
        <v>107.5</v>
      </c>
      <c r="K211" s="6">
        <f t="shared" ca="1" si="34"/>
        <v>104.94371731794061</v>
      </c>
    </row>
    <row r="212" spans="1:11" ht="15.75" thickBot="1">
      <c r="A212" s="21">
        <v>199</v>
      </c>
      <c r="B212" s="22">
        <f t="shared" ca="1" si="32"/>
        <v>1887.6326344707747</v>
      </c>
      <c r="C212" s="22">
        <f t="shared" ca="1" si="32"/>
        <v>2324.6347209631185</v>
      </c>
      <c r="D212" s="22">
        <f t="shared" ca="1" si="32"/>
        <v>4643.0352796747602</v>
      </c>
      <c r="E212" s="22">
        <f t="shared" ca="1" si="32"/>
        <v>3918.0239649600417</v>
      </c>
      <c r="F212" s="22">
        <f t="shared" ca="1" si="32"/>
        <v>4640.9250130913115</v>
      </c>
      <c r="G212" s="34"/>
      <c r="H212" s="35">
        <f t="shared" ca="1" si="33"/>
        <v>41498</v>
      </c>
      <c r="I212" s="6">
        <f t="shared" ca="1" si="36"/>
        <v>3.0027777777777778</v>
      </c>
      <c r="J212" s="6">
        <f t="shared" ca="1" si="35"/>
        <v>122.5</v>
      </c>
      <c r="K212" s="6">
        <f t="shared" ca="1" si="34"/>
        <v>113.98243565452914</v>
      </c>
    </row>
    <row r="213" spans="1:11" ht="15.75" thickBot="1">
      <c r="A213" s="21">
        <v>200</v>
      </c>
      <c r="B213" s="22">
        <f t="shared" ca="1" si="32"/>
        <v>2684.3065928607921</v>
      </c>
      <c r="C213" s="22">
        <f t="shared" ca="1" si="32"/>
        <v>4841.7367814782747</v>
      </c>
      <c r="D213" s="22">
        <f t="shared" ca="1" si="32"/>
        <v>1694.2693878147868</v>
      </c>
      <c r="E213" s="22">
        <f t="shared" ca="1" si="32"/>
        <v>1498.5531687786031</v>
      </c>
      <c r="F213" s="22">
        <f t="shared" ca="1" si="32"/>
        <v>8205.8992601481914</v>
      </c>
      <c r="G213" s="34"/>
      <c r="H213" s="35">
        <f t="shared" ca="1" si="33"/>
        <v>41134</v>
      </c>
      <c r="I213" s="6">
        <f t="shared" ca="1" si="36"/>
        <v>2.0055555555555555</v>
      </c>
      <c r="J213" s="6">
        <f t="shared" ca="1" si="35"/>
        <v>115</v>
      </c>
      <c r="K213" s="6">
        <f t="shared" ca="1" si="34"/>
        <v>109.59577177011576</v>
      </c>
    </row>
    <row r="214" spans="1:11" ht="15.75" thickBot="1">
      <c r="A214" s="21">
        <v>201</v>
      </c>
      <c r="B214" s="22">
        <f t="shared" ref="B214:F223" ca="1" si="37">$B$2*EXP((mu-delta-(vola^2)/2)*B$13+vola*NORMSINV(RAND())*SQRT(B$13))</f>
        <v>2632.0553771025352</v>
      </c>
      <c r="C214" s="22">
        <f t="shared" ca="1" si="37"/>
        <v>1310.6103451959773</v>
      </c>
      <c r="D214" s="22">
        <f t="shared" ca="1" si="37"/>
        <v>1874.5662772775847</v>
      </c>
      <c r="E214" s="22">
        <f t="shared" ca="1" si="37"/>
        <v>4288.5566662107558</v>
      </c>
      <c r="F214" s="22">
        <f t="shared" ca="1" si="37"/>
        <v>2248.6203790373443</v>
      </c>
      <c r="G214" s="34"/>
      <c r="H214" s="35">
        <f t="shared" ca="1" si="33"/>
        <v>41863</v>
      </c>
      <c r="I214" s="6">
        <f t="shared" ca="1" si="36"/>
        <v>4.0027777777777782</v>
      </c>
      <c r="J214" s="6">
        <f t="shared" ca="1" si="35"/>
        <v>130</v>
      </c>
      <c r="K214" s="6">
        <f t="shared" ca="1" si="34"/>
        <v>118.0924489965652</v>
      </c>
    </row>
    <row r="215" spans="1:11" ht="15.75" thickBot="1">
      <c r="A215" s="21">
        <v>202</v>
      </c>
      <c r="B215" s="22">
        <f t="shared" ca="1" si="37"/>
        <v>1597.1124105509734</v>
      </c>
      <c r="C215" s="22">
        <f t="shared" ca="1" si="37"/>
        <v>2334.0709674302434</v>
      </c>
      <c r="D215" s="22">
        <f t="shared" ca="1" si="37"/>
        <v>3629.2934763927265</v>
      </c>
      <c r="E215" s="22">
        <f t="shared" ca="1" si="37"/>
        <v>8288.0665237688281</v>
      </c>
      <c r="F215" s="22">
        <f t="shared" ca="1" si="37"/>
        <v>5375.4687402314894</v>
      </c>
      <c r="G215" s="34"/>
      <c r="H215" s="35">
        <f t="shared" ca="1" si="33"/>
        <v>41498</v>
      </c>
      <c r="I215" s="6">
        <f t="shared" ca="1" si="36"/>
        <v>3.0027777777777778</v>
      </c>
      <c r="J215" s="6">
        <f t="shared" ca="1" si="35"/>
        <v>122.5</v>
      </c>
      <c r="K215" s="6">
        <f t="shared" ca="1" si="34"/>
        <v>113.98243565452914</v>
      </c>
    </row>
    <row r="216" spans="1:11" ht="15.75" thickBot="1">
      <c r="A216" s="21">
        <v>203</v>
      </c>
      <c r="B216" s="22">
        <f t="shared" ca="1" si="37"/>
        <v>3566.8735631961399</v>
      </c>
      <c r="C216" s="22">
        <f t="shared" ca="1" si="37"/>
        <v>3646.2714967353259</v>
      </c>
      <c r="D216" s="22">
        <f t="shared" ca="1" si="37"/>
        <v>2254.9251014812362</v>
      </c>
      <c r="E216" s="22">
        <f t="shared" ca="1" si="37"/>
        <v>1975.1379066719639</v>
      </c>
      <c r="F216" s="22">
        <f t="shared" ca="1" si="37"/>
        <v>1856.4220041629626</v>
      </c>
      <c r="G216" s="34"/>
      <c r="H216" s="35">
        <f t="shared" ca="1" si="33"/>
        <v>40767</v>
      </c>
      <c r="I216" s="6">
        <f t="shared" ca="1" si="36"/>
        <v>1.0027777777777778</v>
      </c>
      <c r="J216" s="6">
        <f t="shared" ca="1" si="35"/>
        <v>107.5</v>
      </c>
      <c r="K216" s="6">
        <f t="shared" ca="1" si="34"/>
        <v>104.94371731794061</v>
      </c>
    </row>
    <row r="217" spans="1:11" ht="15.75" thickBot="1">
      <c r="A217" s="21">
        <v>204</v>
      </c>
      <c r="B217" s="22">
        <f t="shared" ca="1" si="37"/>
        <v>2645.5438468664051</v>
      </c>
      <c r="C217" s="22">
        <f t="shared" ca="1" si="37"/>
        <v>4693.3997398057554</v>
      </c>
      <c r="D217" s="22">
        <f t="shared" ca="1" si="37"/>
        <v>2721.4665050872586</v>
      </c>
      <c r="E217" s="22">
        <f t="shared" ca="1" si="37"/>
        <v>1682.0300741884048</v>
      </c>
      <c r="F217" s="22">
        <f t="shared" ca="1" si="37"/>
        <v>5261.0435499149453</v>
      </c>
      <c r="G217" s="34"/>
      <c r="H217" s="35">
        <f t="shared" ca="1" si="33"/>
        <v>41134</v>
      </c>
      <c r="I217" s="6">
        <f t="shared" ca="1" si="36"/>
        <v>2.0055555555555555</v>
      </c>
      <c r="J217" s="6">
        <f t="shared" ca="1" si="35"/>
        <v>115</v>
      </c>
      <c r="K217" s="6">
        <f t="shared" ca="1" si="34"/>
        <v>109.59577177011576</v>
      </c>
    </row>
    <row r="218" spans="1:11" ht="15.75" thickBot="1">
      <c r="A218" s="21">
        <v>205</v>
      </c>
      <c r="B218" s="22">
        <f t="shared" ca="1" si="37"/>
        <v>3329.4655105066695</v>
      </c>
      <c r="C218" s="22">
        <f t="shared" ca="1" si="37"/>
        <v>2545.453388933046</v>
      </c>
      <c r="D218" s="22">
        <f t="shared" ca="1" si="37"/>
        <v>5380.3066847482251</v>
      </c>
      <c r="E218" s="22">
        <f t="shared" ca="1" si="37"/>
        <v>5812.5037060415862</v>
      </c>
      <c r="F218" s="22">
        <f t="shared" ca="1" si="37"/>
        <v>4569.014044285449</v>
      </c>
      <c r="G218" s="34"/>
      <c r="H218" s="35">
        <f t="shared" ca="1" si="33"/>
        <v>40767</v>
      </c>
      <c r="I218" s="6">
        <f t="shared" ca="1" si="36"/>
        <v>1.0027777777777778</v>
      </c>
      <c r="J218" s="6">
        <f t="shared" ca="1" si="35"/>
        <v>107.5</v>
      </c>
      <c r="K218" s="6">
        <f t="shared" ca="1" si="34"/>
        <v>104.94371731794061</v>
      </c>
    </row>
    <row r="219" spans="1:11" ht="15.75" thickBot="1">
      <c r="A219" s="21">
        <v>206</v>
      </c>
      <c r="B219" s="22">
        <f t="shared" ca="1" si="37"/>
        <v>3563.1363303773087</v>
      </c>
      <c r="C219" s="22">
        <f t="shared" ca="1" si="37"/>
        <v>7754.4150794245716</v>
      </c>
      <c r="D219" s="22">
        <f t="shared" ca="1" si="37"/>
        <v>3878.7045248130171</v>
      </c>
      <c r="E219" s="22">
        <f t="shared" ca="1" si="37"/>
        <v>3327.6926120699368</v>
      </c>
      <c r="F219" s="22">
        <f t="shared" ca="1" si="37"/>
        <v>3214.352080128604</v>
      </c>
      <c r="G219" s="34"/>
      <c r="H219" s="35">
        <f t="shared" ca="1" si="33"/>
        <v>40767</v>
      </c>
      <c r="I219" s="6">
        <f t="shared" ca="1" si="36"/>
        <v>1.0027777777777778</v>
      </c>
      <c r="J219" s="6">
        <f t="shared" ca="1" si="35"/>
        <v>107.5</v>
      </c>
      <c r="K219" s="6">
        <f t="shared" ca="1" si="34"/>
        <v>104.94371731794061</v>
      </c>
    </row>
    <row r="220" spans="1:11" ht="15.75" thickBot="1">
      <c r="A220" s="21">
        <v>207</v>
      </c>
      <c r="B220" s="22">
        <f t="shared" ca="1" si="37"/>
        <v>1515.1006320613021</v>
      </c>
      <c r="C220" s="22">
        <f t="shared" ca="1" si="37"/>
        <v>3146.5020605250843</v>
      </c>
      <c r="D220" s="22">
        <f t="shared" ca="1" si="37"/>
        <v>1842.6526758014002</v>
      </c>
      <c r="E220" s="22">
        <f t="shared" ca="1" si="37"/>
        <v>4055.1378824867879</v>
      </c>
      <c r="F220" s="22">
        <f t="shared" ca="1" si="37"/>
        <v>4465.9126141962415</v>
      </c>
      <c r="G220" s="34"/>
      <c r="H220" s="35">
        <f t="shared" ca="1" si="33"/>
        <v>41134</v>
      </c>
      <c r="I220" s="6">
        <f t="shared" ca="1" si="36"/>
        <v>2.0055555555555555</v>
      </c>
      <c r="J220" s="6">
        <f t="shared" ca="1" si="35"/>
        <v>115</v>
      </c>
      <c r="K220" s="6">
        <f t="shared" ca="1" si="34"/>
        <v>109.59577177011576</v>
      </c>
    </row>
    <row r="221" spans="1:11" ht="15.75" thickBot="1">
      <c r="A221" s="21">
        <v>208</v>
      </c>
      <c r="B221" s="22">
        <f t="shared" ca="1" si="37"/>
        <v>2387.6405857987461</v>
      </c>
      <c r="C221" s="22">
        <f t="shared" ca="1" si="37"/>
        <v>2590.3962549841913</v>
      </c>
      <c r="D221" s="22">
        <f t="shared" ca="1" si="37"/>
        <v>1687.8211425382185</v>
      </c>
      <c r="E221" s="22">
        <f t="shared" ca="1" si="37"/>
        <v>1750.8732334388835</v>
      </c>
      <c r="F221" s="22">
        <f t="shared" ca="1" si="37"/>
        <v>1815.2583073886692</v>
      </c>
      <c r="G221" s="34"/>
      <c r="H221" s="35">
        <f t="shared" ca="1" si="33"/>
        <v>42228</v>
      </c>
      <c r="I221" s="6">
        <f t="shared" ca="1" si="36"/>
        <v>5.0027777777777782</v>
      </c>
      <c r="J221" s="6">
        <f t="shared" ca="1" si="35"/>
        <v>137.5</v>
      </c>
      <c r="K221" s="6">
        <f t="shared" ca="1" si="34"/>
        <v>121.94343021560336</v>
      </c>
    </row>
    <row r="222" spans="1:11" ht="15.75" thickBot="1">
      <c r="A222" s="21">
        <v>209</v>
      </c>
      <c r="B222" s="22">
        <f t="shared" ca="1" si="37"/>
        <v>3557.4814664773203</v>
      </c>
      <c r="C222" s="22">
        <f t="shared" ca="1" si="37"/>
        <v>1491.4781204528419</v>
      </c>
      <c r="D222" s="22">
        <f t="shared" ca="1" si="37"/>
        <v>4869.1581621129135</v>
      </c>
      <c r="E222" s="22">
        <f t="shared" ca="1" si="37"/>
        <v>6583.0585661854957</v>
      </c>
      <c r="F222" s="22">
        <f t="shared" ca="1" si="37"/>
        <v>1523.3897565760622</v>
      </c>
      <c r="G222" s="34"/>
      <c r="H222" s="35">
        <f t="shared" ca="1" si="33"/>
        <v>40767</v>
      </c>
      <c r="I222" s="6">
        <f t="shared" ca="1" si="36"/>
        <v>1.0027777777777778</v>
      </c>
      <c r="J222" s="6">
        <f t="shared" ca="1" si="35"/>
        <v>107.5</v>
      </c>
      <c r="K222" s="6">
        <f t="shared" ca="1" si="34"/>
        <v>104.94371731794061</v>
      </c>
    </row>
    <row r="223" spans="1:11" ht="15.75" thickBot="1">
      <c r="A223" s="21">
        <v>210</v>
      </c>
      <c r="B223" s="22">
        <f t="shared" ca="1" si="37"/>
        <v>7069.9217884975906</v>
      </c>
      <c r="C223" s="22">
        <f t="shared" ca="1" si="37"/>
        <v>3124.6491963108974</v>
      </c>
      <c r="D223" s="22">
        <f t="shared" ca="1" si="37"/>
        <v>3722.713317129987</v>
      </c>
      <c r="E223" s="22">
        <f t="shared" ca="1" si="37"/>
        <v>3574.8750328428096</v>
      </c>
      <c r="F223" s="22">
        <f t="shared" ca="1" si="37"/>
        <v>2860.4615217440496</v>
      </c>
      <c r="G223" s="34"/>
      <c r="H223" s="35">
        <f t="shared" ca="1" si="33"/>
        <v>40767</v>
      </c>
      <c r="I223" s="6">
        <f t="shared" ca="1" si="36"/>
        <v>1.0027777777777778</v>
      </c>
      <c r="J223" s="6">
        <f t="shared" ca="1" si="35"/>
        <v>107.5</v>
      </c>
      <c r="K223" s="6">
        <f t="shared" ca="1" si="34"/>
        <v>104.94371731794061</v>
      </c>
    </row>
    <row r="224" spans="1:11" ht="15.75" thickBot="1">
      <c r="A224" s="21">
        <v>211</v>
      </c>
      <c r="B224" s="22">
        <f t="shared" ref="B224:F233" ca="1" si="38">$B$2*EXP((mu-delta-(vola^2)/2)*B$13+vola*NORMSINV(RAND())*SQRT(B$13))</f>
        <v>2706.906700927781</v>
      </c>
      <c r="C224" s="22">
        <f t="shared" ca="1" si="38"/>
        <v>2377.5051124567285</v>
      </c>
      <c r="D224" s="22">
        <f t="shared" ca="1" si="38"/>
        <v>3445.8660002366173</v>
      </c>
      <c r="E224" s="22">
        <f t="shared" ca="1" si="38"/>
        <v>1544.2130305326921</v>
      </c>
      <c r="F224" s="22">
        <f t="shared" ca="1" si="38"/>
        <v>8091.2983118962202</v>
      </c>
      <c r="G224" s="34"/>
      <c r="H224" s="35">
        <f t="shared" ca="1" si="33"/>
        <v>41498</v>
      </c>
      <c r="I224" s="6">
        <f t="shared" ca="1" si="36"/>
        <v>3.0027777777777778</v>
      </c>
      <c r="J224" s="6">
        <f t="shared" ca="1" si="35"/>
        <v>122.5</v>
      </c>
      <c r="K224" s="6">
        <f t="shared" ca="1" si="34"/>
        <v>113.98243565452914</v>
      </c>
    </row>
    <row r="225" spans="1:11" ht="15.75" thickBot="1">
      <c r="A225" s="21">
        <v>212</v>
      </c>
      <c r="B225" s="22">
        <f t="shared" ca="1" si="38"/>
        <v>2734.0645224753375</v>
      </c>
      <c r="C225" s="22">
        <f t="shared" ca="1" si="38"/>
        <v>2384.3285708256903</v>
      </c>
      <c r="D225" s="22">
        <f t="shared" ca="1" si="38"/>
        <v>1272.4853918882948</v>
      </c>
      <c r="E225" s="22">
        <f t="shared" ca="1" si="38"/>
        <v>2184.7832547977659</v>
      </c>
      <c r="F225" s="22">
        <f t="shared" ca="1" si="38"/>
        <v>1123.8576496987271</v>
      </c>
      <c r="G225" s="34"/>
      <c r="H225" s="35">
        <f t="shared" ca="1" si="33"/>
        <v>42228</v>
      </c>
      <c r="I225" s="6">
        <f t="shared" ca="1" si="36"/>
        <v>5.0027777777777782</v>
      </c>
      <c r="J225" s="6">
        <f t="shared" ca="1" si="35"/>
        <v>137.5</v>
      </c>
      <c r="K225" s="6">
        <f t="shared" ca="1" si="34"/>
        <v>121.94343021560336</v>
      </c>
    </row>
    <row r="226" spans="1:11" ht="15.75" thickBot="1">
      <c r="A226" s="21">
        <v>213</v>
      </c>
      <c r="B226" s="22">
        <f t="shared" ca="1" si="38"/>
        <v>1587.7419463394992</v>
      </c>
      <c r="C226" s="22">
        <f t="shared" ca="1" si="38"/>
        <v>2569.1610111571754</v>
      </c>
      <c r="D226" s="22">
        <f t="shared" ca="1" si="38"/>
        <v>2743.7645885280563</v>
      </c>
      <c r="E226" s="22">
        <f t="shared" ca="1" si="38"/>
        <v>4419.8560543009753</v>
      </c>
      <c r="F226" s="22">
        <f t="shared" ca="1" si="38"/>
        <v>283.82462985520988</v>
      </c>
      <c r="G226" s="34"/>
      <c r="H226" s="35">
        <f t="shared" ca="1" si="33"/>
        <v>41863</v>
      </c>
      <c r="I226" s="6">
        <f t="shared" ca="1" si="36"/>
        <v>4.0027777777777782</v>
      </c>
      <c r="J226" s="6">
        <f t="shared" ca="1" si="35"/>
        <v>130</v>
      </c>
      <c r="K226" s="6">
        <f t="shared" ca="1" si="34"/>
        <v>118.0924489965652</v>
      </c>
    </row>
    <row r="227" spans="1:11" ht="15.75" thickBot="1">
      <c r="A227" s="21">
        <v>214</v>
      </c>
      <c r="B227" s="22">
        <f t="shared" ca="1" si="38"/>
        <v>2438.5927758035136</v>
      </c>
      <c r="C227" s="22">
        <f t="shared" ca="1" si="38"/>
        <v>5764.2151874719229</v>
      </c>
      <c r="D227" s="22">
        <f t="shared" ca="1" si="38"/>
        <v>4772.3409337945068</v>
      </c>
      <c r="E227" s="22">
        <f t="shared" ca="1" si="38"/>
        <v>675.00510921091961</v>
      </c>
      <c r="F227" s="22">
        <f t="shared" ca="1" si="38"/>
        <v>2197.859395542187</v>
      </c>
      <c r="G227" s="34"/>
      <c r="H227" s="35">
        <f t="shared" ca="1" si="33"/>
        <v>41134</v>
      </c>
      <c r="I227" s="6">
        <f t="shared" ca="1" si="36"/>
        <v>2.0055555555555555</v>
      </c>
      <c r="J227" s="6">
        <f t="shared" ca="1" si="35"/>
        <v>115</v>
      </c>
      <c r="K227" s="6">
        <f t="shared" ca="1" si="34"/>
        <v>109.59577177011576</v>
      </c>
    </row>
    <row r="228" spans="1:11" ht="15.75" thickBot="1">
      <c r="A228" s="21">
        <v>215</v>
      </c>
      <c r="B228" s="22">
        <f t="shared" ca="1" si="38"/>
        <v>2298.7963621702565</v>
      </c>
      <c r="C228" s="22">
        <f t="shared" ca="1" si="38"/>
        <v>4305.6533753236126</v>
      </c>
      <c r="D228" s="22">
        <f t="shared" ca="1" si="38"/>
        <v>3141.0738522784495</v>
      </c>
      <c r="E228" s="22">
        <f t="shared" ca="1" si="38"/>
        <v>4604.4762571033034</v>
      </c>
      <c r="F228" s="22">
        <f t="shared" ca="1" si="38"/>
        <v>938.18688992562579</v>
      </c>
      <c r="G228" s="34"/>
      <c r="H228" s="35">
        <f t="shared" ca="1" si="33"/>
        <v>41134</v>
      </c>
      <c r="I228" s="6">
        <f t="shared" ca="1" si="36"/>
        <v>2.0055555555555555</v>
      </c>
      <c r="J228" s="6">
        <f t="shared" ca="1" si="35"/>
        <v>115</v>
      </c>
      <c r="K228" s="6">
        <f t="shared" ca="1" si="34"/>
        <v>109.59577177011576</v>
      </c>
    </row>
    <row r="229" spans="1:11" ht="15.75" thickBot="1">
      <c r="A229" s="21">
        <v>216</v>
      </c>
      <c r="B229" s="22">
        <f t="shared" ca="1" si="38"/>
        <v>4755.669164909943</v>
      </c>
      <c r="C229" s="22">
        <f t="shared" ca="1" si="38"/>
        <v>3334.055057771257</v>
      </c>
      <c r="D229" s="22">
        <f t="shared" ca="1" si="38"/>
        <v>5168.8780832906632</v>
      </c>
      <c r="E229" s="22">
        <f t="shared" ca="1" si="38"/>
        <v>14118.719451065988</v>
      </c>
      <c r="F229" s="22">
        <f t="shared" ca="1" si="38"/>
        <v>1474.7385006896702</v>
      </c>
      <c r="G229" s="34"/>
      <c r="H229" s="35">
        <f t="shared" ca="1" si="33"/>
        <v>40767</v>
      </c>
      <c r="I229" s="6">
        <f t="shared" ca="1" si="36"/>
        <v>1.0027777777777778</v>
      </c>
      <c r="J229" s="6">
        <f t="shared" ca="1" si="35"/>
        <v>107.5</v>
      </c>
      <c r="K229" s="6">
        <f t="shared" ca="1" si="34"/>
        <v>104.94371731794061</v>
      </c>
    </row>
    <row r="230" spans="1:11" ht="15.75" thickBot="1">
      <c r="A230" s="21">
        <v>217</v>
      </c>
      <c r="B230" s="22">
        <f t="shared" ca="1" si="38"/>
        <v>3107.5666988214889</v>
      </c>
      <c r="C230" s="22">
        <f t="shared" ca="1" si="38"/>
        <v>5622.3015800419917</v>
      </c>
      <c r="D230" s="22">
        <f t="shared" ca="1" si="38"/>
        <v>1026.1683848144435</v>
      </c>
      <c r="E230" s="22">
        <f t="shared" ca="1" si="38"/>
        <v>2620.7770083964579</v>
      </c>
      <c r="F230" s="22">
        <f t="shared" ca="1" si="38"/>
        <v>916.47434584484222</v>
      </c>
      <c r="G230" s="34"/>
      <c r="H230" s="35">
        <f t="shared" ca="1" si="33"/>
        <v>40767</v>
      </c>
      <c r="I230" s="6">
        <f t="shared" ca="1" si="36"/>
        <v>1.0027777777777778</v>
      </c>
      <c r="J230" s="6">
        <f t="shared" ca="1" si="35"/>
        <v>107.5</v>
      </c>
      <c r="K230" s="6">
        <f t="shared" ca="1" si="34"/>
        <v>104.94371731794061</v>
      </c>
    </row>
    <row r="231" spans="1:11" ht="15.75" thickBot="1">
      <c r="A231" s="21">
        <v>218</v>
      </c>
      <c r="B231" s="22">
        <f t="shared" ca="1" si="38"/>
        <v>1489.2817334571432</v>
      </c>
      <c r="C231" s="22">
        <f t="shared" ca="1" si="38"/>
        <v>2181.974406253516</v>
      </c>
      <c r="D231" s="22">
        <f t="shared" ca="1" si="38"/>
        <v>3811.1838476217786</v>
      </c>
      <c r="E231" s="22">
        <f t="shared" ca="1" si="38"/>
        <v>6453.310858125501</v>
      </c>
      <c r="F231" s="22">
        <f t="shared" ca="1" si="38"/>
        <v>3525.3669662098505</v>
      </c>
      <c r="G231" s="34"/>
      <c r="H231" s="35">
        <f t="shared" ca="1" si="33"/>
        <v>41498</v>
      </c>
      <c r="I231" s="6">
        <f t="shared" ca="1" si="36"/>
        <v>3.0027777777777778</v>
      </c>
      <c r="J231" s="6">
        <f t="shared" ca="1" si="35"/>
        <v>122.5</v>
      </c>
      <c r="K231" s="6">
        <f t="shared" ca="1" si="34"/>
        <v>113.98243565452914</v>
      </c>
    </row>
    <row r="232" spans="1:11" ht="15.75" thickBot="1">
      <c r="A232" s="21">
        <v>219</v>
      </c>
      <c r="B232" s="22">
        <f t="shared" ca="1" si="38"/>
        <v>3235.9600430995183</v>
      </c>
      <c r="C232" s="22">
        <f t="shared" ca="1" si="38"/>
        <v>3048.70973767125</v>
      </c>
      <c r="D232" s="22">
        <f t="shared" ca="1" si="38"/>
        <v>3566.1513954353627</v>
      </c>
      <c r="E232" s="22">
        <f t="shared" ca="1" si="38"/>
        <v>2692.9187990293954</v>
      </c>
      <c r="F232" s="22">
        <f t="shared" ca="1" si="38"/>
        <v>6072.399803020282</v>
      </c>
      <c r="G232" s="34"/>
      <c r="H232" s="35">
        <f t="shared" ca="1" si="33"/>
        <v>40767</v>
      </c>
      <c r="I232" s="6">
        <f t="shared" ca="1" si="36"/>
        <v>1.0027777777777778</v>
      </c>
      <c r="J232" s="6">
        <f t="shared" ca="1" si="35"/>
        <v>107.5</v>
      </c>
      <c r="K232" s="6">
        <f t="shared" ca="1" si="34"/>
        <v>104.94371731794061</v>
      </c>
    </row>
    <row r="233" spans="1:11" ht="15.75" thickBot="1">
      <c r="A233" s="21">
        <v>220</v>
      </c>
      <c r="B233" s="22">
        <f t="shared" ca="1" si="38"/>
        <v>2291.8590753095068</v>
      </c>
      <c r="C233" s="22">
        <f t="shared" ca="1" si="38"/>
        <v>2543.1878106545441</v>
      </c>
      <c r="D233" s="22">
        <f t="shared" ca="1" si="38"/>
        <v>4968.2281760613096</v>
      </c>
      <c r="E233" s="22">
        <f t="shared" ca="1" si="38"/>
        <v>2083.0880583792555</v>
      </c>
      <c r="F233" s="22">
        <f t="shared" ca="1" si="38"/>
        <v>1448.3227285536079</v>
      </c>
      <c r="G233" s="34"/>
      <c r="H233" s="35">
        <f t="shared" ca="1" si="33"/>
        <v>41498</v>
      </c>
      <c r="I233" s="6">
        <f t="shared" ca="1" si="36"/>
        <v>3.0027777777777778</v>
      </c>
      <c r="J233" s="6">
        <f t="shared" ca="1" si="35"/>
        <v>122.5</v>
      </c>
      <c r="K233" s="6">
        <f t="shared" ca="1" si="34"/>
        <v>113.98243565452914</v>
      </c>
    </row>
    <row r="234" spans="1:11" ht="15.75" thickBot="1">
      <c r="A234" s="21">
        <v>221</v>
      </c>
      <c r="B234" s="22">
        <f t="shared" ref="B234:F243" ca="1" si="39">$B$2*EXP((mu-delta-(vola^2)/2)*B$13+vola*NORMSINV(RAND())*SQRT(B$13))</f>
        <v>2989.2596348767411</v>
      </c>
      <c r="C234" s="22">
        <f t="shared" ca="1" si="39"/>
        <v>1500.3107466502004</v>
      </c>
      <c r="D234" s="22">
        <f t="shared" ca="1" si="39"/>
        <v>712.72358648464365</v>
      </c>
      <c r="E234" s="22">
        <f t="shared" ca="1" si="39"/>
        <v>2528.4390708545898</v>
      </c>
      <c r="F234" s="22">
        <f t="shared" ca="1" si="39"/>
        <v>3686.3569099599035</v>
      </c>
      <c r="G234" s="34"/>
      <c r="H234" s="35">
        <f t="shared" ca="1" si="33"/>
        <v>40767</v>
      </c>
      <c r="I234" s="6">
        <f t="shared" ca="1" si="36"/>
        <v>1.0027777777777778</v>
      </c>
      <c r="J234" s="6">
        <f t="shared" ca="1" si="35"/>
        <v>107.5</v>
      </c>
      <c r="K234" s="6">
        <f t="shared" ca="1" si="34"/>
        <v>104.94371731794061</v>
      </c>
    </row>
    <row r="235" spans="1:11" ht="15.75" thickBot="1">
      <c r="A235" s="21">
        <v>222</v>
      </c>
      <c r="B235" s="22">
        <f t="shared" ca="1" si="39"/>
        <v>2028.5612747243865</v>
      </c>
      <c r="C235" s="22">
        <f t="shared" ca="1" si="39"/>
        <v>1651.343122156673</v>
      </c>
      <c r="D235" s="22">
        <f t="shared" ca="1" si="39"/>
        <v>2377.8499466545395</v>
      </c>
      <c r="E235" s="22">
        <f t="shared" ca="1" si="39"/>
        <v>652.26173100911728</v>
      </c>
      <c r="F235" s="22">
        <f t="shared" ca="1" si="39"/>
        <v>1108.613293443942</v>
      </c>
      <c r="G235" s="34"/>
      <c r="H235" s="35">
        <f t="shared" ca="1" si="33"/>
        <v>42228</v>
      </c>
      <c r="I235" s="6">
        <f t="shared" ca="1" si="36"/>
        <v>5.0027777777777782</v>
      </c>
      <c r="J235" s="6">
        <f t="shared" ca="1" si="35"/>
        <v>137.5</v>
      </c>
      <c r="K235" s="6">
        <f t="shared" ca="1" si="34"/>
        <v>121.94343021560336</v>
      </c>
    </row>
    <row r="236" spans="1:11" ht="15.75" thickBot="1">
      <c r="A236" s="21">
        <v>223</v>
      </c>
      <c r="B236" s="22">
        <f t="shared" ca="1" si="39"/>
        <v>3149.03227546998</v>
      </c>
      <c r="C236" s="22">
        <f t="shared" ca="1" si="39"/>
        <v>4338.0955707216544</v>
      </c>
      <c r="D236" s="22">
        <f t="shared" ca="1" si="39"/>
        <v>4078.9269350354039</v>
      </c>
      <c r="E236" s="22">
        <f t="shared" ca="1" si="39"/>
        <v>1925.4729259305534</v>
      </c>
      <c r="F236" s="22">
        <f t="shared" ca="1" si="39"/>
        <v>4838.818459155611</v>
      </c>
      <c r="G236" s="34"/>
      <c r="H236" s="35">
        <f t="shared" ca="1" si="33"/>
        <v>40767</v>
      </c>
      <c r="I236" s="6">
        <f t="shared" ca="1" si="36"/>
        <v>1.0027777777777778</v>
      </c>
      <c r="J236" s="6">
        <f t="shared" ca="1" si="35"/>
        <v>107.5</v>
      </c>
      <c r="K236" s="6">
        <f t="shared" ca="1" si="34"/>
        <v>104.94371731794061</v>
      </c>
    </row>
    <row r="237" spans="1:11" ht="15.75" thickBot="1">
      <c r="A237" s="21">
        <v>224</v>
      </c>
      <c r="B237" s="22">
        <f t="shared" ca="1" si="39"/>
        <v>2761.7108505197602</v>
      </c>
      <c r="C237" s="22">
        <f t="shared" ca="1" si="39"/>
        <v>3275.4006311065332</v>
      </c>
      <c r="D237" s="22">
        <f t="shared" ca="1" si="39"/>
        <v>3893.5797778532251</v>
      </c>
      <c r="E237" s="22">
        <f t="shared" ca="1" si="39"/>
        <v>1527.1251766713901</v>
      </c>
      <c r="F237" s="22">
        <f t="shared" ca="1" si="39"/>
        <v>1516.6767949681253</v>
      </c>
      <c r="G237" s="34"/>
      <c r="H237" s="35">
        <f t="shared" ca="1" si="33"/>
        <v>41134</v>
      </c>
      <c r="I237" s="6">
        <f t="shared" ca="1" si="36"/>
        <v>2.0055555555555555</v>
      </c>
      <c r="J237" s="6">
        <f t="shared" ca="1" si="35"/>
        <v>115</v>
      </c>
      <c r="K237" s="6">
        <f t="shared" ca="1" si="34"/>
        <v>109.59577177011576</v>
      </c>
    </row>
    <row r="238" spans="1:11" ht="15.75" thickBot="1">
      <c r="A238" s="21">
        <v>225</v>
      </c>
      <c r="B238" s="22">
        <f t="shared" ca="1" si="39"/>
        <v>3028.8263057802055</v>
      </c>
      <c r="C238" s="22">
        <f t="shared" ca="1" si="39"/>
        <v>2261.1885319926946</v>
      </c>
      <c r="D238" s="22">
        <f t="shared" ca="1" si="39"/>
        <v>2790.9343347741406</v>
      </c>
      <c r="E238" s="22">
        <f t="shared" ca="1" si="39"/>
        <v>4407.0357675514679</v>
      </c>
      <c r="F238" s="22">
        <f t="shared" ca="1" si="39"/>
        <v>4564.2312797397981</v>
      </c>
      <c r="G238" s="34"/>
      <c r="H238" s="35">
        <f t="shared" ca="1" si="33"/>
        <v>40767</v>
      </c>
      <c r="I238" s="6">
        <f t="shared" ca="1" si="36"/>
        <v>1.0027777777777778</v>
      </c>
      <c r="J238" s="6">
        <f t="shared" ca="1" si="35"/>
        <v>107.5</v>
      </c>
      <c r="K238" s="6">
        <f t="shared" ca="1" si="34"/>
        <v>104.94371731794061</v>
      </c>
    </row>
    <row r="239" spans="1:11" ht="15.75" thickBot="1">
      <c r="A239" s="21">
        <v>226</v>
      </c>
      <c r="B239" s="22">
        <f t="shared" ca="1" si="39"/>
        <v>2146.8707800325105</v>
      </c>
      <c r="C239" s="22">
        <f t="shared" ca="1" si="39"/>
        <v>2061.1254056929129</v>
      </c>
      <c r="D239" s="22">
        <f t="shared" ca="1" si="39"/>
        <v>3881.5396232935504</v>
      </c>
      <c r="E239" s="22">
        <f t="shared" ca="1" si="39"/>
        <v>11267.233336884046</v>
      </c>
      <c r="F239" s="22">
        <f t="shared" ca="1" si="39"/>
        <v>3972.8438808677274</v>
      </c>
      <c r="G239" s="34"/>
      <c r="H239" s="35">
        <f t="shared" ca="1" si="33"/>
        <v>41498</v>
      </c>
      <c r="I239" s="6">
        <f t="shared" ca="1" si="36"/>
        <v>3.0027777777777778</v>
      </c>
      <c r="J239" s="6">
        <f t="shared" ca="1" si="35"/>
        <v>122.5</v>
      </c>
      <c r="K239" s="6">
        <f t="shared" ca="1" si="34"/>
        <v>113.98243565452914</v>
      </c>
    </row>
    <row r="240" spans="1:11" ht="15.75" thickBot="1">
      <c r="A240" s="21">
        <v>227</v>
      </c>
      <c r="B240" s="22">
        <f t="shared" ca="1" si="39"/>
        <v>1968.2011512516951</v>
      </c>
      <c r="C240" s="22">
        <f t="shared" ca="1" si="39"/>
        <v>1957.0051556435485</v>
      </c>
      <c r="D240" s="22">
        <f t="shared" ca="1" si="39"/>
        <v>3036.0728156521545</v>
      </c>
      <c r="E240" s="22">
        <f t="shared" ca="1" si="39"/>
        <v>2056.1795342362238</v>
      </c>
      <c r="F240" s="22">
        <f t="shared" ca="1" si="39"/>
        <v>678.50978307542721</v>
      </c>
      <c r="G240" s="34"/>
      <c r="H240" s="35">
        <f t="shared" ca="1" si="33"/>
        <v>41498</v>
      </c>
      <c r="I240" s="6">
        <f t="shared" ca="1" si="36"/>
        <v>3.0027777777777778</v>
      </c>
      <c r="J240" s="6">
        <f t="shared" ca="1" si="35"/>
        <v>122.5</v>
      </c>
      <c r="K240" s="6">
        <f t="shared" ca="1" si="34"/>
        <v>113.98243565452914</v>
      </c>
    </row>
    <row r="241" spans="1:11" ht="15.75" thickBot="1">
      <c r="A241" s="21">
        <v>228</v>
      </c>
      <c r="B241" s="22">
        <f t="shared" ca="1" si="39"/>
        <v>3615.8475966632213</v>
      </c>
      <c r="C241" s="22">
        <f t="shared" ca="1" si="39"/>
        <v>2713.7310345450896</v>
      </c>
      <c r="D241" s="22">
        <f t="shared" ca="1" si="39"/>
        <v>4633.8610382501329</v>
      </c>
      <c r="E241" s="22">
        <f t="shared" ca="1" si="39"/>
        <v>1995.3518472764606</v>
      </c>
      <c r="F241" s="22">
        <f t="shared" ca="1" si="39"/>
        <v>2601.1876715747908</v>
      </c>
      <c r="G241" s="34"/>
      <c r="H241" s="35">
        <f t="shared" ca="1" si="33"/>
        <v>40767</v>
      </c>
      <c r="I241" s="6">
        <f t="shared" ca="1" si="36"/>
        <v>1.0027777777777778</v>
      </c>
      <c r="J241" s="6">
        <f t="shared" ca="1" si="35"/>
        <v>107.5</v>
      </c>
      <c r="K241" s="6">
        <f t="shared" ca="1" si="34"/>
        <v>104.94371731794061</v>
      </c>
    </row>
    <row r="242" spans="1:11" ht="15.75" thickBot="1">
      <c r="A242" s="21">
        <v>229</v>
      </c>
      <c r="B242" s="22">
        <f t="shared" ca="1" si="39"/>
        <v>3077.67722885803</v>
      </c>
      <c r="C242" s="22">
        <f t="shared" ca="1" si="39"/>
        <v>2323.787327861844</v>
      </c>
      <c r="D242" s="22">
        <f t="shared" ca="1" si="39"/>
        <v>4642.2365392349748</v>
      </c>
      <c r="E242" s="22">
        <f t="shared" ca="1" si="39"/>
        <v>3120.5451605067919</v>
      </c>
      <c r="F242" s="22">
        <f t="shared" ca="1" si="39"/>
        <v>9197.929051056688</v>
      </c>
      <c r="G242" s="34"/>
      <c r="H242" s="35">
        <f t="shared" ca="1" si="33"/>
        <v>40767</v>
      </c>
      <c r="I242" s="6">
        <f t="shared" ca="1" si="36"/>
        <v>1.0027777777777778</v>
      </c>
      <c r="J242" s="6">
        <f t="shared" ca="1" si="35"/>
        <v>107.5</v>
      </c>
      <c r="K242" s="6">
        <f t="shared" ca="1" si="34"/>
        <v>104.94371731794061</v>
      </c>
    </row>
    <row r="243" spans="1:11" ht="15.75" thickBot="1">
      <c r="A243" s="21">
        <v>230</v>
      </c>
      <c r="B243" s="22">
        <f t="shared" ca="1" si="39"/>
        <v>2168.9114632445489</v>
      </c>
      <c r="C243" s="22">
        <f t="shared" ca="1" si="39"/>
        <v>3128.9355650308244</v>
      </c>
      <c r="D243" s="22">
        <f t="shared" ca="1" si="39"/>
        <v>2442.8302739572464</v>
      </c>
      <c r="E243" s="22">
        <f t="shared" ca="1" si="39"/>
        <v>3877.1722331385772</v>
      </c>
      <c r="F243" s="22">
        <f t="shared" ca="1" si="39"/>
        <v>3467.2152806430649</v>
      </c>
      <c r="G243" s="34"/>
      <c r="H243" s="35">
        <f t="shared" ca="1" si="33"/>
        <v>41134</v>
      </c>
      <c r="I243" s="6">
        <f t="shared" ca="1" si="36"/>
        <v>2.0055555555555555</v>
      </c>
      <c r="J243" s="6">
        <f t="shared" ca="1" si="35"/>
        <v>115</v>
      </c>
      <c r="K243" s="6">
        <f t="shared" ca="1" si="34"/>
        <v>109.59577177011576</v>
      </c>
    </row>
    <row r="244" spans="1:11" ht="15.75" thickBot="1">
      <c r="A244" s="21">
        <v>231</v>
      </c>
      <c r="B244" s="22">
        <f t="shared" ref="B244:F253" ca="1" si="40">$B$2*EXP((mu-delta-(vola^2)/2)*B$13+vola*NORMSINV(RAND())*SQRT(B$13))</f>
        <v>3090.5608044382884</v>
      </c>
      <c r="C244" s="22">
        <f t="shared" ca="1" si="40"/>
        <v>4212.2717528124203</v>
      </c>
      <c r="D244" s="22">
        <f t="shared" ca="1" si="40"/>
        <v>640.01171270060138</v>
      </c>
      <c r="E244" s="22">
        <f t="shared" ca="1" si="40"/>
        <v>1826.4153331865487</v>
      </c>
      <c r="F244" s="22">
        <f t="shared" ca="1" si="40"/>
        <v>9148.772267680235</v>
      </c>
      <c r="G244" s="34"/>
      <c r="H244" s="35">
        <f t="shared" ca="1" si="33"/>
        <v>40767</v>
      </c>
      <c r="I244" s="6">
        <f t="shared" ca="1" si="36"/>
        <v>1.0027777777777778</v>
      </c>
      <c r="J244" s="6">
        <f t="shared" ca="1" si="35"/>
        <v>107.5</v>
      </c>
      <c r="K244" s="6">
        <f t="shared" ca="1" si="34"/>
        <v>104.94371731794061</v>
      </c>
    </row>
    <row r="245" spans="1:11" ht="15.75" thickBot="1">
      <c r="A245" s="21">
        <v>232</v>
      </c>
      <c r="B245" s="22">
        <f t="shared" ca="1" si="40"/>
        <v>1696.707260873764</v>
      </c>
      <c r="C245" s="22">
        <f t="shared" ca="1" si="40"/>
        <v>4107.1220191007524</v>
      </c>
      <c r="D245" s="22">
        <f t="shared" ca="1" si="40"/>
        <v>2016.0740125257623</v>
      </c>
      <c r="E245" s="22">
        <f t="shared" ca="1" si="40"/>
        <v>1290.7209712858764</v>
      </c>
      <c r="F245" s="22">
        <f t="shared" ca="1" si="40"/>
        <v>1891.9519276286217</v>
      </c>
      <c r="G245" s="34"/>
      <c r="H245" s="35">
        <f t="shared" ca="1" si="33"/>
        <v>41134</v>
      </c>
      <c r="I245" s="6">
        <f t="shared" ca="1" si="36"/>
        <v>2.0055555555555555</v>
      </c>
      <c r="J245" s="6">
        <f t="shared" ca="1" si="35"/>
        <v>115</v>
      </c>
      <c r="K245" s="6">
        <f t="shared" ca="1" si="34"/>
        <v>109.59577177011576</v>
      </c>
    </row>
    <row r="246" spans="1:11" ht="15.75" thickBot="1">
      <c r="A246" s="21">
        <v>233</v>
      </c>
      <c r="B246" s="22">
        <f t="shared" ca="1" si="40"/>
        <v>4124.3753668634654</v>
      </c>
      <c r="C246" s="22">
        <f t="shared" ca="1" si="40"/>
        <v>1279.9649532103074</v>
      </c>
      <c r="D246" s="22">
        <f t="shared" ca="1" si="40"/>
        <v>2072.9845054557663</v>
      </c>
      <c r="E246" s="22">
        <f t="shared" ca="1" si="40"/>
        <v>9586.88433379245</v>
      </c>
      <c r="F246" s="22">
        <f t="shared" ca="1" si="40"/>
        <v>2626.8639282446065</v>
      </c>
      <c r="G246" s="34"/>
      <c r="H246" s="35">
        <f t="shared" ca="1" si="33"/>
        <v>40767</v>
      </c>
      <c r="I246" s="6">
        <f t="shared" ca="1" si="36"/>
        <v>1.0027777777777778</v>
      </c>
      <c r="J246" s="6">
        <f t="shared" ca="1" si="35"/>
        <v>107.5</v>
      </c>
      <c r="K246" s="6">
        <f t="shared" ca="1" si="34"/>
        <v>104.94371731794061</v>
      </c>
    </row>
    <row r="247" spans="1:11" ht="15.75" thickBot="1">
      <c r="A247" s="21">
        <v>234</v>
      </c>
      <c r="B247" s="22">
        <f t="shared" ca="1" si="40"/>
        <v>2649.6363785587127</v>
      </c>
      <c r="C247" s="22">
        <f t="shared" ca="1" si="40"/>
        <v>983.30520891795095</v>
      </c>
      <c r="D247" s="22">
        <f t="shared" ca="1" si="40"/>
        <v>4947.0250282036923</v>
      </c>
      <c r="E247" s="22">
        <f t="shared" ca="1" si="40"/>
        <v>2378.012333534657</v>
      </c>
      <c r="F247" s="22">
        <f t="shared" ca="1" si="40"/>
        <v>2085.1559947311121</v>
      </c>
      <c r="G247" s="34"/>
      <c r="H247" s="35">
        <f t="shared" ca="1" si="33"/>
        <v>41498</v>
      </c>
      <c r="I247" s="6">
        <f t="shared" ca="1" si="36"/>
        <v>3.0027777777777778</v>
      </c>
      <c r="J247" s="6">
        <f t="shared" ca="1" si="35"/>
        <v>122.5</v>
      </c>
      <c r="K247" s="6">
        <f t="shared" ca="1" si="34"/>
        <v>113.98243565452914</v>
      </c>
    </row>
    <row r="248" spans="1:11" ht="15.75" thickBot="1">
      <c r="A248" s="21">
        <v>235</v>
      </c>
      <c r="B248" s="22">
        <f t="shared" ca="1" si="40"/>
        <v>1363.0654271394728</v>
      </c>
      <c r="C248" s="22">
        <f t="shared" ca="1" si="40"/>
        <v>4235.3977180532684</v>
      </c>
      <c r="D248" s="22">
        <f t="shared" ca="1" si="40"/>
        <v>2843.7798305678211</v>
      </c>
      <c r="E248" s="22">
        <f t="shared" ca="1" si="40"/>
        <v>10164.106733360702</v>
      </c>
      <c r="F248" s="22">
        <f t="shared" ca="1" si="40"/>
        <v>2996.4465244235525</v>
      </c>
      <c r="G248" s="34"/>
      <c r="H248" s="35">
        <f t="shared" ca="1" si="33"/>
        <v>41134</v>
      </c>
      <c r="I248" s="6">
        <f t="shared" ca="1" si="36"/>
        <v>2.0055555555555555</v>
      </c>
      <c r="J248" s="6">
        <f t="shared" ca="1" si="35"/>
        <v>115</v>
      </c>
      <c r="K248" s="6">
        <f t="shared" ca="1" si="34"/>
        <v>109.59577177011576</v>
      </c>
    </row>
    <row r="249" spans="1:11" ht="15.75" thickBot="1">
      <c r="A249" s="21">
        <v>236</v>
      </c>
      <c r="B249" s="22">
        <f t="shared" ca="1" si="40"/>
        <v>2403.9276789193786</v>
      </c>
      <c r="C249" s="22">
        <f t="shared" ca="1" si="40"/>
        <v>2867.0896432160785</v>
      </c>
      <c r="D249" s="22">
        <f t="shared" ca="1" si="40"/>
        <v>3497.6213678430322</v>
      </c>
      <c r="E249" s="22">
        <f t="shared" ca="1" si="40"/>
        <v>3513.9709429384552</v>
      </c>
      <c r="F249" s="22">
        <f t="shared" ca="1" si="40"/>
        <v>3234.4490634308168</v>
      </c>
      <c r="G249" s="34"/>
      <c r="H249" s="35">
        <f t="shared" ca="1" si="33"/>
        <v>41134</v>
      </c>
      <c r="I249" s="6">
        <f t="shared" ca="1" si="36"/>
        <v>2.0055555555555555</v>
      </c>
      <c r="J249" s="6">
        <f t="shared" ca="1" si="35"/>
        <v>115</v>
      </c>
      <c r="K249" s="6">
        <f t="shared" ca="1" si="34"/>
        <v>109.59577177011576</v>
      </c>
    </row>
    <row r="250" spans="1:11" ht="15.75" thickBot="1">
      <c r="A250" s="21">
        <v>237</v>
      </c>
      <c r="B250" s="22">
        <f t="shared" ca="1" si="40"/>
        <v>3149.5952774736861</v>
      </c>
      <c r="C250" s="22">
        <f t="shared" ca="1" si="40"/>
        <v>1965.6898616363549</v>
      </c>
      <c r="D250" s="22">
        <f t="shared" ca="1" si="40"/>
        <v>6005.8639312371033</v>
      </c>
      <c r="E250" s="22">
        <f t="shared" ca="1" si="40"/>
        <v>7875.5279106142698</v>
      </c>
      <c r="F250" s="22">
        <f t="shared" ca="1" si="40"/>
        <v>5399.4759667659928</v>
      </c>
      <c r="G250" s="34"/>
      <c r="H250" s="35">
        <f t="shared" ca="1" si="33"/>
        <v>40767</v>
      </c>
      <c r="I250" s="6">
        <f t="shared" ca="1" si="36"/>
        <v>1.0027777777777778</v>
      </c>
      <c r="J250" s="6">
        <f t="shared" ca="1" si="35"/>
        <v>107.5</v>
      </c>
      <c r="K250" s="6">
        <f t="shared" ca="1" si="34"/>
        <v>104.94371731794061</v>
      </c>
    </row>
    <row r="251" spans="1:11" ht="15.75" thickBot="1">
      <c r="A251" s="21">
        <v>238</v>
      </c>
      <c r="B251" s="22">
        <f t="shared" ca="1" si="40"/>
        <v>3791.2164995615099</v>
      </c>
      <c r="C251" s="22">
        <f t="shared" ca="1" si="40"/>
        <v>2049.7378756767184</v>
      </c>
      <c r="D251" s="22">
        <f t="shared" ca="1" si="40"/>
        <v>3514.8266602589088</v>
      </c>
      <c r="E251" s="22">
        <f t="shared" ca="1" si="40"/>
        <v>1833.7215079252665</v>
      </c>
      <c r="F251" s="22">
        <f t="shared" ca="1" si="40"/>
        <v>940.07310561907411</v>
      </c>
      <c r="G251" s="34"/>
      <c r="H251" s="35">
        <f t="shared" ca="1" si="33"/>
        <v>40767</v>
      </c>
      <c r="I251" s="6">
        <f t="shared" ca="1" si="36"/>
        <v>1.0027777777777778</v>
      </c>
      <c r="J251" s="6">
        <f t="shared" ca="1" si="35"/>
        <v>107.5</v>
      </c>
      <c r="K251" s="6">
        <f t="shared" ca="1" si="34"/>
        <v>104.94371731794061</v>
      </c>
    </row>
    <row r="252" spans="1:11" ht="15.75" thickBot="1">
      <c r="A252" s="21">
        <v>239</v>
      </c>
      <c r="B252" s="22">
        <f t="shared" ca="1" si="40"/>
        <v>3547.084273310234</v>
      </c>
      <c r="C252" s="22">
        <f t="shared" ca="1" si="40"/>
        <v>2445.0914686641299</v>
      </c>
      <c r="D252" s="22">
        <f t="shared" ca="1" si="40"/>
        <v>1090.3084238051688</v>
      </c>
      <c r="E252" s="22">
        <f t="shared" ca="1" si="40"/>
        <v>3722.4209421124419</v>
      </c>
      <c r="F252" s="22">
        <f t="shared" ca="1" si="40"/>
        <v>4071.2126443406564</v>
      </c>
      <c r="G252" s="34"/>
      <c r="H252" s="35">
        <f t="shared" ca="1" si="33"/>
        <v>40767</v>
      </c>
      <c r="I252" s="6">
        <f t="shared" ca="1" si="36"/>
        <v>1.0027777777777778</v>
      </c>
      <c r="J252" s="6">
        <f t="shared" ca="1" si="35"/>
        <v>107.5</v>
      </c>
      <c r="K252" s="6">
        <f t="shared" ca="1" si="34"/>
        <v>104.94371731794061</v>
      </c>
    </row>
    <row r="253" spans="1:11" ht="15.75" thickBot="1">
      <c r="A253" s="21">
        <v>240</v>
      </c>
      <c r="B253" s="22">
        <f t="shared" ca="1" si="40"/>
        <v>2109.5126786688757</v>
      </c>
      <c r="C253" s="22">
        <f t="shared" ca="1" si="40"/>
        <v>1501.2449041860355</v>
      </c>
      <c r="D253" s="22">
        <f t="shared" ca="1" si="40"/>
        <v>3849.8806138639884</v>
      </c>
      <c r="E253" s="22">
        <f t="shared" ca="1" si="40"/>
        <v>1498.7753582682253</v>
      </c>
      <c r="F253" s="22">
        <f t="shared" ca="1" si="40"/>
        <v>6150.1953720286147</v>
      </c>
      <c r="G253" s="34"/>
      <c r="H253" s="35">
        <f t="shared" ca="1" si="33"/>
        <v>41498</v>
      </c>
      <c r="I253" s="6">
        <f t="shared" ca="1" si="36"/>
        <v>3.0027777777777778</v>
      </c>
      <c r="J253" s="6">
        <f t="shared" ca="1" si="35"/>
        <v>122.5</v>
      </c>
      <c r="K253" s="6">
        <f t="shared" ca="1" si="34"/>
        <v>113.98243565452914</v>
      </c>
    </row>
    <row r="254" spans="1:11" ht="15.75" thickBot="1">
      <c r="A254" s="21">
        <v>241</v>
      </c>
      <c r="B254" s="22">
        <f t="shared" ref="B254:F263" ca="1" si="41">$B$2*EXP((mu-delta-(vola^2)/2)*B$13+vola*NORMSINV(RAND())*SQRT(B$13))</f>
        <v>3266.8165887985706</v>
      </c>
      <c r="C254" s="22">
        <f t="shared" ca="1" si="41"/>
        <v>3195.1780765115095</v>
      </c>
      <c r="D254" s="22">
        <f t="shared" ca="1" si="41"/>
        <v>2818.978179382018</v>
      </c>
      <c r="E254" s="22">
        <f t="shared" ca="1" si="41"/>
        <v>3545.9116652534667</v>
      </c>
      <c r="F254" s="22">
        <f t="shared" ca="1" si="41"/>
        <v>3453.274589270728</v>
      </c>
      <c r="G254" s="34"/>
      <c r="H254" s="35">
        <f t="shared" ca="1" si="33"/>
        <v>40767</v>
      </c>
      <c r="I254" s="6">
        <f t="shared" ca="1" si="36"/>
        <v>1.0027777777777778</v>
      </c>
      <c r="J254" s="6">
        <f t="shared" ca="1" si="35"/>
        <v>107.5</v>
      </c>
      <c r="K254" s="6">
        <f t="shared" ca="1" si="34"/>
        <v>104.94371731794061</v>
      </c>
    </row>
    <row r="255" spans="1:11" ht="15.75" thickBot="1">
      <c r="A255" s="21">
        <v>242</v>
      </c>
      <c r="B255" s="22">
        <f t="shared" ca="1" si="41"/>
        <v>2733.8108000980237</v>
      </c>
      <c r="C255" s="22">
        <f t="shared" ca="1" si="41"/>
        <v>3436.6191788495112</v>
      </c>
      <c r="D255" s="22">
        <f t="shared" ca="1" si="41"/>
        <v>3861.8556485291615</v>
      </c>
      <c r="E255" s="22">
        <f t="shared" ca="1" si="41"/>
        <v>3963.7433942370603</v>
      </c>
      <c r="F255" s="22">
        <f t="shared" ca="1" si="41"/>
        <v>3190.7139120881502</v>
      </c>
      <c r="G255" s="34"/>
      <c r="H255" s="35">
        <f t="shared" ca="1" si="33"/>
        <v>41134</v>
      </c>
      <c r="I255" s="6">
        <f t="shared" ca="1" si="36"/>
        <v>2.0055555555555555</v>
      </c>
      <c r="J255" s="6">
        <f t="shared" ca="1" si="35"/>
        <v>115</v>
      </c>
      <c r="K255" s="6">
        <f t="shared" ca="1" si="34"/>
        <v>109.59577177011576</v>
      </c>
    </row>
    <row r="256" spans="1:11" ht="15.75" thickBot="1">
      <c r="A256" s="21">
        <v>243</v>
      </c>
      <c r="B256" s="22">
        <f t="shared" ca="1" si="41"/>
        <v>2282.1614891357904</v>
      </c>
      <c r="C256" s="22">
        <f t="shared" ca="1" si="41"/>
        <v>1806.6143717601251</v>
      </c>
      <c r="D256" s="22">
        <f t="shared" ca="1" si="41"/>
        <v>4948.8618213599038</v>
      </c>
      <c r="E256" s="22">
        <f t="shared" ca="1" si="41"/>
        <v>1486.2017730905061</v>
      </c>
      <c r="F256" s="22">
        <f t="shared" ca="1" si="41"/>
        <v>4146.7665517508867</v>
      </c>
      <c r="G256" s="34"/>
      <c r="H256" s="35">
        <f t="shared" ca="1" si="33"/>
        <v>41498</v>
      </c>
      <c r="I256" s="6">
        <f t="shared" ca="1" si="36"/>
        <v>3.0027777777777778</v>
      </c>
      <c r="J256" s="6">
        <f t="shared" ca="1" si="35"/>
        <v>122.5</v>
      </c>
      <c r="K256" s="6">
        <f t="shared" ca="1" si="34"/>
        <v>113.98243565452914</v>
      </c>
    </row>
    <row r="257" spans="1:11" ht="15.75" thickBot="1">
      <c r="A257" s="21">
        <v>244</v>
      </c>
      <c r="B257" s="22">
        <f t="shared" ca="1" si="41"/>
        <v>4105.0128435894148</v>
      </c>
      <c r="C257" s="22">
        <f t="shared" ca="1" si="41"/>
        <v>3213.8757112854996</v>
      </c>
      <c r="D257" s="22">
        <f t="shared" ca="1" si="41"/>
        <v>3586.2988203915506</v>
      </c>
      <c r="E257" s="22">
        <f t="shared" ca="1" si="41"/>
        <v>2805.8031213165</v>
      </c>
      <c r="F257" s="22">
        <f t="shared" ca="1" si="41"/>
        <v>1575.3836007588575</v>
      </c>
      <c r="G257" s="34"/>
      <c r="H257" s="35">
        <f t="shared" ca="1" si="33"/>
        <v>40767</v>
      </c>
      <c r="I257" s="6">
        <f t="shared" ca="1" si="36"/>
        <v>1.0027777777777778</v>
      </c>
      <c r="J257" s="6">
        <f t="shared" ca="1" si="35"/>
        <v>107.5</v>
      </c>
      <c r="K257" s="6">
        <f t="shared" ca="1" si="34"/>
        <v>104.94371731794061</v>
      </c>
    </row>
    <row r="258" spans="1:11" ht="15.75" thickBot="1">
      <c r="A258" s="21">
        <v>245</v>
      </c>
      <c r="B258" s="22">
        <f t="shared" ca="1" si="41"/>
        <v>3289.2032159212104</v>
      </c>
      <c r="C258" s="22">
        <f t="shared" ca="1" si="41"/>
        <v>3506.0889485559987</v>
      </c>
      <c r="D258" s="22">
        <f t="shared" ca="1" si="41"/>
        <v>1549.9722808874269</v>
      </c>
      <c r="E258" s="22">
        <f t="shared" ca="1" si="41"/>
        <v>2562.5822381286544</v>
      </c>
      <c r="F258" s="22">
        <f t="shared" ca="1" si="41"/>
        <v>4244.3678638280098</v>
      </c>
      <c r="G258" s="34"/>
      <c r="H258" s="35">
        <f t="shared" ca="1" si="33"/>
        <v>40767</v>
      </c>
      <c r="I258" s="6">
        <f t="shared" ca="1" si="36"/>
        <v>1.0027777777777778</v>
      </c>
      <c r="J258" s="6">
        <f t="shared" ca="1" si="35"/>
        <v>107.5</v>
      </c>
      <c r="K258" s="6">
        <f t="shared" ca="1" si="34"/>
        <v>104.94371731794061</v>
      </c>
    </row>
    <row r="259" spans="1:11" ht="15.75" thickBot="1">
      <c r="A259" s="21">
        <v>246</v>
      </c>
      <c r="B259" s="22">
        <f t="shared" ca="1" si="41"/>
        <v>2873.7951793223651</v>
      </c>
      <c r="C259" s="22">
        <f t="shared" ca="1" si="41"/>
        <v>5269.8758674868577</v>
      </c>
      <c r="D259" s="22">
        <f t="shared" ca="1" si="41"/>
        <v>3959.8129194839157</v>
      </c>
      <c r="E259" s="22">
        <f t="shared" ca="1" si="41"/>
        <v>3198.6629150967328</v>
      </c>
      <c r="F259" s="22">
        <f t="shared" ca="1" si="41"/>
        <v>7960.8908490463218</v>
      </c>
      <c r="G259" s="34"/>
      <c r="H259" s="35">
        <f t="shared" ca="1" si="33"/>
        <v>40767</v>
      </c>
      <c r="I259" s="6">
        <f t="shared" ca="1" si="36"/>
        <v>1.0027777777777778</v>
      </c>
      <c r="J259" s="6">
        <f t="shared" ca="1" si="35"/>
        <v>107.5</v>
      </c>
      <c r="K259" s="6">
        <f t="shared" ca="1" si="34"/>
        <v>104.94371731794061</v>
      </c>
    </row>
    <row r="260" spans="1:11" ht="15.75" thickBot="1">
      <c r="A260" s="21">
        <v>247</v>
      </c>
      <c r="B260" s="22">
        <f t="shared" ca="1" si="41"/>
        <v>3135.2634703945596</v>
      </c>
      <c r="C260" s="22">
        <f t="shared" ca="1" si="41"/>
        <v>5532.0037587540319</v>
      </c>
      <c r="D260" s="22">
        <f t="shared" ca="1" si="41"/>
        <v>9676.7392905187735</v>
      </c>
      <c r="E260" s="22">
        <f t="shared" ca="1" si="41"/>
        <v>1673.7615295894525</v>
      </c>
      <c r="F260" s="22">
        <f t="shared" ca="1" si="41"/>
        <v>6165.0149622548925</v>
      </c>
      <c r="G260" s="34"/>
      <c r="H260" s="35">
        <f t="shared" ca="1" si="33"/>
        <v>40767</v>
      </c>
      <c r="I260" s="6">
        <f t="shared" ca="1" si="36"/>
        <v>1.0027777777777778</v>
      </c>
      <c r="J260" s="6">
        <f t="shared" ca="1" si="35"/>
        <v>107.5</v>
      </c>
      <c r="K260" s="6">
        <f t="shared" ca="1" si="34"/>
        <v>104.94371731794061</v>
      </c>
    </row>
    <row r="261" spans="1:11" ht="15.75" thickBot="1">
      <c r="A261" s="21">
        <v>248</v>
      </c>
      <c r="B261" s="22">
        <f t="shared" ca="1" si="41"/>
        <v>1673.137260357503</v>
      </c>
      <c r="C261" s="22">
        <f t="shared" ca="1" si="41"/>
        <v>3057.5275885834035</v>
      </c>
      <c r="D261" s="22">
        <f t="shared" ca="1" si="41"/>
        <v>4310.6664073704933</v>
      </c>
      <c r="E261" s="22">
        <f t="shared" ca="1" si="41"/>
        <v>1791.5910936288581</v>
      </c>
      <c r="F261" s="22">
        <f t="shared" ca="1" si="41"/>
        <v>3905.6245455092385</v>
      </c>
      <c r="G261" s="34"/>
      <c r="H261" s="35">
        <f t="shared" ca="1" si="33"/>
        <v>41134</v>
      </c>
      <c r="I261" s="6">
        <f t="shared" ca="1" si="36"/>
        <v>2.0055555555555555</v>
      </c>
      <c r="J261" s="6">
        <f t="shared" ca="1" si="35"/>
        <v>115</v>
      </c>
      <c r="K261" s="6">
        <f t="shared" ca="1" si="34"/>
        <v>109.59577177011576</v>
      </c>
    </row>
    <row r="262" spans="1:11" ht="15.75" thickBot="1">
      <c r="A262" s="21">
        <v>249</v>
      </c>
      <c r="B262" s="22">
        <f t="shared" ca="1" si="41"/>
        <v>2967.2892096730902</v>
      </c>
      <c r="C262" s="22">
        <f t="shared" ca="1" si="41"/>
        <v>1752.5125569123252</v>
      </c>
      <c r="D262" s="22">
        <f t="shared" ca="1" si="41"/>
        <v>6448.9564016473032</v>
      </c>
      <c r="E262" s="22">
        <f t="shared" ca="1" si="41"/>
        <v>2474.723798851413</v>
      </c>
      <c r="F262" s="22">
        <f t="shared" ca="1" si="41"/>
        <v>2103.0100800259315</v>
      </c>
      <c r="G262" s="34"/>
      <c r="H262" s="35">
        <f t="shared" ca="1" si="33"/>
        <v>40767</v>
      </c>
      <c r="I262" s="6">
        <f t="shared" ca="1" si="36"/>
        <v>1.0027777777777778</v>
      </c>
      <c r="J262" s="6">
        <f t="shared" ca="1" si="35"/>
        <v>107.5</v>
      </c>
      <c r="K262" s="6">
        <f t="shared" ca="1" si="34"/>
        <v>104.94371731794061</v>
      </c>
    </row>
    <row r="263" spans="1:11" ht="15.75" thickBot="1">
      <c r="A263" s="21">
        <v>250</v>
      </c>
      <c r="B263" s="22">
        <f t="shared" ca="1" si="41"/>
        <v>1871.0671972811831</v>
      </c>
      <c r="C263" s="22">
        <f t="shared" ca="1" si="41"/>
        <v>1432.3527918097336</v>
      </c>
      <c r="D263" s="22">
        <f t="shared" ca="1" si="41"/>
        <v>2346.3435057457132</v>
      </c>
      <c r="E263" s="22">
        <f t="shared" ca="1" si="41"/>
        <v>6006.6703023535219</v>
      </c>
      <c r="F263" s="22">
        <f t="shared" ca="1" si="41"/>
        <v>1271.3377747129716</v>
      </c>
      <c r="G263" s="34"/>
      <c r="H263" s="35">
        <f t="shared" ca="1" si="33"/>
        <v>41863</v>
      </c>
      <c r="I263" s="6">
        <f t="shared" ca="1" si="36"/>
        <v>4.0027777777777782</v>
      </c>
      <c r="J263" s="6">
        <f t="shared" ca="1" si="35"/>
        <v>130</v>
      </c>
      <c r="K263" s="6">
        <f t="shared" ca="1" si="34"/>
        <v>118.0924489965652</v>
      </c>
    </row>
    <row r="264" spans="1:11" ht="15.75" thickBot="1">
      <c r="A264" s="21">
        <v>251</v>
      </c>
      <c r="B264" s="22">
        <f t="shared" ref="B264:F273" ca="1" si="42">$B$2*EXP((mu-delta-(vola^2)/2)*B$13+vola*NORMSINV(RAND())*SQRT(B$13))</f>
        <v>2464.3464623188452</v>
      </c>
      <c r="C264" s="22">
        <f t="shared" ca="1" si="42"/>
        <v>853.76406597797029</v>
      </c>
      <c r="D264" s="22">
        <f t="shared" ca="1" si="42"/>
        <v>1338.2005306115561</v>
      </c>
      <c r="E264" s="22">
        <f t="shared" ca="1" si="42"/>
        <v>1183.905351307139</v>
      </c>
      <c r="F264" s="22">
        <f t="shared" ca="1" si="42"/>
        <v>2356.4338721139675</v>
      </c>
      <c r="G264" s="34"/>
      <c r="H264" s="35">
        <f t="shared" ca="1" si="33"/>
        <v>42228</v>
      </c>
      <c r="I264" s="6">
        <f t="shared" ca="1" si="36"/>
        <v>5.0027777777777782</v>
      </c>
      <c r="J264" s="6">
        <f t="shared" ca="1" si="35"/>
        <v>137.5</v>
      </c>
      <c r="K264" s="6">
        <f t="shared" ca="1" si="34"/>
        <v>121.94343021560336</v>
      </c>
    </row>
    <row r="265" spans="1:11" ht="15.75" thickBot="1">
      <c r="A265" s="21">
        <v>252</v>
      </c>
      <c r="B265" s="22">
        <f t="shared" ca="1" si="42"/>
        <v>2570.4988464491544</v>
      </c>
      <c r="C265" s="22">
        <f t="shared" ca="1" si="42"/>
        <v>3462.6612582991993</v>
      </c>
      <c r="D265" s="22">
        <f t="shared" ca="1" si="42"/>
        <v>2508.3688279677604</v>
      </c>
      <c r="E265" s="22">
        <f t="shared" ca="1" si="42"/>
        <v>2066.026924678541</v>
      </c>
      <c r="F265" s="22">
        <f t="shared" ca="1" si="42"/>
        <v>9929.1334251901008</v>
      </c>
      <c r="G265" s="34"/>
      <c r="H265" s="35">
        <f t="shared" ca="1" si="33"/>
        <v>41134</v>
      </c>
      <c r="I265" s="6">
        <f t="shared" ca="1" si="36"/>
        <v>2.0055555555555555</v>
      </c>
      <c r="J265" s="6">
        <f t="shared" ca="1" si="35"/>
        <v>115</v>
      </c>
      <c r="K265" s="6">
        <f t="shared" ca="1" si="34"/>
        <v>109.59577177011576</v>
      </c>
    </row>
    <row r="266" spans="1:11" ht="15.75" thickBot="1">
      <c r="A266" s="21">
        <v>253</v>
      </c>
      <c r="B266" s="22">
        <f t="shared" ca="1" si="42"/>
        <v>2236.6473955228362</v>
      </c>
      <c r="C266" s="22">
        <f t="shared" ca="1" si="42"/>
        <v>3106.5005396299193</v>
      </c>
      <c r="D266" s="22">
        <f t="shared" ca="1" si="42"/>
        <v>8951.3329566411521</v>
      </c>
      <c r="E266" s="22">
        <f t="shared" ca="1" si="42"/>
        <v>3300.5518832798193</v>
      </c>
      <c r="F266" s="22">
        <f t="shared" ca="1" si="42"/>
        <v>1919.7565523067396</v>
      </c>
      <c r="G266" s="34"/>
      <c r="H266" s="35">
        <f t="shared" ca="1" si="33"/>
        <v>41134</v>
      </c>
      <c r="I266" s="6">
        <f t="shared" ca="1" si="36"/>
        <v>2.0055555555555555</v>
      </c>
      <c r="J266" s="6">
        <f t="shared" ca="1" si="35"/>
        <v>115</v>
      </c>
      <c r="K266" s="6">
        <f t="shared" ca="1" si="34"/>
        <v>109.59577177011576</v>
      </c>
    </row>
    <row r="267" spans="1:11" ht="15.75" thickBot="1">
      <c r="A267" s="21">
        <v>254</v>
      </c>
      <c r="B267" s="22">
        <f t="shared" ca="1" si="42"/>
        <v>1411.994160141739</v>
      </c>
      <c r="C267" s="22">
        <f t="shared" ca="1" si="42"/>
        <v>3628.5704473600972</v>
      </c>
      <c r="D267" s="22">
        <f t="shared" ca="1" si="42"/>
        <v>876.78928483274001</v>
      </c>
      <c r="E267" s="22">
        <f t="shared" ca="1" si="42"/>
        <v>1545.5145571476437</v>
      </c>
      <c r="F267" s="22">
        <f t="shared" ca="1" si="42"/>
        <v>2338.2471729973522</v>
      </c>
      <c r="G267" s="34"/>
      <c r="H267" s="35">
        <f t="shared" ca="1" si="33"/>
        <v>41134</v>
      </c>
      <c r="I267" s="6">
        <f t="shared" ca="1" si="36"/>
        <v>2.0055555555555555</v>
      </c>
      <c r="J267" s="6">
        <f t="shared" ca="1" si="35"/>
        <v>115</v>
      </c>
      <c r="K267" s="6">
        <f t="shared" ca="1" si="34"/>
        <v>109.59577177011576</v>
      </c>
    </row>
    <row r="268" spans="1:11" ht="15.75" thickBot="1">
      <c r="A268" s="21">
        <v>255</v>
      </c>
      <c r="B268" s="22">
        <f t="shared" ca="1" si="42"/>
        <v>4003.4484836455467</v>
      </c>
      <c r="C268" s="22">
        <f t="shared" ca="1" si="42"/>
        <v>3552.8276466511525</v>
      </c>
      <c r="D268" s="22">
        <f t="shared" ca="1" si="42"/>
        <v>1110.2876813488967</v>
      </c>
      <c r="E268" s="22">
        <f t="shared" ca="1" si="42"/>
        <v>2258.1285623404115</v>
      </c>
      <c r="F268" s="22">
        <f t="shared" ca="1" si="42"/>
        <v>8326.8024653371886</v>
      </c>
      <c r="G268" s="34"/>
      <c r="H268" s="35">
        <f t="shared" ca="1" si="33"/>
        <v>40767</v>
      </c>
      <c r="I268" s="6">
        <f t="shared" ca="1" si="36"/>
        <v>1.0027777777777778</v>
      </c>
      <c r="J268" s="6">
        <f t="shared" ca="1" si="35"/>
        <v>107.5</v>
      </c>
      <c r="K268" s="6">
        <f t="shared" ca="1" si="34"/>
        <v>104.94371731794061</v>
      </c>
    </row>
    <row r="269" spans="1:11" ht="15.75" thickBot="1">
      <c r="A269" s="21">
        <v>256</v>
      </c>
      <c r="B269" s="22">
        <f t="shared" ca="1" si="42"/>
        <v>4498.3722878148628</v>
      </c>
      <c r="C269" s="22">
        <f t="shared" ca="1" si="42"/>
        <v>2456.9197707738722</v>
      </c>
      <c r="D269" s="22">
        <f t="shared" ca="1" si="42"/>
        <v>2049.6675944111525</v>
      </c>
      <c r="E269" s="22">
        <f t="shared" ca="1" si="42"/>
        <v>3095.4608288120821</v>
      </c>
      <c r="F269" s="22">
        <f t="shared" ca="1" si="42"/>
        <v>1968.6844902601467</v>
      </c>
      <c r="G269" s="34"/>
      <c r="H269" s="35">
        <f t="shared" ca="1" si="33"/>
        <v>40767</v>
      </c>
      <c r="I269" s="6">
        <f t="shared" ca="1" si="36"/>
        <v>1.0027777777777778</v>
      </c>
      <c r="J269" s="6">
        <f t="shared" ca="1" si="35"/>
        <v>107.5</v>
      </c>
      <c r="K269" s="6">
        <f t="shared" ca="1" si="34"/>
        <v>104.94371731794061</v>
      </c>
    </row>
    <row r="270" spans="1:11" ht="15.75" thickBot="1">
      <c r="A270" s="21">
        <v>257</v>
      </c>
      <c r="B270" s="22">
        <f t="shared" ca="1" si="42"/>
        <v>4910.793982084886</v>
      </c>
      <c r="C270" s="22">
        <f t="shared" ca="1" si="42"/>
        <v>3138.3910758707052</v>
      </c>
      <c r="D270" s="22">
        <f t="shared" ca="1" si="42"/>
        <v>1983.7216887709092</v>
      </c>
      <c r="E270" s="22">
        <f t="shared" ca="1" si="42"/>
        <v>711.25913870149373</v>
      </c>
      <c r="F270" s="22">
        <f t="shared" ca="1" si="42"/>
        <v>14360.303618610924</v>
      </c>
      <c r="G270" s="34"/>
      <c r="H270" s="35">
        <f t="shared" ref="H270:H333" ca="1" si="43">IF(B270&gt;=kw,$B$11,IF(C270&gt;=kw,$C$11,IF(D270&gt;=kw,$D$11,IF(E270&gt;=kw,$E$11,$F$11))))</f>
        <v>40767</v>
      </c>
      <c r="I270" s="6">
        <f t="shared" ca="1" si="36"/>
        <v>1.0027777777777778</v>
      </c>
      <c r="J270" s="6">
        <f t="shared" ca="1" si="35"/>
        <v>107.5</v>
      </c>
      <c r="K270" s="6">
        <f t="shared" ref="K270:K333" ca="1" si="44">J270*EXP(-I270*zins)</f>
        <v>104.94371731794061</v>
      </c>
    </row>
    <row r="271" spans="1:11" ht="15.75" thickBot="1">
      <c r="A271" s="21">
        <v>258</v>
      </c>
      <c r="B271" s="22">
        <f t="shared" ca="1" si="42"/>
        <v>2302.4420993664858</v>
      </c>
      <c r="C271" s="22">
        <f t="shared" ca="1" si="42"/>
        <v>4456.3504139745119</v>
      </c>
      <c r="D271" s="22">
        <f t="shared" ca="1" si="42"/>
        <v>1961.1256976229415</v>
      </c>
      <c r="E271" s="22">
        <f t="shared" ca="1" si="42"/>
        <v>4041.4439509248296</v>
      </c>
      <c r="F271" s="22">
        <f t="shared" ca="1" si="42"/>
        <v>11071.279140582948</v>
      </c>
      <c r="G271" s="34"/>
      <c r="H271" s="35">
        <f t="shared" ca="1" si="43"/>
        <v>41134</v>
      </c>
      <c r="I271" s="6">
        <f t="shared" ca="1" si="36"/>
        <v>2.0055555555555555</v>
      </c>
      <c r="J271" s="6">
        <f t="shared" ref="J271:J334" ca="1" si="45">IF(H271=$B$11,$B$10,IF(H271=$C$11,$C$10,IF(H271=$D$11,$D$10,IF(H271=$E$11,$E$10,IF(H271=$F$11,$F$10)))))</f>
        <v>115</v>
      </c>
      <c r="K271" s="6">
        <f t="shared" ca="1" si="44"/>
        <v>109.59577177011576</v>
      </c>
    </row>
    <row r="272" spans="1:11" ht="15.75" thickBot="1">
      <c r="A272" s="21">
        <v>259</v>
      </c>
      <c r="B272" s="22">
        <f t="shared" ca="1" si="42"/>
        <v>1617.2197593951505</v>
      </c>
      <c r="C272" s="22">
        <f t="shared" ca="1" si="42"/>
        <v>1963.9408395156718</v>
      </c>
      <c r="D272" s="22">
        <f t="shared" ca="1" si="42"/>
        <v>5808.2647630120473</v>
      </c>
      <c r="E272" s="22">
        <f t="shared" ca="1" si="42"/>
        <v>6304.9797092022163</v>
      </c>
      <c r="F272" s="22">
        <f t="shared" ca="1" si="42"/>
        <v>3190.241846902602</v>
      </c>
      <c r="G272" s="34"/>
      <c r="H272" s="35">
        <f t="shared" ca="1" si="43"/>
        <v>41498</v>
      </c>
      <c r="I272" s="6">
        <f t="shared" ref="I272:I335" ca="1" si="46">YEARFRAC($B$1,H272)</f>
        <v>3.0027777777777778</v>
      </c>
      <c r="J272" s="6">
        <f t="shared" ca="1" si="45"/>
        <v>122.5</v>
      </c>
      <c r="K272" s="6">
        <f t="shared" ca="1" si="44"/>
        <v>113.98243565452914</v>
      </c>
    </row>
    <row r="273" spans="1:11" ht="15.75" thickBot="1">
      <c r="A273" s="21">
        <v>260</v>
      </c>
      <c r="B273" s="22">
        <f t="shared" ca="1" si="42"/>
        <v>2273.6433815970076</v>
      </c>
      <c r="C273" s="22">
        <f t="shared" ca="1" si="42"/>
        <v>2232.5381061662738</v>
      </c>
      <c r="D273" s="22">
        <f t="shared" ca="1" si="42"/>
        <v>3402.6519463292948</v>
      </c>
      <c r="E273" s="22">
        <f t="shared" ca="1" si="42"/>
        <v>2744.6056395980936</v>
      </c>
      <c r="F273" s="22">
        <f t="shared" ca="1" si="42"/>
        <v>8869.9169707501678</v>
      </c>
      <c r="G273" s="34"/>
      <c r="H273" s="35">
        <f t="shared" ca="1" si="43"/>
        <v>41498</v>
      </c>
      <c r="I273" s="6">
        <f t="shared" ca="1" si="46"/>
        <v>3.0027777777777778</v>
      </c>
      <c r="J273" s="6">
        <f t="shared" ca="1" si="45"/>
        <v>122.5</v>
      </c>
      <c r="K273" s="6">
        <f t="shared" ca="1" si="44"/>
        <v>113.98243565452914</v>
      </c>
    </row>
    <row r="274" spans="1:11" ht="15.75" thickBot="1">
      <c r="A274" s="21">
        <v>261</v>
      </c>
      <c r="B274" s="22">
        <f t="shared" ref="B274:F283" ca="1" si="47">$B$2*EXP((mu-delta-(vola^2)/2)*B$13+vola*NORMSINV(RAND())*SQRT(B$13))</f>
        <v>3122.5983315044273</v>
      </c>
      <c r="C274" s="22">
        <f t="shared" ca="1" si="47"/>
        <v>3649.2191251811582</v>
      </c>
      <c r="D274" s="22">
        <f t="shared" ca="1" si="47"/>
        <v>1424.6221965308316</v>
      </c>
      <c r="E274" s="22">
        <f t="shared" ca="1" si="47"/>
        <v>4279.1122437769709</v>
      </c>
      <c r="F274" s="22">
        <f t="shared" ca="1" si="47"/>
        <v>4879.9056554784365</v>
      </c>
      <c r="G274" s="34"/>
      <c r="H274" s="35">
        <f t="shared" ca="1" si="43"/>
        <v>40767</v>
      </c>
      <c r="I274" s="6">
        <f t="shared" ca="1" si="46"/>
        <v>1.0027777777777778</v>
      </c>
      <c r="J274" s="6">
        <f t="shared" ca="1" si="45"/>
        <v>107.5</v>
      </c>
      <c r="K274" s="6">
        <f t="shared" ca="1" si="44"/>
        <v>104.94371731794061</v>
      </c>
    </row>
    <row r="275" spans="1:11" ht="15.75" thickBot="1">
      <c r="A275" s="21">
        <v>262</v>
      </c>
      <c r="B275" s="22">
        <f t="shared" ca="1" si="47"/>
        <v>3016.0972963597301</v>
      </c>
      <c r="C275" s="22">
        <f t="shared" ca="1" si="47"/>
        <v>2389.5374449400188</v>
      </c>
      <c r="D275" s="22">
        <f t="shared" ca="1" si="47"/>
        <v>3997.8849124709259</v>
      </c>
      <c r="E275" s="22">
        <f t="shared" ca="1" si="47"/>
        <v>1335.4895205212497</v>
      </c>
      <c r="F275" s="22">
        <f t="shared" ca="1" si="47"/>
        <v>8737.8464099691664</v>
      </c>
      <c r="G275" s="34"/>
      <c r="H275" s="35">
        <f t="shared" ca="1" si="43"/>
        <v>40767</v>
      </c>
      <c r="I275" s="6">
        <f t="shared" ca="1" si="46"/>
        <v>1.0027777777777778</v>
      </c>
      <c r="J275" s="6">
        <f t="shared" ca="1" si="45"/>
        <v>107.5</v>
      </c>
      <c r="K275" s="6">
        <f t="shared" ca="1" si="44"/>
        <v>104.94371731794061</v>
      </c>
    </row>
    <row r="276" spans="1:11" ht="15.75" thickBot="1">
      <c r="A276" s="21">
        <v>263</v>
      </c>
      <c r="B276" s="22">
        <f t="shared" ca="1" si="47"/>
        <v>3467.0997795447447</v>
      </c>
      <c r="C276" s="22">
        <f t="shared" ca="1" si="47"/>
        <v>8674.7436516087437</v>
      </c>
      <c r="D276" s="22">
        <f t="shared" ca="1" si="47"/>
        <v>10622.209615535492</v>
      </c>
      <c r="E276" s="22">
        <f t="shared" ca="1" si="47"/>
        <v>4221.4104745940595</v>
      </c>
      <c r="F276" s="22">
        <f t="shared" ca="1" si="47"/>
        <v>2814.7707801528072</v>
      </c>
      <c r="G276" s="34"/>
      <c r="H276" s="35">
        <f t="shared" ca="1" si="43"/>
        <v>40767</v>
      </c>
      <c r="I276" s="6">
        <f t="shared" ca="1" si="46"/>
        <v>1.0027777777777778</v>
      </c>
      <c r="J276" s="6">
        <f t="shared" ca="1" si="45"/>
        <v>107.5</v>
      </c>
      <c r="K276" s="6">
        <f t="shared" ca="1" si="44"/>
        <v>104.94371731794061</v>
      </c>
    </row>
    <row r="277" spans="1:11" ht="15.75" thickBot="1">
      <c r="A277" s="21">
        <v>264</v>
      </c>
      <c r="B277" s="22">
        <f t="shared" ca="1" si="47"/>
        <v>4085.6704176270773</v>
      </c>
      <c r="C277" s="22">
        <f t="shared" ca="1" si="47"/>
        <v>2281.253817993646</v>
      </c>
      <c r="D277" s="22">
        <f t="shared" ca="1" si="47"/>
        <v>3829.0492895929297</v>
      </c>
      <c r="E277" s="22">
        <f t="shared" ca="1" si="47"/>
        <v>6959.7487711163467</v>
      </c>
      <c r="F277" s="22">
        <f t="shared" ca="1" si="47"/>
        <v>4787.0888920794932</v>
      </c>
      <c r="G277" s="34"/>
      <c r="H277" s="35">
        <f t="shared" ca="1" si="43"/>
        <v>40767</v>
      </c>
      <c r="I277" s="6">
        <f t="shared" ca="1" si="46"/>
        <v>1.0027777777777778</v>
      </c>
      <c r="J277" s="6">
        <f t="shared" ca="1" si="45"/>
        <v>107.5</v>
      </c>
      <c r="K277" s="6">
        <f t="shared" ca="1" si="44"/>
        <v>104.94371731794061</v>
      </c>
    </row>
    <row r="278" spans="1:11" ht="15.75" thickBot="1">
      <c r="A278" s="21">
        <v>265</v>
      </c>
      <c r="B278" s="22">
        <f t="shared" ca="1" si="47"/>
        <v>2005.7301176837716</v>
      </c>
      <c r="C278" s="22">
        <f t="shared" ca="1" si="47"/>
        <v>5573.4601349407021</v>
      </c>
      <c r="D278" s="22">
        <f t="shared" ca="1" si="47"/>
        <v>3029.7714711386488</v>
      </c>
      <c r="E278" s="22">
        <f t="shared" ca="1" si="47"/>
        <v>1940.603820994545</v>
      </c>
      <c r="F278" s="22">
        <f t="shared" ca="1" si="47"/>
        <v>8185.297583720333</v>
      </c>
      <c r="G278" s="34"/>
      <c r="H278" s="35">
        <f t="shared" ca="1" si="43"/>
        <v>41134</v>
      </c>
      <c r="I278" s="6">
        <f t="shared" ca="1" si="46"/>
        <v>2.0055555555555555</v>
      </c>
      <c r="J278" s="6">
        <f t="shared" ca="1" si="45"/>
        <v>115</v>
      </c>
      <c r="K278" s="6">
        <f t="shared" ca="1" si="44"/>
        <v>109.59577177011576</v>
      </c>
    </row>
    <row r="279" spans="1:11" ht="15.75" thickBot="1">
      <c r="A279" s="21">
        <v>266</v>
      </c>
      <c r="B279" s="22">
        <f t="shared" ca="1" si="47"/>
        <v>5951.855740883173</v>
      </c>
      <c r="C279" s="22">
        <f t="shared" ca="1" si="47"/>
        <v>5520.1588414680928</v>
      </c>
      <c r="D279" s="22">
        <f t="shared" ca="1" si="47"/>
        <v>4298.9908445203955</v>
      </c>
      <c r="E279" s="22">
        <f t="shared" ca="1" si="47"/>
        <v>3280.6967374430442</v>
      </c>
      <c r="F279" s="22">
        <f t="shared" ca="1" si="47"/>
        <v>1608.1027440908238</v>
      </c>
      <c r="G279" s="34"/>
      <c r="H279" s="35">
        <f t="shared" ca="1" si="43"/>
        <v>40767</v>
      </c>
      <c r="I279" s="6">
        <f t="shared" ca="1" si="46"/>
        <v>1.0027777777777778</v>
      </c>
      <c r="J279" s="6">
        <f t="shared" ca="1" si="45"/>
        <v>107.5</v>
      </c>
      <c r="K279" s="6">
        <f t="shared" ca="1" si="44"/>
        <v>104.94371731794061</v>
      </c>
    </row>
    <row r="280" spans="1:11" ht="15.75" thickBot="1">
      <c r="A280" s="21">
        <v>267</v>
      </c>
      <c r="B280" s="22">
        <f t="shared" ca="1" si="47"/>
        <v>1985.0489851629497</v>
      </c>
      <c r="C280" s="22">
        <f t="shared" ca="1" si="47"/>
        <v>1054.9520305095182</v>
      </c>
      <c r="D280" s="22">
        <f t="shared" ca="1" si="47"/>
        <v>2545.562507028857</v>
      </c>
      <c r="E280" s="22">
        <f t="shared" ca="1" si="47"/>
        <v>5120.0523469268992</v>
      </c>
      <c r="F280" s="22">
        <f t="shared" ca="1" si="47"/>
        <v>1133.9254268616021</v>
      </c>
      <c r="G280" s="34"/>
      <c r="H280" s="35">
        <f t="shared" ca="1" si="43"/>
        <v>41863</v>
      </c>
      <c r="I280" s="6">
        <f t="shared" ca="1" si="46"/>
        <v>4.0027777777777782</v>
      </c>
      <c r="J280" s="6">
        <f t="shared" ca="1" si="45"/>
        <v>130</v>
      </c>
      <c r="K280" s="6">
        <f t="shared" ca="1" si="44"/>
        <v>118.0924489965652</v>
      </c>
    </row>
    <row r="281" spans="1:11" ht="15.75" thickBot="1">
      <c r="A281" s="21">
        <v>268</v>
      </c>
      <c r="B281" s="22">
        <f t="shared" ca="1" si="47"/>
        <v>2690.0493002914955</v>
      </c>
      <c r="C281" s="22">
        <f t="shared" ca="1" si="47"/>
        <v>5844.4819791415484</v>
      </c>
      <c r="D281" s="22">
        <f t="shared" ca="1" si="47"/>
        <v>1539.8489705924428</v>
      </c>
      <c r="E281" s="22">
        <f t="shared" ca="1" si="47"/>
        <v>3373.1719901654756</v>
      </c>
      <c r="F281" s="22">
        <f t="shared" ca="1" si="47"/>
        <v>5258.4059457026196</v>
      </c>
      <c r="G281" s="34"/>
      <c r="H281" s="35">
        <f t="shared" ca="1" si="43"/>
        <v>41134</v>
      </c>
      <c r="I281" s="6">
        <f t="shared" ca="1" si="46"/>
        <v>2.0055555555555555</v>
      </c>
      <c r="J281" s="6">
        <f t="shared" ca="1" si="45"/>
        <v>115</v>
      </c>
      <c r="K281" s="6">
        <f t="shared" ca="1" si="44"/>
        <v>109.59577177011576</v>
      </c>
    </row>
    <row r="282" spans="1:11" ht="15.75" thickBot="1">
      <c r="A282" s="21">
        <v>269</v>
      </c>
      <c r="B282" s="22">
        <f t="shared" ca="1" si="47"/>
        <v>3401.3456229095436</v>
      </c>
      <c r="C282" s="22">
        <f t="shared" ca="1" si="47"/>
        <v>2260.8154784546327</v>
      </c>
      <c r="D282" s="22">
        <f t="shared" ca="1" si="47"/>
        <v>4746.4324799752894</v>
      </c>
      <c r="E282" s="22">
        <f t="shared" ca="1" si="47"/>
        <v>2392.6989370167707</v>
      </c>
      <c r="F282" s="22">
        <f t="shared" ca="1" si="47"/>
        <v>2915.3521299118793</v>
      </c>
      <c r="G282" s="34"/>
      <c r="H282" s="35">
        <f t="shared" ca="1" si="43"/>
        <v>40767</v>
      </c>
      <c r="I282" s="6">
        <f t="shared" ca="1" si="46"/>
        <v>1.0027777777777778</v>
      </c>
      <c r="J282" s="6">
        <f t="shared" ca="1" si="45"/>
        <v>107.5</v>
      </c>
      <c r="K282" s="6">
        <f t="shared" ca="1" si="44"/>
        <v>104.94371731794061</v>
      </c>
    </row>
    <row r="283" spans="1:11" ht="15.75" thickBot="1">
      <c r="A283" s="21">
        <v>270</v>
      </c>
      <c r="B283" s="22">
        <f t="shared" ca="1" si="47"/>
        <v>2870.5489031128313</v>
      </c>
      <c r="C283" s="22">
        <f t="shared" ca="1" si="47"/>
        <v>2285.3815042210558</v>
      </c>
      <c r="D283" s="22">
        <f t="shared" ca="1" si="47"/>
        <v>6541.9737372481595</v>
      </c>
      <c r="E283" s="22">
        <f t="shared" ca="1" si="47"/>
        <v>1208.9587525597778</v>
      </c>
      <c r="F283" s="22">
        <f t="shared" ca="1" si="47"/>
        <v>2855.3317327180443</v>
      </c>
      <c r="G283" s="34"/>
      <c r="H283" s="35">
        <f t="shared" ca="1" si="43"/>
        <v>40767</v>
      </c>
      <c r="I283" s="6">
        <f t="shared" ca="1" si="46"/>
        <v>1.0027777777777778</v>
      </c>
      <c r="J283" s="6">
        <f t="shared" ca="1" si="45"/>
        <v>107.5</v>
      </c>
      <c r="K283" s="6">
        <f t="shared" ca="1" si="44"/>
        <v>104.94371731794061</v>
      </c>
    </row>
    <row r="284" spans="1:11" ht="15.75" thickBot="1">
      <c r="A284" s="21">
        <v>271</v>
      </c>
      <c r="B284" s="22">
        <f t="shared" ref="B284:F293" ca="1" si="48">$B$2*EXP((mu-delta-(vola^2)/2)*B$13+vola*NORMSINV(RAND())*SQRT(B$13))</f>
        <v>3014.2899140140071</v>
      </c>
      <c r="C284" s="22">
        <f t="shared" ca="1" si="48"/>
        <v>8069.7179103130966</v>
      </c>
      <c r="D284" s="22">
        <f t="shared" ca="1" si="48"/>
        <v>1823.8331230863657</v>
      </c>
      <c r="E284" s="22">
        <f t="shared" ca="1" si="48"/>
        <v>10441.015355863281</v>
      </c>
      <c r="F284" s="22">
        <f t="shared" ca="1" si="48"/>
        <v>1848.3616641713384</v>
      </c>
      <c r="G284" s="34"/>
      <c r="H284" s="35">
        <f t="shared" ca="1" si="43"/>
        <v>40767</v>
      </c>
      <c r="I284" s="6">
        <f t="shared" ca="1" si="46"/>
        <v>1.0027777777777778</v>
      </c>
      <c r="J284" s="6">
        <f t="shared" ca="1" si="45"/>
        <v>107.5</v>
      </c>
      <c r="K284" s="6">
        <f t="shared" ca="1" si="44"/>
        <v>104.94371731794061</v>
      </c>
    </row>
    <row r="285" spans="1:11" ht="15.75" thickBot="1">
      <c r="A285" s="21">
        <v>272</v>
      </c>
      <c r="B285" s="22">
        <f t="shared" ca="1" si="48"/>
        <v>4229.2398723768811</v>
      </c>
      <c r="C285" s="22">
        <f t="shared" ca="1" si="48"/>
        <v>4412.1584731692246</v>
      </c>
      <c r="D285" s="22">
        <f t="shared" ca="1" si="48"/>
        <v>3037.1238593482831</v>
      </c>
      <c r="E285" s="22">
        <f t="shared" ca="1" si="48"/>
        <v>5450.5332776705627</v>
      </c>
      <c r="F285" s="22">
        <f t="shared" ca="1" si="48"/>
        <v>2685.5097779351613</v>
      </c>
      <c r="G285" s="34"/>
      <c r="H285" s="35">
        <f t="shared" ca="1" si="43"/>
        <v>40767</v>
      </c>
      <c r="I285" s="6">
        <f t="shared" ca="1" si="46"/>
        <v>1.0027777777777778</v>
      </c>
      <c r="J285" s="6">
        <f t="shared" ca="1" si="45"/>
        <v>107.5</v>
      </c>
      <c r="K285" s="6">
        <f t="shared" ca="1" si="44"/>
        <v>104.94371731794061</v>
      </c>
    </row>
    <row r="286" spans="1:11" ht="15.75" thickBot="1">
      <c r="A286" s="21">
        <v>273</v>
      </c>
      <c r="B286" s="22">
        <f t="shared" ca="1" si="48"/>
        <v>2487.3223748188698</v>
      </c>
      <c r="C286" s="22">
        <f t="shared" ca="1" si="48"/>
        <v>2124.0188821629504</v>
      </c>
      <c r="D286" s="22">
        <f t="shared" ca="1" si="48"/>
        <v>3049.984163484597</v>
      </c>
      <c r="E286" s="22">
        <f t="shared" ca="1" si="48"/>
        <v>3162.3996114253114</v>
      </c>
      <c r="F286" s="22">
        <f t="shared" ca="1" si="48"/>
        <v>6000.608045284589</v>
      </c>
      <c r="G286" s="34"/>
      <c r="H286" s="35">
        <f t="shared" ca="1" si="43"/>
        <v>41498</v>
      </c>
      <c r="I286" s="6">
        <f t="shared" ca="1" si="46"/>
        <v>3.0027777777777778</v>
      </c>
      <c r="J286" s="6">
        <f t="shared" ca="1" si="45"/>
        <v>122.5</v>
      </c>
      <c r="K286" s="6">
        <f t="shared" ca="1" si="44"/>
        <v>113.98243565452914</v>
      </c>
    </row>
    <row r="287" spans="1:11" ht="15.75" thickBot="1">
      <c r="A287" s="21">
        <v>274</v>
      </c>
      <c r="B287" s="22">
        <f t="shared" ca="1" si="48"/>
        <v>1547.403704928576</v>
      </c>
      <c r="C287" s="22">
        <f t="shared" ca="1" si="48"/>
        <v>3639.5938267512606</v>
      </c>
      <c r="D287" s="22">
        <f t="shared" ca="1" si="48"/>
        <v>3196.4620044426297</v>
      </c>
      <c r="E287" s="22">
        <f t="shared" ca="1" si="48"/>
        <v>5687.1666031463556</v>
      </c>
      <c r="F287" s="22">
        <f t="shared" ca="1" si="48"/>
        <v>1246.4209427653248</v>
      </c>
      <c r="G287" s="34"/>
      <c r="H287" s="35">
        <f t="shared" ca="1" si="43"/>
        <v>41134</v>
      </c>
      <c r="I287" s="6">
        <f t="shared" ca="1" si="46"/>
        <v>2.0055555555555555</v>
      </c>
      <c r="J287" s="6">
        <f t="shared" ca="1" si="45"/>
        <v>115</v>
      </c>
      <c r="K287" s="6">
        <f t="shared" ca="1" si="44"/>
        <v>109.59577177011576</v>
      </c>
    </row>
    <row r="288" spans="1:11" ht="15.75" thickBot="1">
      <c r="A288" s="21">
        <v>275</v>
      </c>
      <c r="B288" s="22">
        <f t="shared" ca="1" si="48"/>
        <v>1836.9123805240142</v>
      </c>
      <c r="C288" s="22">
        <f t="shared" ca="1" si="48"/>
        <v>2779.805841775029</v>
      </c>
      <c r="D288" s="22">
        <f t="shared" ca="1" si="48"/>
        <v>2294.1330838402687</v>
      </c>
      <c r="E288" s="22">
        <f t="shared" ca="1" si="48"/>
        <v>3094.5696486028346</v>
      </c>
      <c r="F288" s="22">
        <f t="shared" ca="1" si="48"/>
        <v>828.63411598933931</v>
      </c>
      <c r="G288" s="34"/>
      <c r="H288" s="35">
        <f t="shared" ca="1" si="43"/>
        <v>41134</v>
      </c>
      <c r="I288" s="6">
        <f t="shared" ca="1" si="46"/>
        <v>2.0055555555555555</v>
      </c>
      <c r="J288" s="6">
        <f t="shared" ca="1" si="45"/>
        <v>115</v>
      </c>
      <c r="K288" s="6">
        <f t="shared" ca="1" si="44"/>
        <v>109.59577177011576</v>
      </c>
    </row>
    <row r="289" spans="1:11" ht="15.75" thickBot="1">
      <c r="A289" s="21">
        <v>276</v>
      </c>
      <c r="B289" s="22">
        <f t="shared" ca="1" si="48"/>
        <v>3097.9235417946347</v>
      </c>
      <c r="C289" s="22">
        <f t="shared" ca="1" si="48"/>
        <v>5779.5103993877583</v>
      </c>
      <c r="D289" s="22">
        <f t="shared" ca="1" si="48"/>
        <v>1619.7440760934064</v>
      </c>
      <c r="E289" s="22">
        <f t="shared" ca="1" si="48"/>
        <v>2762.3421594547704</v>
      </c>
      <c r="F289" s="22">
        <f t="shared" ca="1" si="48"/>
        <v>7613.6739184911739</v>
      </c>
      <c r="G289" s="34"/>
      <c r="H289" s="35">
        <f t="shared" ca="1" si="43"/>
        <v>40767</v>
      </c>
      <c r="I289" s="6">
        <f t="shared" ca="1" si="46"/>
        <v>1.0027777777777778</v>
      </c>
      <c r="J289" s="6">
        <f t="shared" ca="1" si="45"/>
        <v>107.5</v>
      </c>
      <c r="K289" s="6">
        <f t="shared" ca="1" si="44"/>
        <v>104.94371731794061</v>
      </c>
    </row>
    <row r="290" spans="1:11" ht="15.75" thickBot="1">
      <c r="A290" s="21">
        <v>277</v>
      </c>
      <c r="B290" s="22">
        <f t="shared" ca="1" si="48"/>
        <v>2990.6666857893229</v>
      </c>
      <c r="C290" s="22">
        <f t="shared" ca="1" si="48"/>
        <v>1548.2565271241172</v>
      </c>
      <c r="D290" s="22">
        <f t="shared" ca="1" si="48"/>
        <v>3637.3361901568387</v>
      </c>
      <c r="E290" s="22">
        <f t="shared" ca="1" si="48"/>
        <v>2340.4579663941172</v>
      </c>
      <c r="F290" s="22">
        <f t="shared" ca="1" si="48"/>
        <v>3361.935679659131</v>
      </c>
      <c r="G290" s="34"/>
      <c r="H290" s="35">
        <f t="shared" ca="1" si="43"/>
        <v>40767</v>
      </c>
      <c r="I290" s="6">
        <f t="shared" ca="1" si="46"/>
        <v>1.0027777777777778</v>
      </c>
      <c r="J290" s="6">
        <f t="shared" ca="1" si="45"/>
        <v>107.5</v>
      </c>
      <c r="K290" s="6">
        <f t="shared" ca="1" si="44"/>
        <v>104.94371731794061</v>
      </c>
    </row>
    <row r="291" spans="1:11" ht="15.75" thickBot="1">
      <c r="A291" s="21">
        <v>278</v>
      </c>
      <c r="B291" s="22">
        <f t="shared" ca="1" si="48"/>
        <v>1950.4586798311227</v>
      </c>
      <c r="C291" s="22">
        <f t="shared" ca="1" si="48"/>
        <v>4864.62761901864</v>
      </c>
      <c r="D291" s="22">
        <f t="shared" ca="1" si="48"/>
        <v>1490.9710962933743</v>
      </c>
      <c r="E291" s="22">
        <f t="shared" ca="1" si="48"/>
        <v>707.56692150331583</v>
      </c>
      <c r="F291" s="22">
        <f t="shared" ca="1" si="48"/>
        <v>2138.3666468461001</v>
      </c>
      <c r="G291" s="34"/>
      <c r="H291" s="35">
        <f t="shared" ca="1" si="43"/>
        <v>41134</v>
      </c>
      <c r="I291" s="6">
        <f t="shared" ca="1" si="46"/>
        <v>2.0055555555555555</v>
      </c>
      <c r="J291" s="6">
        <f t="shared" ca="1" si="45"/>
        <v>115</v>
      </c>
      <c r="K291" s="6">
        <f t="shared" ca="1" si="44"/>
        <v>109.59577177011576</v>
      </c>
    </row>
    <row r="292" spans="1:11" ht="15.75" thickBot="1">
      <c r="A292" s="21">
        <v>279</v>
      </c>
      <c r="B292" s="22">
        <f t="shared" ca="1" si="48"/>
        <v>4199.4038299673139</v>
      </c>
      <c r="C292" s="22">
        <f t="shared" ca="1" si="48"/>
        <v>2431.2366350864877</v>
      </c>
      <c r="D292" s="22">
        <f t="shared" ca="1" si="48"/>
        <v>2145.5666401055832</v>
      </c>
      <c r="E292" s="22">
        <f t="shared" ca="1" si="48"/>
        <v>2923.3698125351784</v>
      </c>
      <c r="F292" s="22">
        <f t="shared" ca="1" si="48"/>
        <v>3743.6899727141636</v>
      </c>
      <c r="G292" s="34"/>
      <c r="H292" s="35">
        <f t="shared" ca="1" si="43"/>
        <v>40767</v>
      </c>
      <c r="I292" s="6">
        <f t="shared" ca="1" si="46"/>
        <v>1.0027777777777778</v>
      </c>
      <c r="J292" s="6">
        <f t="shared" ca="1" si="45"/>
        <v>107.5</v>
      </c>
      <c r="K292" s="6">
        <f t="shared" ca="1" si="44"/>
        <v>104.94371731794061</v>
      </c>
    </row>
    <row r="293" spans="1:11" ht="15.75" thickBot="1">
      <c r="A293" s="21">
        <v>280</v>
      </c>
      <c r="B293" s="22">
        <f t="shared" ca="1" si="48"/>
        <v>3220.2240022186888</v>
      </c>
      <c r="C293" s="22">
        <f t="shared" ca="1" si="48"/>
        <v>3130.4295414417584</v>
      </c>
      <c r="D293" s="22">
        <f t="shared" ca="1" si="48"/>
        <v>1103.5913477945796</v>
      </c>
      <c r="E293" s="22">
        <f t="shared" ca="1" si="48"/>
        <v>2382.0025742213925</v>
      </c>
      <c r="F293" s="22">
        <f t="shared" ca="1" si="48"/>
        <v>14690.936765745779</v>
      </c>
      <c r="G293" s="34"/>
      <c r="H293" s="35">
        <f t="shared" ca="1" si="43"/>
        <v>40767</v>
      </c>
      <c r="I293" s="6">
        <f t="shared" ca="1" si="46"/>
        <v>1.0027777777777778</v>
      </c>
      <c r="J293" s="6">
        <f t="shared" ca="1" si="45"/>
        <v>107.5</v>
      </c>
      <c r="K293" s="6">
        <f t="shared" ca="1" si="44"/>
        <v>104.94371731794061</v>
      </c>
    </row>
    <row r="294" spans="1:11" ht="15.75" thickBot="1">
      <c r="A294" s="21">
        <v>281</v>
      </c>
      <c r="B294" s="22">
        <f t="shared" ref="B294:F303" ca="1" si="49">$B$2*EXP((mu-delta-(vola^2)/2)*B$13+vola*NORMSINV(RAND())*SQRT(B$13))</f>
        <v>2236.5414045451507</v>
      </c>
      <c r="C294" s="22">
        <f t="shared" ca="1" si="49"/>
        <v>1852.6035019146777</v>
      </c>
      <c r="D294" s="22">
        <f t="shared" ca="1" si="49"/>
        <v>2379.9742816932094</v>
      </c>
      <c r="E294" s="22">
        <f t="shared" ca="1" si="49"/>
        <v>1474.6203382472324</v>
      </c>
      <c r="F294" s="22">
        <f t="shared" ca="1" si="49"/>
        <v>3087.2441858525849</v>
      </c>
      <c r="G294" s="34"/>
      <c r="H294" s="35">
        <f t="shared" ca="1" si="43"/>
        <v>42228</v>
      </c>
      <c r="I294" s="6">
        <f t="shared" ca="1" si="46"/>
        <v>5.0027777777777782</v>
      </c>
      <c r="J294" s="6">
        <f t="shared" ca="1" si="45"/>
        <v>137.5</v>
      </c>
      <c r="K294" s="6">
        <f t="shared" ca="1" si="44"/>
        <v>121.94343021560336</v>
      </c>
    </row>
    <row r="295" spans="1:11" ht="15.75" thickBot="1">
      <c r="A295" s="21">
        <v>282</v>
      </c>
      <c r="B295" s="22">
        <f t="shared" ca="1" si="49"/>
        <v>6562.2250905785704</v>
      </c>
      <c r="C295" s="22">
        <f t="shared" ca="1" si="49"/>
        <v>2731.9837482389275</v>
      </c>
      <c r="D295" s="22">
        <f t="shared" ca="1" si="49"/>
        <v>6917.0754915723537</v>
      </c>
      <c r="E295" s="22">
        <f t="shared" ca="1" si="49"/>
        <v>2460.2477752793293</v>
      </c>
      <c r="F295" s="22">
        <f t="shared" ca="1" si="49"/>
        <v>5590.2717217747613</v>
      </c>
      <c r="G295" s="34"/>
      <c r="H295" s="35">
        <f t="shared" ca="1" si="43"/>
        <v>40767</v>
      </c>
      <c r="I295" s="6">
        <f t="shared" ca="1" si="46"/>
        <v>1.0027777777777778</v>
      </c>
      <c r="J295" s="6">
        <f t="shared" ca="1" si="45"/>
        <v>107.5</v>
      </c>
      <c r="K295" s="6">
        <f t="shared" ca="1" si="44"/>
        <v>104.94371731794061</v>
      </c>
    </row>
    <row r="296" spans="1:11" ht="15.75" thickBot="1">
      <c r="A296" s="21">
        <v>283</v>
      </c>
      <c r="B296" s="22">
        <f t="shared" ca="1" si="49"/>
        <v>2568.6462693096751</v>
      </c>
      <c r="C296" s="22">
        <f t="shared" ca="1" si="49"/>
        <v>2800.6703429012146</v>
      </c>
      <c r="D296" s="22">
        <f t="shared" ca="1" si="49"/>
        <v>3220.8211965255186</v>
      </c>
      <c r="E296" s="22">
        <f t="shared" ca="1" si="49"/>
        <v>1654.5300076491399</v>
      </c>
      <c r="F296" s="22">
        <f t="shared" ca="1" si="49"/>
        <v>20214.016253954407</v>
      </c>
      <c r="G296" s="34"/>
      <c r="H296" s="35">
        <f t="shared" ca="1" si="43"/>
        <v>41134</v>
      </c>
      <c r="I296" s="6">
        <f t="shared" ca="1" si="46"/>
        <v>2.0055555555555555</v>
      </c>
      <c r="J296" s="6">
        <f t="shared" ca="1" si="45"/>
        <v>115</v>
      </c>
      <c r="K296" s="6">
        <f t="shared" ca="1" si="44"/>
        <v>109.59577177011576</v>
      </c>
    </row>
    <row r="297" spans="1:11" ht="15.75" thickBot="1">
      <c r="A297" s="21">
        <v>284</v>
      </c>
      <c r="B297" s="22">
        <f t="shared" ca="1" si="49"/>
        <v>3646.7912475712947</v>
      </c>
      <c r="C297" s="22">
        <f t="shared" ca="1" si="49"/>
        <v>4822.2133755365712</v>
      </c>
      <c r="D297" s="22">
        <f t="shared" ca="1" si="49"/>
        <v>4734.3370386577681</v>
      </c>
      <c r="E297" s="22">
        <f t="shared" ca="1" si="49"/>
        <v>3370.8857619006667</v>
      </c>
      <c r="F297" s="22">
        <f t="shared" ca="1" si="49"/>
        <v>4873.0814242426568</v>
      </c>
      <c r="G297" s="34"/>
      <c r="H297" s="35">
        <f t="shared" ca="1" si="43"/>
        <v>40767</v>
      </c>
      <c r="I297" s="6">
        <f t="shared" ca="1" si="46"/>
        <v>1.0027777777777778</v>
      </c>
      <c r="J297" s="6">
        <f t="shared" ca="1" si="45"/>
        <v>107.5</v>
      </c>
      <c r="K297" s="6">
        <f t="shared" ca="1" si="44"/>
        <v>104.94371731794061</v>
      </c>
    </row>
    <row r="298" spans="1:11" ht="15.75" thickBot="1">
      <c r="A298" s="21">
        <v>285</v>
      </c>
      <c r="B298" s="22">
        <f t="shared" ca="1" si="49"/>
        <v>5260.9880462011051</v>
      </c>
      <c r="C298" s="22">
        <f t="shared" ca="1" si="49"/>
        <v>2670.1858659849772</v>
      </c>
      <c r="D298" s="22">
        <f t="shared" ca="1" si="49"/>
        <v>2753.9355837143262</v>
      </c>
      <c r="E298" s="22">
        <f t="shared" ca="1" si="49"/>
        <v>2142.5958601955472</v>
      </c>
      <c r="F298" s="22">
        <f t="shared" ca="1" si="49"/>
        <v>2351.3859505556366</v>
      </c>
      <c r="G298" s="34"/>
      <c r="H298" s="35">
        <f t="shared" ca="1" si="43"/>
        <v>40767</v>
      </c>
      <c r="I298" s="6">
        <f t="shared" ca="1" si="46"/>
        <v>1.0027777777777778</v>
      </c>
      <c r="J298" s="6">
        <f t="shared" ca="1" si="45"/>
        <v>107.5</v>
      </c>
      <c r="K298" s="6">
        <f t="shared" ca="1" si="44"/>
        <v>104.94371731794061</v>
      </c>
    </row>
    <row r="299" spans="1:11" ht="15.75" thickBot="1">
      <c r="A299" s="21">
        <v>286</v>
      </c>
      <c r="B299" s="22">
        <f t="shared" ca="1" si="49"/>
        <v>3229.6622549112085</v>
      </c>
      <c r="C299" s="22">
        <f t="shared" ca="1" si="49"/>
        <v>1850.6538809371118</v>
      </c>
      <c r="D299" s="22">
        <f t="shared" ca="1" si="49"/>
        <v>3754.4121064687151</v>
      </c>
      <c r="E299" s="22">
        <f t="shared" ca="1" si="49"/>
        <v>3021.207102093706</v>
      </c>
      <c r="F299" s="22">
        <f t="shared" ca="1" si="49"/>
        <v>3039.0461365753472</v>
      </c>
      <c r="G299" s="34"/>
      <c r="H299" s="35">
        <f t="shared" ca="1" si="43"/>
        <v>40767</v>
      </c>
      <c r="I299" s="6">
        <f t="shared" ca="1" si="46"/>
        <v>1.0027777777777778</v>
      </c>
      <c r="J299" s="6">
        <f t="shared" ca="1" si="45"/>
        <v>107.5</v>
      </c>
      <c r="K299" s="6">
        <f t="shared" ca="1" si="44"/>
        <v>104.94371731794061</v>
      </c>
    </row>
    <row r="300" spans="1:11" ht="15.75" thickBot="1">
      <c r="A300" s="21">
        <v>287</v>
      </c>
      <c r="B300" s="22">
        <f t="shared" ca="1" si="49"/>
        <v>2414.6714253804271</v>
      </c>
      <c r="C300" s="22">
        <f t="shared" ca="1" si="49"/>
        <v>1798.9440202236706</v>
      </c>
      <c r="D300" s="22">
        <f t="shared" ca="1" si="49"/>
        <v>3181.5687653116588</v>
      </c>
      <c r="E300" s="22">
        <f t="shared" ca="1" si="49"/>
        <v>1838.3081499520567</v>
      </c>
      <c r="F300" s="22">
        <f t="shared" ca="1" si="49"/>
        <v>2332.4363449480607</v>
      </c>
      <c r="G300" s="34"/>
      <c r="H300" s="35">
        <f t="shared" ca="1" si="43"/>
        <v>41498</v>
      </c>
      <c r="I300" s="6">
        <f t="shared" ca="1" si="46"/>
        <v>3.0027777777777778</v>
      </c>
      <c r="J300" s="6">
        <f t="shared" ca="1" si="45"/>
        <v>122.5</v>
      </c>
      <c r="K300" s="6">
        <f t="shared" ca="1" si="44"/>
        <v>113.98243565452914</v>
      </c>
    </row>
    <row r="301" spans="1:11" ht="15.75" thickBot="1">
      <c r="A301" s="21">
        <v>288</v>
      </c>
      <c r="B301" s="22">
        <f t="shared" ca="1" si="49"/>
        <v>4615.2321541539286</v>
      </c>
      <c r="C301" s="22">
        <f t="shared" ca="1" si="49"/>
        <v>2627.7000575516745</v>
      </c>
      <c r="D301" s="22">
        <f t="shared" ca="1" si="49"/>
        <v>2703.6590561949333</v>
      </c>
      <c r="E301" s="22">
        <f t="shared" ca="1" si="49"/>
        <v>1839.2518196230906</v>
      </c>
      <c r="F301" s="22">
        <f t="shared" ca="1" si="49"/>
        <v>1084.6262019108751</v>
      </c>
      <c r="G301" s="34"/>
      <c r="H301" s="35">
        <f t="shared" ca="1" si="43"/>
        <v>40767</v>
      </c>
      <c r="I301" s="6">
        <f t="shared" ca="1" si="46"/>
        <v>1.0027777777777778</v>
      </c>
      <c r="J301" s="6">
        <f t="shared" ca="1" si="45"/>
        <v>107.5</v>
      </c>
      <c r="K301" s="6">
        <f t="shared" ca="1" si="44"/>
        <v>104.94371731794061</v>
      </c>
    </row>
    <row r="302" spans="1:11" ht="15.75" thickBot="1">
      <c r="A302" s="21">
        <v>289</v>
      </c>
      <c r="B302" s="22">
        <f t="shared" ca="1" si="49"/>
        <v>1503.4473924706308</v>
      </c>
      <c r="C302" s="22">
        <f t="shared" ca="1" si="49"/>
        <v>3366.791367586623</v>
      </c>
      <c r="D302" s="22">
        <f t="shared" ca="1" si="49"/>
        <v>6865.4798629389861</v>
      </c>
      <c r="E302" s="22">
        <f t="shared" ca="1" si="49"/>
        <v>4007.2928110875041</v>
      </c>
      <c r="F302" s="22">
        <f t="shared" ca="1" si="49"/>
        <v>4941.3484137720025</v>
      </c>
      <c r="G302" s="34"/>
      <c r="H302" s="35">
        <f t="shared" ca="1" si="43"/>
        <v>41134</v>
      </c>
      <c r="I302" s="6">
        <f t="shared" ca="1" si="46"/>
        <v>2.0055555555555555</v>
      </c>
      <c r="J302" s="6">
        <f t="shared" ca="1" si="45"/>
        <v>115</v>
      </c>
      <c r="K302" s="6">
        <f t="shared" ca="1" si="44"/>
        <v>109.59577177011576</v>
      </c>
    </row>
    <row r="303" spans="1:11" ht="15.75" thickBot="1">
      <c r="A303" s="21">
        <v>290</v>
      </c>
      <c r="B303" s="22">
        <f t="shared" ca="1" si="49"/>
        <v>2500.1529545557455</v>
      </c>
      <c r="C303" s="22">
        <f t="shared" ca="1" si="49"/>
        <v>2898.1536119108036</v>
      </c>
      <c r="D303" s="22">
        <f t="shared" ca="1" si="49"/>
        <v>2783.1349811342548</v>
      </c>
      <c r="E303" s="22">
        <f t="shared" ca="1" si="49"/>
        <v>3759.0127924683679</v>
      </c>
      <c r="F303" s="22">
        <f t="shared" ca="1" si="49"/>
        <v>2910.2675255093782</v>
      </c>
      <c r="G303" s="34"/>
      <c r="H303" s="35">
        <f t="shared" ca="1" si="43"/>
        <v>41134</v>
      </c>
      <c r="I303" s="6">
        <f t="shared" ca="1" si="46"/>
        <v>2.0055555555555555</v>
      </c>
      <c r="J303" s="6">
        <f t="shared" ca="1" si="45"/>
        <v>115</v>
      </c>
      <c r="K303" s="6">
        <f t="shared" ca="1" si="44"/>
        <v>109.59577177011576</v>
      </c>
    </row>
    <row r="304" spans="1:11" ht="15.75" thickBot="1">
      <c r="A304" s="21">
        <v>291</v>
      </c>
      <c r="B304" s="22">
        <f t="shared" ref="B304:F313" ca="1" si="50">$B$2*EXP((mu-delta-(vola^2)/2)*B$13+vola*NORMSINV(RAND())*SQRT(B$13))</f>
        <v>2125.2905819529974</v>
      </c>
      <c r="C304" s="22">
        <f t="shared" ca="1" si="50"/>
        <v>2821.5239671721802</v>
      </c>
      <c r="D304" s="22">
        <f t="shared" ca="1" si="50"/>
        <v>2201.3067741173468</v>
      </c>
      <c r="E304" s="22">
        <f t="shared" ca="1" si="50"/>
        <v>1991.6116417747005</v>
      </c>
      <c r="F304" s="22">
        <f t="shared" ca="1" si="50"/>
        <v>3586.2436189162145</v>
      </c>
      <c r="G304" s="34"/>
      <c r="H304" s="35">
        <f t="shared" ca="1" si="43"/>
        <v>41134</v>
      </c>
      <c r="I304" s="6">
        <f t="shared" ca="1" si="46"/>
        <v>2.0055555555555555</v>
      </c>
      <c r="J304" s="6">
        <f t="shared" ca="1" si="45"/>
        <v>115</v>
      </c>
      <c r="K304" s="6">
        <f t="shared" ca="1" si="44"/>
        <v>109.59577177011576</v>
      </c>
    </row>
    <row r="305" spans="1:11" ht="15.75" thickBot="1">
      <c r="A305" s="21">
        <v>292</v>
      </c>
      <c r="B305" s="22">
        <f t="shared" ca="1" si="50"/>
        <v>1765.0393432197864</v>
      </c>
      <c r="C305" s="22">
        <f t="shared" ca="1" si="50"/>
        <v>4026.2753562842809</v>
      </c>
      <c r="D305" s="22">
        <f t="shared" ca="1" si="50"/>
        <v>3537.7702861169346</v>
      </c>
      <c r="E305" s="22">
        <f t="shared" ca="1" si="50"/>
        <v>2508.7932186840244</v>
      </c>
      <c r="F305" s="22">
        <f t="shared" ca="1" si="50"/>
        <v>3029.7846030041965</v>
      </c>
      <c r="G305" s="34"/>
      <c r="H305" s="35">
        <f t="shared" ca="1" si="43"/>
        <v>41134</v>
      </c>
      <c r="I305" s="6">
        <f t="shared" ca="1" si="46"/>
        <v>2.0055555555555555</v>
      </c>
      <c r="J305" s="6">
        <f t="shared" ca="1" si="45"/>
        <v>115</v>
      </c>
      <c r="K305" s="6">
        <f t="shared" ca="1" si="44"/>
        <v>109.59577177011576</v>
      </c>
    </row>
    <row r="306" spans="1:11" ht="15.75" thickBot="1">
      <c r="A306" s="21">
        <v>293</v>
      </c>
      <c r="B306" s="22">
        <f t="shared" ca="1" si="50"/>
        <v>2841.109770135914</v>
      </c>
      <c r="C306" s="22">
        <f t="shared" ca="1" si="50"/>
        <v>2236.2321981738237</v>
      </c>
      <c r="D306" s="22">
        <f t="shared" ca="1" si="50"/>
        <v>3913.0776391478566</v>
      </c>
      <c r="E306" s="22">
        <f t="shared" ca="1" si="50"/>
        <v>2638.4226868658784</v>
      </c>
      <c r="F306" s="22">
        <f t="shared" ca="1" si="50"/>
        <v>8448.3708476036572</v>
      </c>
      <c r="G306" s="34"/>
      <c r="H306" s="35">
        <f t="shared" ca="1" si="43"/>
        <v>40767</v>
      </c>
      <c r="I306" s="6">
        <f t="shared" ca="1" si="46"/>
        <v>1.0027777777777778</v>
      </c>
      <c r="J306" s="6">
        <f t="shared" ca="1" si="45"/>
        <v>107.5</v>
      </c>
      <c r="K306" s="6">
        <f t="shared" ca="1" si="44"/>
        <v>104.94371731794061</v>
      </c>
    </row>
    <row r="307" spans="1:11" ht="15.75" thickBot="1">
      <c r="A307" s="21">
        <v>294</v>
      </c>
      <c r="B307" s="22">
        <f t="shared" ca="1" si="50"/>
        <v>3469.0255506715562</v>
      </c>
      <c r="C307" s="22">
        <f t="shared" ca="1" si="50"/>
        <v>1533.748088612637</v>
      </c>
      <c r="D307" s="22">
        <f t="shared" ca="1" si="50"/>
        <v>1499.6665535254281</v>
      </c>
      <c r="E307" s="22">
        <f t="shared" ca="1" si="50"/>
        <v>1685.3313513382411</v>
      </c>
      <c r="F307" s="22">
        <f t="shared" ca="1" si="50"/>
        <v>4044.9292902417692</v>
      </c>
      <c r="G307" s="34"/>
      <c r="H307" s="35">
        <f t="shared" ca="1" si="43"/>
        <v>40767</v>
      </c>
      <c r="I307" s="6">
        <f t="shared" ca="1" si="46"/>
        <v>1.0027777777777778</v>
      </c>
      <c r="J307" s="6">
        <f t="shared" ca="1" si="45"/>
        <v>107.5</v>
      </c>
      <c r="K307" s="6">
        <f t="shared" ca="1" si="44"/>
        <v>104.94371731794061</v>
      </c>
    </row>
    <row r="308" spans="1:11" ht="15.75" thickBot="1">
      <c r="A308" s="21">
        <v>295</v>
      </c>
      <c r="B308" s="22">
        <f t="shared" ca="1" si="50"/>
        <v>6235.7434945822342</v>
      </c>
      <c r="C308" s="22">
        <f t="shared" ca="1" si="50"/>
        <v>1948.8886629527176</v>
      </c>
      <c r="D308" s="22">
        <f t="shared" ca="1" si="50"/>
        <v>1701.1342995440773</v>
      </c>
      <c r="E308" s="22">
        <f t="shared" ca="1" si="50"/>
        <v>2849.5090413285943</v>
      </c>
      <c r="F308" s="22">
        <f t="shared" ca="1" si="50"/>
        <v>7053.3183047956927</v>
      </c>
      <c r="G308" s="34"/>
      <c r="H308" s="35">
        <f t="shared" ca="1" si="43"/>
        <v>40767</v>
      </c>
      <c r="I308" s="6">
        <f t="shared" ca="1" si="46"/>
        <v>1.0027777777777778</v>
      </c>
      <c r="J308" s="6">
        <f t="shared" ca="1" si="45"/>
        <v>107.5</v>
      </c>
      <c r="K308" s="6">
        <f t="shared" ca="1" si="44"/>
        <v>104.94371731794061</v>
      </c>
    </row>
    <row r="309" spans="1:11" ht="15.75" thickBot="1">
      <c r="A309" s="21">
        <v>296</v>
      </c>
      <c r="B309" s="22">
        <f t="shared" ca="1" si="50"/>
        <v>3055.7893836041312</v>
      </c>
      <c r="C309" s="22">
        <f t="shared" ca="1" si="50"/>
        <v>4690.4003816715831</v>
      </c>
      <c r="D309" s="22">
        <f t="shared" ca="1" si="50"/>
        <v>2929.7055922825602</v>
      </c>
      <c r="E309" s="22">
        <f t="shared" ca="1" si="50"/>
        <v>4135.9043157185297</v>
      </c>
      <c r="F309" s="22">
        <f t="shared" ca="1" si="50"/>
        <v>4436.0498623621042</v>
      </c>
      <c r="G309" s="34"/>
      <c r="H309" s="35">
        <f t="shared" ca="1" si="43"/>
        <v>40767</v>
      </c>
      <c r="I309" s="6">
        <f t="shared" ca="1" si="46"/>
        <v>1.0027777777777778</v>
      </c>
      <c r="J309" s="6">
        <f t="shared" ca="1" si="45"/>
        <v>107.5</v>
      </c>
      <c r="K309" s="6">
        <f t="shared" ca="1" si="44"/>
        <v>104.94371731794061</v>
      </c>
    </row>
    <row r="310" spans="1:11" ht="15.75" thickBot="1">
      <c r="A310" s="21">
        <v>297</v>
      </c>
      <c r="B310" s="22">
        <f t="shared" ca="1" si="50"/>
        <v>2461.8730588082935</v>
      </c>
      <c r="C310" s="22">
        <f t="shared" ca="1" si="50"/>
        <v>1413.5615026757839</v>
      </c>
      <c r="D310" s="22">
        <f t="shared" ca="1" si="50"/>
        <v>3896.022886188483</v>
      </c>
      <c r="E310" s="22">
        <f t="shared" ca="1" si="50"/>
        <v>1336.7171654548711</v>
      </c>
      <c r="F310" s="22">
        <f t="shared" ca="1" si="50"/>
        <v>4924.7160375786834</v>
      </c>
      <c r="G310" s="34"/>
      <c r="H310" s="35">
        <f t="shared" ca="1" si="43"/>
        <v>41498</v>
      </c>
      <c r="I310" s="6">
        <f t="shared" ca="1" si="46"/>
        <v>3.0027777777777778</v>
      </c>
      <c r="J310" s="6">
        <f t="shared" ca="1" si="45"/>
        <v>122.5</v>
      </c>
      <c r="K310" s="6">
        <f t="shared" ca="1" si="44"/>
        <v>113.98243565452914</v>
      </c>
    </row>
    <row r="311" spans="1:11" ht="15.75" thickBot="1">
      <c r="A311" s="21">
        <v>298</v>
      </c>
      <c r="B311" s="22">
        <f t="shared" ca="1" si="50"/>
        <v>1428.3398092303564</v>
      </c>
      <c r="C311" s="22">
        <f t="shared" ca="1" si="50"/>
        <v>3420.1523464475599</v>
      </c>
      <c r="D311" s="22">
        <f t="shared" ca="1" si="50"/>
        <v>1751.8712354095742</v>
      </c>
      <c r="E311" s="22">
        <f t="shared" ca="1" si="50"/>
        <v>2033.6436958506235</v>
      </c>
      <c r="F311" s="22">
        <f t="shared" ca="1" si="50"/>
        <v>2741.0704853504462</v>
      </c>
      <c r="G311" s="34"/>
      <c r="H311" s="35">
        <f t="shared" ca="1" si="43"/>
        <v>41134</v>
      </c>
      <c r="I311" s="6">
        <f t="shared" ca="1" si="46"/>
        <v>2.0055555555555555</v>
      </c>
      <c r="J311" s="6">
        <f t="shared" ca="1" si="45"/>
        <v>115</v>
      </c>
      <c r="K311" s="6">
        <f t="shared" ca="1" si="44"/>
        <v>109.59577177011576</v>
      </c>
    </row>
    <row r="312" spans="1:11" ht="15.75" thickBot="1">
      <c r="A312" s="21">
        <v>299</v>
      </c>
      <c r="B312" s="22">
        <f t="shared" ca="1" si="50"/>
        <v>3205.9986618572675</v>
      </c>
      <c r="C312" s="22">
        <f t="shared" ca="1" si="50"/>
        <v>2380.9418276898814</v>
      </c>
      <c r="D312" s="22">
        <f t="shared" ca="1" si="50"/>
        <v>2289.7957115174518</v>
      </c>
      <c r="E312" s="22">
        <f t="shared" ca="1" si="50"/>
        <v>4247.2495647568876</v>
      </c>
      <c r="F312" s="22">
        <f t="shared" ca="1" si="50"/>
        <v>1623.8809659358078</v>
      </c>
      <c r="G312" s="34"/>
      <c r="H312" s="35">
        <f t="shared" ca="1" si="43"/>
        <v>40767</v>
      </c>
      <c r="I312" s="6">
        <f t="shared" ca="1" si="46"/>
        <v>1.0027777777777778</v>
      </c>
      <c r="J312" s="6">
        <f t="shared" ca="1" si="45"/>
        <v>107.5</v>
      </c>
      <c r="K312" s="6">
        <f t="shared" ca="1" si="44"/>
        <v>104.94371731794061</v>
      </c>
    </row>
    <row r="313" spans="1:11" ht="15.75" thickBot="1">
      <c r="A313" s="21">
        <v>300</v>
      </c>
      <c r="B313" s="22">
        <f t="shared" ca="1" si="50"/>
        <v>2095.1963474205222</v>
      </c>
      <c r="C313" s="22">
        <f t="shared" ca="1" si="50"/>
        <v>1758.177079411257</v>
      </c>
      <c r="D313" s="22">
        <f t="shared" ca="1" si="50"/>
        <v>4574.7025765890612</v>
      </c>
      <c r="E313" s="22">
        <f t="shared" ca="1" si="50"/>
        <v>4304.5645271643898</v>
      </c>
      <c r="F313" s="22">
        <f t="shared" ca="1" si="50"/>
        <v>1733.7594774380684</v>
      </c>
      <c r="G313" s="34"/>
      <c r="H313" s="35">
        <f t="shared" ca="1" si="43"/>
        <v>41498</v>
      </c>
      <c r="I313" s="6">
        <f t="shared" ca="1" si="46"/>
        <v>3.0027777777777778</v>
      </c>
      <c r="J313" s="6">
        <f t="shared" ca="1" si="45"/>
        <v>122.5</v>
      </c>
      <c r="K313" s="6">
        <f t="shared" ca="1" si="44"/>
        <v>113.98243565452914</v>
      </c>
    </row>
    <row r="314" spans="1:11" ht="15.75" thickBot="1">
      <c r="A314" s="21">
        <v>301</v>
      </c>
      <c r="B314" s="22">
        <f t="shared" ref="B314:F323" ca="1" si="51">$B$2*EXP((mu-delta-(vola^2)/2)*B$13+vola*NORMSINV(RAND())*SQRT(B$13))</f>
        <v>3454.5539240000139</v>
      </c>
      <c r="C314" s="22">
        <f t="shared" ca="1" si="51"/>
        <v>4781.7535270366079</v>
      </c>
      <c r="D314" s="22">
        <f t="shared" ca="1" si="51"/>
        <v>1741.5881442441905</v>
      </c>
      <c r="E314" s="22">
        <f t="shared" ca="1" si="51"/>
        <v>1362.5789981828664</v>
      </c>
      <c r="F314" s="22">
        <f t="shared" ca="1" si="51"/>
        <v>1232.4944015057511</v>
      </c>
      <c r="G314" s="34"/>
      <c r="H314" s="35">
        <f t="shared" ca="1" si="43"/>
        <v>40767</v>
      </c>
      <c r="I314" s="6">
        <f t="shared" ca="1" si="46"/>
        <v>1.0027777777777778</v>
      </c>
      <c r="J314" s="6">
        <f t="shared" ca="1" si="45"/>
        <v>107.5</v>
      </c>
      <c r="K314" s="6">
        <f t="shared" ca="1" si="44"/>
        <v>104.94371731794061</v>
      </c>
    </row>
    <row r="315" spans="1:11" ht="15.75" thickBot="1">
      <c r="A315" s="21">
        <v>302</v>
      </c>
      <c r="B315" s="22">
        <f t="shared" ca="1" si="51"/>
        <v>2350.5582380017063</v>
      </c>
      <c r="C315" s="22">
        <f t="shared" ca="1" si="51"/>
        <v>1888.4237962000157</v>
      </c>
      <c r="D315" s="22">
        <f t="shared" ca="1" si="51"/>
        <v>1234.41758512558</v>
      </c>
      <c r="E315" s="22">
        <f t="shared" ca="1" si="51"/>
        <v>5722.4159567089609</v>
      </c>
      <c r="F315" s="22">
        <f t="shared" ca="1" si="51"/>
        <v>1736.174185375148</v>
      </c>
      <c r="G315" s="34"/>
      <c r="H315" s="35">
        <f t="shared" ca="1" si="43"/>
        <v>41863</v>
      </c>
      <c r="I315" s="6">
        <f t="shared" ca="1" si="46"/>
        <v>4.0027777777777782</v>
      </c>
      <c r="J315" s="6">
        <f t="shared" ca="1" si="45"/>
        <v>130</v>
      </c>
      <c r="K315" s="6">
        <f t="shared" ca="1" si="44"/>
        <v>118.0924489965652</v>
      </c>
    </row>
    <row r="316" spans="1:11" ht="15.75" thickBot="1">
      <c r="A316" s="21">
        <v>303</v>
      </c>
      <c r="B316" s="22">
        <f t="shared" ca="1" si="51"/>
        <v>3032.5126365716742</v>
      </c>
      <c r="C316" s="22">
        <f t="shared" ca="1" si="51"/>
        <v>2059.9395042409938</v>
      </c>
      <c r="D316" s="22">
        <f t="shared" ca="1" si="51"/>
        <v>4072.3570153367191</v>
      </c>
      <c r="E316" s="22">
        <f t="shared" ca="1" si="51"/>
        <v>1755.84627562277</v>
      </c>
      <c r="F316" s="22">
        <f t="shared" ca="1" si="51"/>
        <v>1626.7165404495936</v>
      </c>
      <c r="G316" s="34"/>
      <c r="H316" s="35">
        <f t="shared" ca="1" si="43"/>
        <v>40767</v>
      </c>
      <c r="I316" s="6">
        <f t="shared" ca="1" si="46"/>
        <v>1.0027777777777778</v>
      </c>
      <c r="J316" s="6">
        <f t="shared" ca="1" si="45"/>
        <v>107.5</v>
      </c>
      <c r="K316" s="6">
        <f t="shared" ca="1" si="44"/>
        <v>104.94371731794061</v>
      </c>
    </row>
    <row r="317" spans="1:11" ht="15.75" thickBot="1">
      <c r="A317" s="21">
        <v>304</v>
      </c>
      <c r="B317" s="22">
        <f t="shared" ca="1" si="51"/>
        <v>2012.5127616465036</v>
      </c>
      <c r="C317" s="22">
        <f t="shared" ca="1" si="51"/>
        <v>4697.0332557524189</v>
      </c>
      <c r="D317" s="22">
        <f t="shared" ca="1" si="51"/>
        <v>1169.1856971360485</v>
      </c>
      <c r="E317" s="22">
        <f t="shared" ca="1" si="51"/>
        <v>2346.6460975216514</v>
      </c>
      <c r="F317" s="22">
        <f t="shared" ca="1" si="51"/>
        <v>895.03073224945194</v>
      </c>
      <c r="G317" s="34"/>
      <c r="H317" s="35">
        <f t="shared" ca="1" si="43"/>
        <v>41134</v>
      </c>
      <c r="I317" s="6">
        <f t="shared" ca="1" si="46"/>
        <v>2.0055555555555555</v>
      </c>
      <c r="J317" s="6">
        <f t="shared" ca="1" si="45"/>
        <v>115</v>
      </c>
      <c r="K317" s="6">
        <f t="shared" ca="1" si="44"/>
        <v>109.59577177011576</v>
      </c>
    </row>
    <row r="318" spans="1:11" ht="15.75" thickBot="1">
      <c r="A318" s="21">
        <v>305</v>
      </c>
      <c r="B318" s="22">
        <f t="shared" ca="1" si="51"/>
        <v>3004.5779384069624</v>
      </c>
      <c r="C318" s="22">
        <f t="shared" ca="1" si="51"/>
        <v>3398.5897612117624</v>
      </c>
      <c r="D318" s="22">
        <f t="shared" ca="1" si="51"/>
        <v>1632.9805129280112</v>
      </c>
      <c r="E318" s="22">
        <f t="shared" ca="1" si="51"/>
        <v>7574.9525958032873</v>
      </c>
      <c r="F318" s="22">
        <f t="shared" ca="1" si="51"/>
        <v>734.91683226086388</v>
      </c>
      <c r="G318" s="34"/>
      <c r="H318" s="35">
        <f t="shared" ca="1" si="43"/>
        <v>40767</v>
      </c>
      <c r="I318" s="6">
        <f t="shared" ca="1" si="46"/>
        <v>1.0027777777777778</v>
      </c>
      <c r="J318" s="6">
        <f t="shared" ca="1" si="45"/>
        <v>107.5</v>
      </c>
      <c r="K318" s="6">
        <f t="shared" ca="1" si="44"/>
        <v>104.94371731794061</v>
      </c>
    </row>
    <row r="319" spans="1:11" ht="15.75" thickBot="1">
      <c r="A319" s="21">
        <v>306</v>
      </c>
      <c r="B319" s="22">
        <f t="shared" ca="1" si="51"/>
        <v>2925.6048373076551</v>
      </c>
      <c r="C319" s="22">
        <f t="shared" ca="1" si="51"/>
        <v>2575.3805549357489</v>
      </c>
      <c r="D319" s="22">
        <f t="shared" ca="1" si="51"/>
        <v>3644.7225576154542</v>
      </c>
      <c r="E319" s="22">
        <f t="shared" ca="1" si="51"/>
        <v>4734.7444723425388</v>
      </c>
      <c r="F319" s="22">
        <f t="shared" ca="1" si="51"/>
        <v>2925.9696964790169</v>
      </c>
      <c r="G319" s="34"/>
      <c r="H319" s="35">
        <f t="shared" ca="1" si="43"/>
        <v>40767</v>
      </c>
      <c r="I319" s="6">
        <f t="shared" ca="1" si="46"/>
        <v>1.0027777777777778</v>
      </c>
      <c r="J319" s="6">
        <f t="shared" ca="1" si="45"/>
        <v>107.5</v>
      </c>
      <c r="K319" s="6">
        <f t="shared" ca="1" si="44"/>
        <v>104.94371731794061</v>
      </c>
    </row>
    <row r="320" spans="1:11" ht="15.75" thickBot="1">
      <c r="A320" s="21">
        <v>307</v>
      </c>
      <c r="B320" s="22">
        <f t="shared" ca="1" si="51"/>
        <v>3679.6835564111384</v>
      </c>
      <c r="C320" s="22">
        <f t="shared" ca="1" si="51"/>
        <v>3636.8108310196108</v>
      </c>
      <c r="D320" s="22">
        <f t="shared" ca="1" si="51"/>
        <v>4637.115348903646</v>
      </c>
      <c r="E320" s="22">
        <f t="shared" ca="1" si="51"/>
        <v>780.70128136449659</v>
      </c>
      <c r="F320" s="22">
        <f t="shared" ca="1" si="51"/>
        <v>2302.9666452865508</v>
      </c>
      <c r="G320" s="34"/>
      <c r="H320" s="35">
        <f t="shared" ca="1" si="43"/>
        <v>40767</v>
      </c>
      <c r="I320" s="6">
        <f t="shared" ca="1" si="46"/>
        <v>1.0027777777777778</v>
      </c>
      <c r="J320" s="6">
        <f t="shared" ca="1" si="45"/>
        <v>107.5</v>
      </c>
      <c r="K320" s="6">
        <f t="shared" ca="1" si="44"/>
        <v>104.94371731794061</v>
      </c>
    </row>
    <row r="321" spans="1:11" ht="15.75" thickBot="1">
      <c r="A321" s="21">
        <v>308</v>
      </c>
      <c r="B321" s="22">
        <f t="shared" ca="1" si="51"/>
        <v>3552.7439692985681</v>
      </c>
      <c r="C321" s="22">
        <f t="shared" ca="1" si="51"/>
        <v>3030.1481504253311</v>
      </c>
      <c r="D321" s="22">
        <f t="shared" ca="1" si="51"/>
        <v>5379.5270999231607</v>
      </c>
      <c r="E321" s="22">
        <f t="shared" ca="1" si="51"/>
        <v>1901.0268967858317</v>
      </c>
      <c r="F321" s="22">
        <f t="shared" ca="1" si="51"/>
        <v>3209.9835765571211</v>
      </c>
      <c r="G321" s="34"/>
      <c r="H321" s="35">
        <f t="shared" ca="1" si="43"/>
        <v>40767</v>
      </c>
      <c r="I321" s="6">
        <f t="shared" ca="1" si="46"/>
        <v>1.0027777777777778</v>
      </c>
      <c r="J321" s="6">
        <f t="shared" ca="1" si="45"/>
        <v>107.5</v>
      </c>
      <c r="K321" s="6">
        <f t="shared" ca="1" si="44"/>
        <v>104.94371731794061</v>
      </c>
    </row>
    <row r="322" spans="1:11" ht="15.75" thickBot="1">
      <c r="A322" s="21">
        <v>309</v>
      </c>
      <c r="B322" s="22">
        <f t="shared" ca="1" si="51"/>
        <v>1951.2089491670772</v>
      </c>
      <c r="C322" s="22">
        <f t="shared" ca="1" si="51"/>
        <v>4341.488436692046</v>
      </c>
      <c r="D322" s="22">
        <f t="shared" ca="1" si="51"/>
        <v>4374.1030979021807</v>
      </c>
      <c r="E322" s="22">
        <f t="shared" ca="1" si="51"/>
        <v>4131.1978665070637</v>
      </c>
      <c r="F322" s="22">
        <f t="shared" ca="1" si="51"/>
        <v>5840.4293455691159</v>
      </c>
      <c r="G322" s="34"/>
      <c r="H322" s="35">
        <f t="shared" ca="1" si="43"/>
        <v>41134</v>
      </c>
      <c r="I322" s="6">
        <f t="shared" ca="1" si="46"/>
        <v>2.0055555555555555</v>
      </c>
      <c r="J322" s="6">
        <f t="shared" ca="1" si="45"/>
        <v>115</v>
      </c>
      <c r="K322" s="6">
        <f t="shared" ca="1" si="44"/>
        <v>109.59577177011576</v>
      </c>
    </row>
    <row r="323" spans="1:11" ht="15.75" thickBot="1">
      <c r="A323" s="21">
        <v>310</v>
      </c>
      <c r="B323" s="22">
        <f t="shared" ca="1" si="51"/>
        <v>2045.5085923106528</v>
      </c>
      <c r="C323" s="22">
        <f t="shared" ca="1" si="51"/>
        <v>2203.1675961874225</v>
      </c>
      <c r="D323" s="22">
        <f t="shared" ca="1" si="51"/>
        <v>1877.3716507092188</v>
      </c>
      <c r="E323" s="22">
        <f t="shared" ca="1" si="51"/>
        <v>4101.9516193949639</v>
      </c>
      <c r="F323" s="22">
        <f t="shared" ca="1" si="51"/>
        <v>626.48640618122806</v>
      </c>
      <c r="G323" s="34"/>
      <c r="H323" s="35">
        <f t="shared" ca="1" si="43"/>
        <v>41863</v>
      </c>
      <c r="I323" s="6">
        <f t="shared" ca="1" si="46"/>
        <v>4.0027777777777782</v>
      </c>
      <c r="J323" s="6">
        <f t="shared" ca="1" si="45"/>
        <v>130</v>
      </c>
      <c r="K323" s="6">
        <f t="shared" ca="1" si="44"/>
        <v>118.0924489965652</v>
      </c>
    </row>
    <row r="324" spans="1:11" ht="15.75" thickBot="1">
      <c r="A324" s="21">
        <v>311</v>
      </c>
      <c r="B324" s="22">
        <f t="shared" ref="B324:F333" ca="1" si="52">$B$2*EXP((mu-delta-(vola^2)/2)*B$13+vola*NORMSINV(RAND())*SQRT(B$13))</f>
        <v>3937.1622192165373</v>
      </c>
      <c r="C324" s="22">
        <f t="shared" ca="1" si="52"/>
        <v>2254.2834610219088</v>
      </c>
      <c r="D324" s="22">
        <f t="shared" ca="1" si="52"/>
        <v>5862.5630240380215</v>
      </c>
      <c r="E324" s="22">
        <f t="shared" ca="1" si="52"/>
        <v>1387.0919171112816</v>
      </c>
      <c r="F324" s="22">
        <f t="shared" ca="1" si="52"/>
        <v>2639.5230885875612</v>
      </c>
      <c r="G324" s="34"/>
      <c r="H324" s="35">
        <f t="shared" ca="1" si="43"/>
        <v>40767</v>
      </c>
      <c r="I324" s="6">
        <f t="shared" ca="1" si="46"/>
        <v>1.0027777777777778</v>
      </c>
      <c r="J324" s="6">
        <f t="shared" ca="1" si="45"/>
        <v>107.5</v>
      </c>
      <c r="K324" s="6">
        <f t="shared" ca="1" si="44"/>
        <v>104.94371731794061</v>
      </c>
    </row>
    <row r="325" spans="1:11" ht="15.75" thickBot="1">
      <c r="A325" s="21">
        <v>312</v>
      </c>
      <c r="B325" s="22">
        <f t="shared" ca="1" si="52"/>
        <v>3864.6485638651429</v>
      </c>
      <c r="C325" s="22">
        <f t="shared" ca="1" si="52"/>
        <v>1998.6877171078486</v>
      </c>
      <c r="D325" s="22">
        <f t="shared" ca="1" si="52"/>
        <v>1568.5715463010383</v>
      </c>
      <c r="E325" s="22">
        <f t="shared" ca="1" si="52"/>
        <v>4050.5136672039403</v>
      </c>
      <c r="F325" s="22">
        <f t="shared" ca="1" si="52"/>
        <v>3521.0882815352275</v>
      </c>
      <c r="G325" s="34"/>
      <c r="H325" s="35">
        <f t="shared" ca="1" si="43"/>
        <v>40767</v>
      </c>
      <c r="I325" s="6">
        <f t="shared" ca="1" si="46"/>
        <v>1.0027777777777778</v>
      </c>
      <c r="J325" s="6">
        <f t="shared" ca="1" si="45"/>
        <v>107.5</v>
      </c>
      <c r="K325" s="6">
        <f t="shared" ca="1" si="44"/>
        <v>104.94371731794061</v>
      </c>
    </row>
    <row r="326" spans="1:11" ht="15.75" thickBot="1">
      <c r="A326" s="21">
        <v>313</v>
      </c>
      <c r="B326" s="22">
        <f t="shared" ca="1" si="52"/>
        <v>2132.3855403716616</v>
      </c>
      <c r="C326" s="22">
        <f t="shared" ca="1" si="52"/>
        <v>2580.2109433198134</v>
      </c>
      <c r="D326" s="22">
        <f t="shared" ca="1" si="52"/>
        <v>4142.4478938921311</v>
      </c>
      <c r="E326" s="22">
        <f t="shared" ca="1" si="52"/>
        <v>2628.3376926466713</v>
      </c>
      <c r="F326" s="22">
        <f t="shared" ca="1" si="52"/>
        <v>3180.2340731651643</v>
      </c>
      <c r="G326" s="34"/>
      <c r="H326" s="35">
        <f t="shared" ca="1" si="43"/>
        <v>41498</v>
      </c>
      <c r="I326" s="6">
        <f t="shared" ca="1" si="46"/>
        <v>3.0027777777777778</v>
      </c>
      <c r="J326" s="6">
        <f t="shared" ca="1" si="45"/>
        <v>122.5</v>
      </c>
      <c r="K326" s="6">
        <f t="shared" ca="1" si="44"/>
        <v>113.98243565452914</v>
      </c>
    </row>
    <row r="327" spans="1:11" ht="15.75" thickBot="1">
      <c r="A327" s="21">
        <v>314</v>
      </c>
      <c r="B327" s="22">
        <f t="shared" ca="1" si="52"/>
        <v>2323.0602416748416</v>
      </c>
      <c r="C327" s="22">
        <f t="shared" ca="1" si="52"/>
        <v>1464.2992848080221</v>
      </c>
      <c r="D327" s="22">
        <f t="shared" ca="1" si="52"/>
        <v>4659.8070566316655</v>
      </c>
      <c r="E327" s="22">
        <f t="shared" ca="1" si="52"/>
        <v>5835.3200820882184</v>
      </c>
      <c r="F327" s="22">
        <f t="shared" ca="1" si="52"/>
        <v>1659.332538474908</v>
      </c>
      <c r="G327" s="34"/>
      <c r="H327" s="35">
        <f t="shared" ca="1" si="43"/>
        <v>41498</v>
      </c>
      <c r="I327" s="6">
        <f t="shared" ca="1" si="46"/>
        <v>3.0027777777777778</v>
      </c>
      <c r="J327" s="6">
        <f t="shared" ca="1" si="45"/>
        <v>122.5</v>
      </c>
      <c r="K327" s="6">
        <f t="shared" ca="1" si="44"/>
        <v>113.98243565452914</v>
      </c>
    </row>
    <row r="328" spans="1:11" ht="15.75" thickBot="1">
      <c r="A328" s="21">
        <v>315</v>
      </c>
      <c r="B328" s="22">
        <f t="shared" ca="1" si="52"/>
        <v>2654.6505763837581</v>
      </c>
      <c r="C328" s="22">
        <f t="shared" ca="1" si="52"/>
        <v>6548.1920985920779</v>
      </c>
      <c r="D328" s="22">
        <f t="shared" ca="1" si="52"/>
        <v>2290.5700390789962</v>
      </c>
      <c r="E328" s="22">
        <f t="shared" ca="1" si="52"/>
        <v>5207.421077386728</v>
      </c>
      <c r="F328" s="22">
        <f t="shared" ca="1" si="52"/>
        <v>2393.943579682878</v>
      </c>
      <c r="G328" s="34"/>
      <c r="H328" s="35">
        <f t="shared" ca="1" si="43"/>
        <v>41134</v>
      </c>
      <c r="I328" s="6">
        <f t="shared" ca="1" si="46"/>
        <v>2.0055555555555555</v>
      </c>
      <c r="J328" s="6">
        <f t="shared" ca="1" si="45"/>
        <v>115</v>
      </c>
      <c r="K328" s="6">
        <f t="shared" ca="1" si="44"/>
        <v>109.59577177011576</v>
      </c>
    </row>
    <row r="329" spans="1:11" ht="15.75" thickBot="1">
      <c r="A329" s="21">
        <v>316</v>
      </c>
      <c r="B329" s="22">
        <f t="shared" ca="1" si="52"/>
        <v>3987.8016676449179</v>
      </c>
      <c r="C329" s="22">
        <f t="shared" ca="1" si="52"/>
        <v>5838.587157391682</v>
      </c>
      <c r="D329" s="22">
        <f t="shared" ca="1" si="52"/>
        <v>6282.2501166389548</v>
      </c>
      <c r="E329" s="22">
        <f t="shared" ca="1" si="52"/>
        <v>1269.1419450112576</v>
      </c>
      <c r="F329" s="22">
        <f t="shared" ca="1" si="52"/>
        <v>1766.3237245145683</v>
      </c>
      <c r="G329" s="34"/>
      <c r="H329" s="35">
        <f t="shared" ca="1" si="43"/>
        <v>40767</v>
      </c>
      <c r="I329" s="6">
        <f t="shared" ca="1" si="46"/>
        <v>1.0027777777777778</v>
      </c>
      <c r="J329" s="6">
        <f t="shared" ca="1" si="45"/>
        <v>107.5</v>
      </c>
      <c r="K329" s="6">
        <f t="shared" ca="1" si="44"/>
        <v>104.94371731794061</v>
      </c>
    </row>
    <row r="330" spans="1:11" ht="15.75" thickBot="1">
      <c r="A330" s="21">
        <v>317</v>
      </c>
      <c r="B330" s="22">
        <f t="shared" ca="1" si="52"/>
        <v>3707.8086743233907</v>
      </c>
      <c r="C330" s="22">
        <f t="shared" ca="1" si="52"/>
        <v>2787.3472996953433</v>
      </c>
      <c r="D330" s="22">
        <f t="shared" ca="1" si="52"/>
        <v>2583.3532610032148</v>
      </c>
      <c r="E330" s="22">
        <f t="shared" ca="1" si="52"/>
        <v>2556.046994939968</v>
      </c>
      <c r="F330" s="22">
        <f t="shared" ca="1" si="52"/>
        <v>3940.6020947669376</v>
      </c>
      <c r="G330" s="34"/>
      <c r="H330" s="35">
        <f t="shared" ca="1" si="43"/>
        <v>40767</v>
      </c>
      <c r="I330" s="6">
        <f t="shared" ca="1" si="46"/>
        <v>1.0027777777777778</v>
      </c>
      <c r="J330" s="6">
        <f t="shared" ca="1" si="45"/>
        <v>107.5</v>
      </c>
      <c r="K330" s="6">
        <f t="shared" ca="1" si="44"/>
        <v>104.94371731794061</v>
      </c>
    </row>
    <row r="331" spans="1:11" ht="15.75" thickBot="1">
      <c r="A331" s="21">
        <v>318</v>
      </c>
      <c r="B331" s="22">
        <f t="shared" ca="1" si="52"/>
        <v>3327.113161669291</v>
      </c>
      <c r="C331" s="22">
        <f t="shared" ca="1" si="52"/>
        <v>4766.5417955331095</v>
      </c>
      <c r="D331" s="22">
        <f t="shared" ca="1" si="52"/>
        <v>2835.4948747749631</v>
      </c>
      <c r="E331" s="22">
        <f t="shared" ca="1" si="52"/>
        <v>5517.9650824896053</v>
      </c>
      <c r="F331" s="22">
        <f t="shared" ca="1" si="52"/>
        <v>2260.7044195385765</v>
      </c>
      <c r="G331" s="34"/>
      <c r="H331" s="35">
        <f t="shared" ca="1" si="43"/>
        <v>40767</v>
      </c>
      <c r="I331" s="6">
        <f t="shared" ca="1" si="46"/>
        <v>1.0027777777777778</v>
      </c>
      <c r="J331" s="6">
        <f t="shared" ca="1" si="45"/>
        <v>107.5</v>
      </c>
      <c r="K331" s="6">
        <f t="shared" ca="1" si="44"/>
        <v>104.94371731794061</v>
      </c>
    </row>
    <row r="332" spans="1:11" ht="15.75" thickBot="1">
      <c r="A332" s="21">
        <v>319</v>
      </c>
      <c r="B332" s="22">
        <f t="shared" ca="1" si="52"/>
        <v>2060.1971099129009</v>
      </c>
      <c r="C332" s="22">
        <f t="shared" ca="1" si="52"/>
        <v>1369.4445329866255</v>
      </c>
      <c r="D332" s="22">
        <f t="shared" ca="1" si="52"/>
        <v>2069.6708852417796</v>
      </c>
      <c r="E332" s="22">
        <f t="shared" ca="1" si="52"/>
        <v>2413.5882531890188</v>
      </c>
      <c r="F332" s="22">
        <f t="shared" ca="1" si="52"/>
        <v>6123.5763759939318</v>
      </c>
      <c r="G332" s="34"/>
      <c r="H332" s="35">
        <f t="shared" ca="1" si="43"/>
        <v>42228</v>
      </c>
      <c r="I332" s="6">
        <f t="shared" ca="1" si="46"/>
        <v>5.0027777777777782</v>
      </c>
      <c r="J332" s="6">
        <f t="shared" ca="1" si="45"/>
        <v>137.5</v>
      </c>
      <c r="K332" s="6">
        <f t="shared" ca="1" si="44"/>
        <v>121.94343021560336</v>
      </c>
    </row>
    <row r="333" spans="1:11" ht="15.75" thickBot="1">
      <c r="A333" s="21">
        <v>320</v>
      </c>
      <c r="B333" s="22">
        <f t="shared" ca="1" si="52"/>
        <v>2607.6762139516527</v>
      </c>
      <c r="C333" s="22">
        <f t="shared" ca="1" si="52"/>
        <v>1392.0176215317547</v>
      </c>
      <c r="D333" s="22">
        <f t="shared" ca="1" si="52"/>
        <v>4991.1869295146553</v>
      </c>
      <c r="E333" s="22">
        <f t="shared" ca="1" si="52"/>
        <v>1248.1677166256864</v>
      </c>
      <c r="F333" s="22">
        <f t="shared" ca="1" si="52"/>
        <v>5894.322748405174</v>
      </c>
      <c r="G333" s="34"/>
      <c r="H333" s="35">
        <f t="shared" ca="1" si="43"/>
        <v>41498</v>
      </c>
      <c r="I333" s="6">
        <f t="shared" ca="1" si="46"/>
        <v>3.0027777777777778</v>
      </c>
      <c r="J333" s="6">
        <f t="shared" ca="1" si="45"/>
        <v>122.5</v>
      </c>
      <c r="K333" s="6">
        <f t="shared" ca="1" si="44"/>
        <v>113.98243565452914</v>
      </c>
    </row>
    <row r="334" spans="1:11" ht="15.75" thickBot="1">
      <c r="A334" s="21">
        <v>321</v>
      </c>
      <c r="B334" s="22">
        <f t="shared" ref="B334:F343" ca="1" si="53">$B$2*EXP((mu-delta-(vola^2)/2)*B$13+vola*NORMSINV(RAND())*SQRT(B$13))</f>
        <v>2115.079543737897</v>
      </c>
      <c r="C334" s="22">
        <f t="shared" ca="1" si="53"/>
        <v>1880.7742234205982</v>
      </c>
      <c r="D334" s="22">
        <f t="shared" ca="1" si="53"/>
        <v>1923.2063389044299</v>
      </c>
      <c r="E334" s="22">
        <f t="shared" ca="1" si="53"/>
        <v>8059.9232185759565</v>
      </c>
      <c r="F334" s="22">
        <f t="shared" ca="1" si="53"/>
        <v>2365.215827928253</v>
      </c>
      <c r="G334" s="34"/>
      <c r="H334" s="35">
        <f t="shared" ref="H334:H397" ca="1" si="54">IF(B334&gt;=kw,$B$11,IF(C334&gt;=kw,$C$11,IF(D334&gt;=kw,$D$11,IF(E334&gt;=kw,$E$11,$F$11))))</f>
        <v>41863</v>
      </c>
      <c r="I334" s="6">
        <f t="shared" ca="1" si="46"/>
        <v>4.0027777777777782</v>
      </c>
      <c r="J334" s="6">
        <f t="shared" ca="1" si="45"/>
        <v>130</v>
      </c>
      <c r="K334" s="6">
        <f t="shared" ref="K334:K397" ca="1" si="55">J334*EXP(-I334*zins)</f>
        <v>118.0924489965652</v>
      </c>
    </row>
    <row r="335" spans="1:11" ht="15.75" thickBot="1">
      <c r="A335" s="21">
        <v>322</v>
      </c>
      <c r="B335" s="22">
        <f t="shared" ca="1" si="53"/>
        <v>1939.2142028681217</v>
      </c>
      <c r="C335" s="22">
        <f t="shared" ca="1" si="53"/>
        <v>3822.6638129680327</v>
      </c>
      <c r="D335" s="22">
        <f t="shared" ca="1" si="53"/>
        <v>3291.5087387685426</v>
      </c>
      <c r="E335" s="22">
        <f t="shared" ca="1" si="53"/>
        <v>4424.9963388722908</v>
      </c>
      <c r="F335" s="22">
        <f t="shared" ca="1" si="53"/>
        <v>3735.4463170056906</v>
      </c>
      <c r="G335" s="34"/>
      <c r="H335" s="35">
        <f t="shared" ca="1" si="54"/>
        <v>41134</v>
      </c>
      <c r="I335" s="6">
        <f t="shared" ca="1" si="46"/>
        <v>2.0055555555555555</v>
      </c>
      <c r="J335" s="6">
        <f t="shared" ref="J335:J398" ca="1" si="56">IF(H335=$B$11,$B$10,IF(H335=$C$11,$C$10,IF(H335=$D$11,$D$10,IF(H335=$E$11,$E$10,IF(H335=$F$11,$F$10)))))</f>
        <v>115</v>
      </c>
      <c r="K335" s="6">
        <f t="shared" ca="1" si="55"/>
        <v>109.59577177011576</v>
      </c>
    </row>
    <row r="336" spans="1:11" ht="15.75" thickBot="1">
      <c r="A336" s="21">
        <v>323</v>
      </c>
      <c r="B336" s="22">
        <f t="shared" ca="1" si="53"/>
        <v>2997.8049375031783</v>
      </c>
      <c r="C336" s="22">
        <f t="shared" ca="1" si="53"/>
        <v>2685.7920936024393</v>
      </c>
      <c r="D336" s="22">
        <f t="shared" ca="1" si="53"/>
        <v>3986.9907152275741</v>
      </c>
      <c r="E336" s="22">
        <f t="shared" ca="1" si="53"/>
        <v>2069.4515093325426</v>
      </c>
      <c r="F336" s="22">
        <f t="shared" ca="1" si="53"/>
        <v>3178.537693538502</v>
      </c>
      <c r="G336" s="34"/>
      <c r="H336" s="35">
        <f t="shared" ca="1" si="54"/>
        <v>40767</v>
      </c>
      <c r="I336" s="6">
        <f t="shared" ref="I336:I399" ca="1" si="57">YEARFRAC($B$1,H336)</f>
        <v>1.0027777777777778</v>
      </c>
      <c r="J336" s="6">
        <f t="shared" ca="1" si="56"/>
        <v>107.5</v>
      </c>
      <c r="K336" s="6">
        <f t="shared" ca="1" si="55"/>
        <v>104.94371731794061</v>
      </c>
    </row>
    <row r="337" spans="1:11" ht="15.75" thickBot="1">
      <c r="A337" s="21">
        <v>324</v>
      </c>
      <c r="B337" s="22">
        <f t="shared" ca="1" si="53"/>
        <v>3522.5808081108962</v>
      </c>
      <c r="C337" s="22">
        <f t="shared" ca="1" si="53"/>
        <v>2909.5903014628852</v>
      </c>
      <c r="D337" s="22">
        <f t="shared" ca="1" si="53"/>
        <v>4748.7779868993739</v>
      </c>
      <c r="E337" s="22">
        <f t="shared" ca="1" si="53"/>
        <v>2057.3357265910686</v>
      </c>
      <c r="F337" s="22">
        <f t="shared" ca="1" si="53"/>
        <v>5378.0892071769158</v>
      </c>
      <c r="G337" s="34"/>
      <c r="H337" s="35">
        <f t="shared" ca="1" si="54"/>
        <v>40767</v>
      </c>
      <c r="I337" s="6">
        <f t="shared" ca="1" si="57"/>
        <v>1.0027777777777778</v>
      </c>
      <c r="J337" s="6">
        <f t="shared" ca="1" si="56"/>
        <v>107.5</v>
      </c>
      <c r="K337" s="6">
        <f t="shared" ca="1" si="55"/>
        <v>104.94371731794061</v>
      </c>
    </row>
    <row r="338" spans="1:11" ht="15.75" thickBot="1">
      <c r="A338" s="21">
        <v>325</v>
      </c>
      <c r="B338" s="22">
        <f t="shared" ca="1" si="53"/>
        <v>2319.6062069029276</v>
      </c>
      <c r="C338" s="22">
        <f t="shared" ca="1" si="53"/>
        <v>3671.7535517113856</v>
      </c>
      <c r="D338" s="22">
        <f t="shared" ca="1" si="53"/>
        <v>2548.7613581505257</v>
      </c>
      <c r="E338" s="22">
        <f t="shared" ca="1" si="53"/>
        <v>3552.5874317243088</v>
      </c>
      <c r="F338" s="22">
        <f t="shared" ca="1" si="53"/>
        <v>3227.8897984763275</v>
      </c>
      <c r="G338" s="34"/>
      <c r="H338" s="35">
        <f t="shared" ca="1" si="54"/>
        <v>41134</v>
      </c>
      <c r="I338" s="6">
        <f t="shared" ca="1" si="57"/>
        <v>2.0055555555555555</v>
      </c>
      <c r="J338" s="6">
        <f t="shared" ca="1" si="56"/>
        <v>115</v>
      </c>
      <c r="K338" s="6">
        <f t="shared" ca="1" si="55"/>
        <v>109.59577177011576</v>
      </c>
    </row>
    <row r="339" spans="1:11" ht="15.75" thickBot="1">
      <c r="A339" s="21">
        <v>326</v>
      </c>
      <c r="B339" s="22">
        <f t="shared" ca="1" si="53"/>
        <v>2993.9772336936689</v>
      </c>
      <c r="C339" s="22">
        <f t="shared" ca="1" si="53"/>
        <v>2868.7591269466534</v>
      </c>
      <c r="D339" s="22">
        <f t="shared" ca="1" si="53"/>
        <v>1550.7231884293367</v>
      </c>
      <c r="E339" s="22">
        <f t="shared" ca="1" si="53"/>
        <v>2031.178941348918</v>
      </c>
      <c r="F339" s="22">
        <f t="shared" ca="1" si="53"/>
        <v>5898.8170040592695</v>
      </c>
      <c r="G339" s="34"/>
      <c r="H339" s="35">
        <f t="shared" ca="1" si="54"/>
        <v>40767</v>
      </c>
      <c r="I339" s="6">
        <f t="shared" ca="1" si="57"/>
        <v>1.0027777777777778</v>
      </c>
      <c r="J339" s="6">
        <f t="shared" ca="1" si="56"/>
        <v>107.5</v>
      </c>
      <c r="K339" s="6">
        <f t="shared" ca="1" si="55"/>
        <v>104.94371731794061</v>
      </c>
    </row>
    <row r="340" spans="1:11" ht="15.75" thickBot="1">
      <c r="A340" s="21">
        <v>327</v>
      </c>
      <c r="B340" s="22">
        <f t="shared" ca="1" si="53"/>
        <v>2752.262645597707</v>
      </c>
      <c r="C340" s="22">
        <f t="shared" ca="1" si="53"/>
        <v>1731.4229246897205</v>
      </c>
      <c r="D340" s="22">
        <f t="shared" ca="1" si="53"/>
        <v>1430.9131098782789</v>
      </c>
      <c r="E340" s="22">
        <f t="shared" ca="1" si="53"/>
        <v>2370.8243476824828</v>
      </c>
      <c r="F340" s="22">
        <f t="shared" ca="1" si="53"/>
        <v>7290.8781230065242</v>
      </c>
      <c r="G340" s="34"/>
      <c r="H340" s="35">
        <f t="shared" ca="1" si="54"/>
        <v>42228</v>
      </c>
      <c r="I340" s="6">
        <f t="shared" ca="1" si="57"/>
        <v>5.0027777777777782</v>
      </c>
      <c r="J340" s="6">
        <f t="shared" ca="1" si="56"/>
        <v>137.5</v>
      </c>
      <c r="K340" s="6">
        <f t="shared" ca="1" si="55"/>
        <v>121.94343021560336</v>
      </c>
    </row>
    <row r="341" spans="1:11" ht="15.75" thickBot="1">
      <c r="A341" s="21">
        <v>328</v>
      </c>
      <c r="B341" s="22">
        <f t="shared" ca="1" si="53"/>
        <v>2545.3268016252991</v>
      </c>
      <c r="C341" s="22">
        <f t="shared" ca="1" si="53"/>
        <v>3868.4313485748376</v>
      </c>
      <c r="D341" s="22">
        <f t="shared" ca="1" si="53"/>
        <v>1680.2786122665882</v>
      </c>
      <c r="E341" s="22">
        <f t="shared" ca="1" si="53"/>
        <v>3983.2252530770493</v>
      </c>
      <c r="F341" s="22">
        <f t="shared" ca="1" si="53"/>
        <v>5212.9126257258449</v>
      </c>
      <c r="G341" s="34"/>
      <c r="H341" s="35">
        <f t="shared" ca="1" si="54"/>
        <v>41134</v>
      </c>
      <c r="I341" s="6">
        <f t="shared" ca="1" si="57"/>
        <v>2.0055555555555555</v>
      </c>
      <c r="J341" s="6">
        <f t="shared" ca="1" si="56"/>
        <v>115</v>
      </c>
      <c r="K341" s="6">
        <f t="shared" ca="1" si="55"/>
        <v>109.59577177011576</v>
      </c>
    </row>
    <row r="342" spans="1:11" ht="15.75" thickBot="1">
      <c r="A342" s="21">
        <v>329</v>
      </c>
      <c r="B342" s="22">
        <f t="shared" ca="1" si="53"/>
        <v>2280.1292197310217</v>
      </c>
      <c r="C342" s="22">
        <f t="shared" ca="1" si="53"/>
        <v>1715.9475514229327</v>
      </c>
      <c r="D342" s="22">
        <f t="shared" ca="1" si="53"/>
        <v>1750.9971867728157</v>
      </c>
      <c r="E342" s="22">
        <f t="shared" ca="1" si="53"/>
        <v>3368.1374975333188</v>
      </c>
      <c r="F342" s="22">
        <f t="shared" ca="1" si="53"/>
        <v>3830.3331791105657</v>
      </c>
      <c r="G342" s="34"/>
      <c r="H342" s="35">
        <f t="shared" ca="1" si="54"/>
        <v>41863</v>
      </c>
      <c r="I342" s="6">
        <f t="shared" ca="1" si="57"/>
        <v>4.0027777777777782</v>
      </c>
      <c r="J342" s="6">
        <f t="shared" ca="1" si="56"/>
        <v>130</v>
      </c>
      <c r="K342" s="6">
        <f t="shared" ca="1" si="55"/>
        <v>118.0924489965652</v>
      </c>
    </row>
    <row r="343" spans="1:11" ht="15.75" thickBot="1">
      <c r="A343" s="21">
        <v>330</v>
      </c>
      <c r="B343" s="22">
        <f t="shared" ca="1" si="53"/>
        <v>2807.5356536807285</v>
      </c>
      <c r="C343" s="22">
        <f t="shared" ca="1" si="53"/>
        <v>4991.6146394884463</v>
      </c>
      <c r="D343" s="22">
        <f t="shared" ca="1" si="53"/>
        <v>5855.8463732354121</v>
      </c>
      <c r="E343" s="22">
        <f t="shared" ca="1" si="53"/>
        <v>4203.7896907193117</v>
      </c>
      <c r="F343" s="22">
        <f t="shared" ca="1" si="53"/>
        <v>1275.9324919206106</v>
      </c>
      <c r="G343" s="34"/>
      <c r="H343" s="35">
        <f t="shared" ca="1" si="54"/>
        <v>40767</v>
      </c>
      <c r="I343" s="6">
        <f t="shared" ca="1" si="57"/>
        <v>1.0027777777777778</v>
      </c>
      <c r="J343" s="6">
        <f t="shared" ca="1" si="56"/>
        <v>107.5</v>
      </c>
      <c r="K343" s="6">
        <f t="shared" ca="1" si="55"/>
        <v>104.94371731794061</v>
      </c>
    </row>
    <row r="344" spans="1:11" ht="15.75" thickBot="1">
      <c r="A344" s="21">
        <v>331</v>
      </c>
      <c r="B344" s="22">
        <f t="shared" ref="B344:F353" ca="1" si="58">$B$2*EXP((mu-delta-(vola^2)/2)*B$13+vola*NORMSINV(RAND())*SQRT(B$13))</f>
        <v>1860.4775313430846</v>
      </c>
      <c r="C344" s="22">
        <f t="shared" ca="1" si="58"/>
        <v>1457.7046690135455</v>
      </c>
      <c r="D344" s="22">
        <f t="shared" ca="1" si="58"/>
        <v>7063.3237098578738</v>
      </c>
      <c r="E344" s="22">
        <f t="shared" ca="1" si="58"/>
        <v>1739.7835869222513</v>
      </c>
      <c r="F344" s="22">
        <f t="shared" ca="1" si="58"/>
        <v>4108.3495182418337</v>
      </c>
      <c r="G344" s="34"/>
      <c r="H344" s="35">
        <f t="shared" ca="1" si="54"/>
        <v>41498</v>
      </c>
      <c r="I344" s="6">
        <f t="shared" ca="1" si="57"/>
        <v>3.0027777777777778</v>
      </c>
      <c r="J344" s="6">
        <f t="shared" ca="1" si="56"/>
        <v>122.5</v>
      </c>
      <c r="K344" s="6">
        <f t="shared" ca="1" si="55"/>
        <v>113.98243565452914</v>
      </c>
    </row>
    <row r="345" spans="1:11" ht="15.75" thickBot="1">
      <c r="A345" s="21">
        <v>332</v>
      </c>
      <c r="B345" s="22">
        <f t="shared" ca="1" si="58"/>
        <v>3235.8078258364326</v>
      </c>
      <c r="C345" s="22">
        <f t="shared" ca="1" si="58"/>
        <v>5120.216675696106</v>
      </c>
      <c r="D345" s="22">
        <f t="shared" ca="1" si="58"/>
        <v>2605.6166390532953</v>
      </c>
      <c r="E345" s="22">
        <f t="shared" ca="1" si="58"/>
        <v>9311.4260109750048</v>
      </c>
      <c r="F345" s="22">
        <f t="shared" ca="1" si="58"/>
        <v>2557.1692636415742</v>
      </c>
      <c r="G345" s="34"/>
      <c r="H345" s="35">
        <f t="shared" ca="1" si="54"/>
        <v>40767</v>
      </c>
      <c r="I345" s="6">
        <f t="shared" ca="1" si="57"/>
        <v>1.0027777777777778</v>
      </c>
      <c r="J345" s="6">
        <f t="shared" ca="1" si="56"/>
        <v>107.5</v>
      </c>
      <c r="K345" s="6">
        <f t="shared" ca="1" si="55"/>
        <v>104.94371731794061</v>
      </c>
    </row>
    <row r="346" spans="1:11" ht="15.75" thickBot="1">
      <c r="A346" s="21">
        <v>333</v>
      </c>
      <c r="B346" s="22">
        <f t="shared" ca="1" si="58"/>
        <v>3940.6154848861379</v>
      </c>
      <c r="C346" s="22">
        <f t="shared" ca="1" si="58"/>
        <v>1113.1858296813843</v>
      </c>
      <c r="D346" s="22">
        <f t="shared" ca="1" si="58"/>
        <v>1742.9960378737612</v>
      </c>
      <c r="E346" s="22">
        <f t="shared" ca="1" si="58"/>
        <v>2733.9468004193923</v>
      </c>
      <c r="F346" s="22">
        <f t="shared" ca="1" si="58"/>
        <v>5535.270093763178</v>
      </c>
      <c r="G346" s="34"/>
      <c r="H346" s="35">
        <f t="shared" ca="1" si="54"/>
        <v>40767</v>
      </c>
      <c r="I346" s="6">
        <f t="shared" ca="1" si="57"/>
        <v>1.0027777777777778</v>
      </c>
      <c r="J346" s="6">
        <f t="shared" ca="1" si="56"/>
        <v>107.5</v>
      </c>
      <c r="K346" s="6">
        <f t="shared" ca="1" si="55"/>
        <v>104.94371731794061</v>
      </c>
    </row>
    <row r="347" spans="1:11" ht="15.75" thickBot="1">
      <c r="A347" s="21">
        <v>334</v>
      </c>
      <c r="B347" s="22">
        <f t="shared" ca="1" si="58"/>
        <v>1945.6267927702424</v>
      </c>
      <c r="C347" s="22">
        <f t="shared" ca="1" si="58"/>
        <v>6230.4638977544901</v>
      </c>
      <c r="D347" s="22">
        <f t="shared" ca="1" si="58"/>
        <v>6740.9676451800287</v>
      </c>
      <c r="E347" s="22">
        <f t="shared" ca="1" si="58"/>
        <v>2845.8633098780124</v>
      </c>
      <c r="F347" s="22">
        <f t="shared" ca="1" si="58"/>
        <v>4171.6471468278314</v>
      </c>
      <c r="G347" s="34"/>
      <c r="H347" s="35">
        <f t="shared" ca="1" si="54"/>
        <v>41134</v>
      </c>
      <c r="I347" s="6">
        <f t="shared" ca="1" si="57"/>
        <v>2.0055555555555555</v>
      </c>
      <c r="J347" s="6">
        <f t="shared" ca="1" si="56"/>
        <v>115</v>
      </c>
      <c r="K347" s="6">
        <f t="shared" ca="1" si="55"/>
        <v>109.59577177011576</v>
      </c>
    </row>
    <row r="348" spans="1:11" ht="15.75" thickBot="1">
      <c r="A348" s="21">
        <v>335</v>
      </c>
      <c r="B348" s="22">
        <f t="shared" ca="1" si="58"/>
        <v>3193.3633675370684</v>
      </c>
      <c r="C348" s="22">
        <f t="shared" ca="1" si="58"/>
        <v>5098.6205350628488</v>
      </c>
      <c r="D348" s="22">
        <f t="shared" ca="1" si="58"/>
        <v>3267.2297740024005</v>
      </c>
      <c r="E348" s="22">
        <f t="shared" ca="1" si="58"/>
        <v>5881.3729673768621</v>
      </c>
      <c r="F348" s="22">
        <f t="shared" ca="1" si="58"/>
        <v>6573.4006103541487</v>
      </c>
      <c r="G348" s="34"/>
      <c r="H348" s="35">
        <f t="shared" ca="1" si="54"/>
        <v>40767</v>
      </c>
      <c r="I348" s="6">
        <f t="shared" ca="1" si="57"/>
        <v>1.0027777777777778</v>
      </c>
      <c r="J348" s="6">
        <f t="shared" ca="1" si="56"/>
        <v>107.5</v>
      </c>
      <c r="K348" s="6">
        <f t="shared" ca="1" si="55"/>
        <v>104.94371731794061</v>
      </c>
    </row>
    <row r="349" spans="1:11" ht="15.75" thickBot="1">
      <c r="A349" s="21">
        <v>336</v>
      </c>
      <c r="B349" s="22">
        <f t="shared" ca="1" si="58"/>
        <v>3219.2271916890772</v>
      </c>
      <c r="C349" s="22">
        <f t="shared" ca="1" si="58"/>
        <v>3618.8048169310364</v>
      </c>
      <c r="D349" s="22">
        <f t="shared" ca="1" si="58"/>
        <v>6267.7791373012633</v>
      </c>
      <c r="E349" s="22">
        <f t="shared" ca="1" si="58"/>
        <v>2391.9400123876799</v>
      </c>
      <c r="F349" s="22">
        <f t="shared" ca="1" si="58"/>
        <v>7313.1493020968001</v>
      </c>
      <c r="G349" s="34"/>
      <c r="H349" s="35">
        <f t="shared" ca="1" si="54"/>
        <v>40767</v>
      </c>
      <c r="I349" s="6">
        <f t="shared" ca="1" si="57"/>
        <v>1.0027777777777778</v>
      </c>
      <c r="J349" s="6">
        <f t="shared" ca="1" si="56"/>
        <v>107.5</v>
      </c>
      <c r="K349" s="6">
        <f t="shared" ca="1" si="55"/>
        <v>104.94371731794061</v>
      </c>
    </row>
    <row r="350" spans="1:11" ht="15.75" thickBot="1">
      <c r="A350" s="21">
        <v>337</v>
      </c>
      <c r="B350" s="22">
        <f t="shared" ca="1" si="58"/>
        <v>2044.643483329168</v>
      </c>
      <c r="C350" s="22">
        <f t="shared" ca="1" si="58"/>
        <v>2015.4625919879754</v>
      </c>
      <c r="D350" s="22">
        <f t="shared" ca="1" si="58"/>
        <v>1622.6491277041985</v>
      </c>
      <c r="E350" s="22">
        <f t="shared" ca="1" si="58"/>
        <v>817.46419153825263</v>
      </c>
      <c r="F350" s="22">
        <f t="shared" ca="1" si="58"/>
        <v>1910.5069538870066</v>
      </c>
      <c r="G350" s="34"/>
      <c r="H350" s="35">
        <f t="shared" ca="1" si="54"/>
        <v>42228</v>
      </c>
      <c r="I350" s="6">
        <f t="shared" ca="1" si="57"/>
        <v>5.0027777777777782</v>
      </c>
      <c r="J350" s="6">
        <f t="shared" ca="1" si="56"/>
        <v>137.5</v>
      </c>
      <c r="K350" s="6">
        <f t="shared" ca="1" si="55"/>
        <v>121.94343021560336</v>
      </c>
    </row>
    <row r="351" spans="1:11" ht="15.75" thickBot="1">
      <c r="A351" s="21">
        <v>338</v>
      </c>
      <c r="B351" s="22">
        <f t="shared" ca="1" si="58"/>
        <v>2984.9923954985038</v>
      </c>
      <c r="C351" s="22">
        <f t="shared" ca="1" si="58"/>
        <v>2510.5782177643837</v>
      </c>
      <c r="D351" s="22">
        <f t="shared" ca="1" si="58"/>
        <v>4088.8057346723572</v>
      </c>
      <c r="E351" s="22">
        <f t="shared" ca="1" si="58"/>
        <v>2123.3654475324838</v>
      </c>
      <c r="F351" s="22">
        <f t="shared" ca="1" si="58"/>
        <v>4027.958011165636</v>
      </c>
      <c r="G351" s="34"/>
      <c r="H351" s="35">
        <f t="shared" ca="1" si="54"/>
        <v>40767</v>
      </c>
      <c r="I351" s="6">
        <f t="shared" ca="1" si="57"/>
        <v>1.0027777777777778</v>
      </c>
      <c r="J351" s="6">
        <f t="shared" ca="1" si="56"/>
        <v>107.5</v>
      </c>
      <c r="K351" s="6">
        <f t="shared" ca="1" si="55"/>
        <v>104.94371731794061</v>
      </c>
    </row>
    <row r="352" spans="1:11" ht="15.75" thickBot="1">
      <c r="A352" s="21">
        <v>339</v>
      </c>
      <c r="B352" s="22">
        <f t="shared" ca="1" si="58"/>
        <v>1468.4705321199165</v>
      </c>
      <c r="C352" s="22">
        <f t="shared" ca="1" si="58"/>
        <v>5951.7244568857577</v>
      </c>
      <c r="D352" s="22">
        <f t="shared" ca="1" si="58"/>
        <v>2665.6974101499836</v>
      </c>
      <c r="E352" s="22">
        <f t="shared" ca="1" si="58"/>
        <v>1524.7758388184441</v>
      </c>
      <c r="F352" s="22">
        <f t="shared" ca="1" si="58"/>
        <v>1292.8886593427999</v>
      </c>
      <c r="G352" s="34"/>
      <c r="H352" s="35">
        <f t="shared" ca="1" si="54"/>
        <v>41134</v>
      </c>
      <c r="I352" s="6">
        <f t="shared" ca="1" si="57"/>
        <v>2.0055555555555555</v>
      </c>
      <c r="J352" s="6">
        <f t="shared" ca="1" si="56"/>
        <v>115</v>
      </c>
      <c r="K352" s="6">
        <f t="shared" ca="1" si="55"/>
        <v>109.59577177011576</v>
      </c>
    </row>
    <row r="353" spans="1:11" ht="15.75" thickBot="1">
      <c r="A353" s="21">
        <v>340</v>
      </c>
      <c r="B353" s="22">
        <f t="shared" ca="1" si="58"/>
        <v>2442.9623750033252</v>
      </c>
      <c r="C353" s="22">
        <f t="shared" ca="1" si="58"/>
        <v>1371.7070771298779</v>
      </c>
      <c r="D353" s="22">
        <f t="shared" ca="1" si="58"/>
        <v>4128.1479535905319</v>
      </c>
      <c r="E353" s="22">
        <f t="shared" ca="1" si="58"/>
        <v>3724.8404867070262</v>
      </c>
      <c r="F353" s="22">
        <f t="shared" ca="1" si="58"/>
        <v>2475.9282242552622</v>
      </c>
      <c r="G353" s="34"/>
      <c r="H353" s="35">
        <f t="shared" ca="1" si="54"/>
        <v>41498</v>
      </c>
      <c r="I353" s="6">
        <f t="shared" ca="1" si="57"/>
        <v>3.0027777777777778</v>
      </c>
      <c r="J353" s="6">
        <f t="shared" ca="1" si="56"/>
        <v>122.5</v>
      </c>
      <c r="K353" s="6">
        <f t="shared" ca="1" si="55"/>
        <v>113.98243565452914</v>
      </c>
    </row>
    <row r="354" spans="1:11" ht="15.75" thickBot="1">
      <c r="A354" s="21">
        <v>341</v>
      </c>
      <c r="B354" s="22">
        <f t="shared" ref="B354:F363" ca="1" si="59">$B$2*EXP((mu-delta-(vola^2)/2)*B$13+vola*NORMSINV(RAND())*SQRT(B$13))</f>
        <v>3414.3953969338813</v>
      </c>
      <c r="C354" s="22">
        <f t="shared" ca="1" si="59"/>
        <v>4354.4851523053358</v>
      </c>
      <c r="D354" s="22">
        <f t="shared" ca="1" si="59"/>
        <v>1930.4360746003374</v>
      </c>
      <c r="E354" s="22">
        <f t="shared" ca="1" si="59"/>
        <v>8046.4786951508722</v>
      </c>
      <c r="F354" s="22">
        <f t="shared" ca="1" si="59"/>
        <v>1783.6631467580864</v>
      </c>
      <c r="G354" s="34"/>
      <c r="H354" s="35">
        <f t="shared" ca="1" si="54"/>
        <v>40767</v>
      </c>
      <c r="I354" s="6">
        <f t="shared" ca="1" si="57"/>
        <v>1.0027777777777778</v>
      </c>
      <c r="J354" s="6">
        <f t="shared" ca="1" si="56"/>
        <v>107.5</v>
      </c>
      <c r="K354" s="6">
        <f t="shared" ca="1" si="55"/>
        <v>104.94371731794061</v>
      </c>
    </row>
    <row r="355" spans="1:11" ht="15.75" thickBot="1">
      <c r="A355" s="21">
        <v>342</v>
      </c>
      <c r="B355" s="22">
        <f t="shared" ca="1" si="59"/>
        <v>4499.5685617325662</v>
      </c>
      <c r="C355" s="22">
        <f t="shared" ca="1" si="59"/>
        <v>3367.1037592341081</v>
      </c>
      <c r="D355" s="22">
        <f t="shared" ca="1" si="59"/>
        <v>2449.2679344960143</v>
      </c>
      <c r="E355" s="22">
        <f t="shared" ca="1" si="59"/>
        <v>10836.085617778193</v>
      </c>
      <c r="F355" s="22">
        <f t="shared" ca="1" si="59"/>
        <v>2301.1706838649056</v>
      </c>
      <c r="G355" s="34"/>
      <c r="H355" s="35">
        <f t="shared" ca="1" si="54"/>
        <v>40767</v>
      </c>
      <c r="I355" s="6">
        <f t="shared" ca="1" si="57"/>
        <v>1.0027777777777778</v>
      </c>
      <c r="J355" s="6">
        <f t="shared" ca="1" si="56"/>
        <v>107.5</v>
      </c>
      <c r="K355" s="6">
        <f t="shared" ca="1" si="55"/>
        <v>104.94371731794061</v>
      </c>
    </row>
    <row r="356" spans="1:11" ht="15.75" thickBot="1">
      <c r="A356" s="21">
        <v>343</v>
      </c>
      <c r="B356" s="22">
        <f t="shared" ca="1" si="59"/>
        <v>2191.3863041048457</v>
      </c>
      <c r="C356" s="22">
        <f t="shared" ca="1" si="59"/>
        <v>7185.2108659889709</v>
      </c>
      <c r="D356" s="22">
        <f t="shared" ca="1" si="59"/>
        <v>2785.1209363480093</v>
      </c>
      <c r="E356" s="22">
        <f t="shared" ca="1" si="59"/>
        <v>3382.2639423820438</v>
      </c>
      <c r="F356" s="22">
        <f t="shared" ca="1" si="59"/>
        <v>2664.2252556871999</v>
      </c>
      <c r="G356" s="34"/>
      <c r="H356" s="35">
        <f t="shared" ca="1" si="54"/>
        <v>41134</v>
      </c>
      <c r="I356" s="6">
        <f t="shared" ca="1" si="57"/>
        <v>2.0055555555555555</v>
      </c>
      <c r="J356" s="6">
        <f t="shared" ca="1" si="56"/>
        <v>115</v>
      </c>
      <c r="K356" s="6">
        <f t="shared" ca="1" si="55"/>
        <v>109.59577177011576</v>
      </c>
    </row>
    <row r="357" spans="1:11" ht="15.75" thickBot="1">
      <c r="A357" s="21">
        <v>344</v>
      </c>
      <c r="B357" s="22">
        <f t="shared" ca="1" si="59"/>
        <v>2630.1312934063085</v>
      </c>
      <c r="C357" s="22">
        <f t="shared" ca="1" si="59"/>
        <v>3112.8106746904232</v>
      </c>
      <c r="D357" s="22">
        <f t="shared" ca="1" si="59"/>
        <v>1771.7834994619482</v>
      </c>
      <c r="E357" s="22">
        <f t="shared" ca="1" si="59"/>
        <v>1419.3572218051772</v>
      </c>
      <c r="F357" s="22">
        <f t="shared" ca="1" si="59"/>
        <v>608.55930849133756</v>
      </c>
      <c r="G357" s="34"/>
      <c r="H357" s="35">
        <f t="shared" ca="1" si="54"/>
        <v>41134</v>
      </c>
      <c r="I357" s="6">
        <f t="shared" ca="1" si="57"/>
        <v>2.0055555555555555</v>
      </c>
      <c r="J357" s="6">
        <f t="shared" ca="1" si="56"/>
        <v>115</v>
      </c>
      <c r="K357" s="6">
        <f t="shared" ca="1" si="55"/>
        <v>109.59577177011576</v>
      </c>
    </row>
    <row r="358" spans="1:11" ht="15.75" thickBot="1">
      <c r="A358" s="21">
        <v>345</v>
      </c>
      <c r="B358" s="22">
        <f t="shared" ca="1" si="59"/>
        <v>3587.0985378149567</v>
      </c>
      <c r="C358" s="22">
        <f t="shared" ca="1" si="59"/>
        <v>4450.3355715739499</v>
      </c>
      <c r="D358" s="22">
        <f t="shared" ca="1" si="59"/>
        <v>6398.1939776347535</v>
      </c>
      <c r="E358" s="22">
        <f t="shared" ca="1" si="59"/>
        <v>717.17560849995994</v>
      </c>
      <c r="F358" s="22">
        <f t="shared" ca="1" si="59"/>
        <v>17712.821434449419</v>
      </c>
      <c r="G358" s="34"/>
      <c r="H358" s="35">
        <f t="shared" ca="1" si="54"/>
        <v>40767</v>
      </c>
      <c r="I358" s="6">
        <f t="shared" ca="1" si="57"/>
        <v>1.0027777777777778</v>
      </c>
      <c r="J358" s="6">
        <f t="shared" ca="1" si="56"/>
        <v>107.5</v>
      </c>
      <c r="K358" s="6">
        <f t="shared" ca="1" si="55"/>
        <v>104.94371731794061</v>
      </c>
    </row>
    <row r="359" spans="1:11" ht="15.75" thickBot="1">
      <c r="A359" s="21">
        <v>346</v>
      </c>
      <c r="B359" s="22">
        <f t="shared" ca="1" si="59"/>
        <v>3579.149402600081</v>
      </c>
      <c r="C359" s="22">
        <f t="shared" ca="1" si="59"/>
        <v>3176.3359617197229</v>
      </c>
      <c r="D359" s="22">
        <f t="shared" ca="1" si="59"/>
        <v>6955.7262086657256</v>
      </c>
      <c r="E359" s="22">
        <f t="shared" ca="1" si="59"/>
        <v>2365.44936841049</v>
      </c>
      <c r="F359" s="22">
        <f t="shared" ca="1" si="59"/>
        <v>2792.2016228662187</v>
      </c>
      <c r="G359" s="34"/>
      <c r="H359" s="35">
        <f t="shared" ca="1" si="54"/>
        <v>40767</v>
      </c>
      <c r="I359" s="6">
        <f t="shared" ca="1" si="57"/>
        <v>1.0027777777777778</v>
      </c>
      <c r="J359" s="6">
        <f t="shared" ca="1" si="56"/>
        <v>107.5</v>
      </c>
      <c r="K359" s="6">
        <f t="shared" ca="1" si="55"/>
        <v>104.94371731794061</v>
      </c>
    </row>
    <row r="360" spans="1:11" ht="15.75" thickBot="1">
      <c r="A360" s="21">
        <v>347</v>
      </c>
      <c r="B360" s="22">
        <f t="shared" ca="1" si="59"/>
        <v>3168.7311316845348</v>
      </c>
      <c r="C360" s="22">
        <f t="shared" ca="1" si="59"/>
        <v>3828.8713199088402</v>
      </c>
      <c r="D360" s="22">
        <f t="shared" ca="1" si="59"/>
        <v>2979.2123161631916</v>
      </c>
      <c r="E360" s="22">
        <f t="shared" ca="1" si="59"/>
        <v>2448.2129048452775</v>
      </c>
      <c r="F360" s="22">
        <f t="shared" ca="1" si="59"/>
        <v>2523.7607700631179</v>
      </c>
      <c r="G360" s="34"/>
      <c r="H360" s="35">
        <f t="shared" ca="1" si="54"/>
        <v>40767</v>
      </c>
      <c r="I360" s="6">
        <f t="shared" ca="1" si="57"/>
        <v>1.0027777777777778</v>
      </c>
      <c r="J360" s="6">
        <f t="shared" ca="1" si="56"/>
        <v>107.5</v>
      </c>
      <c r="K360" s="6">
        <f t="shared" ca="1" si="55"/>
        <v>104.94371731794061</v>
      </c>
    </row>
    <row r="361" spans="1:11" ht="15.75" thickBot="1">
      <c r="A361" s="21">
        <v>348</v>
      </c>
      <c r="B361" s="22">
        <f t="shared" ca="1" si="59"/>
        <v>2383.9684882303195</v>
      </c>
      <c r="C361" s="22">
        <f t="shared" ca="1" si="59"/>
        <v>1258.2830300247488</v>
      </c>
      <c r="D361" s="22">
        <f t="shared" ca="1" si="59"/>
        <v>3517.1243330660072</v>
      </c>
      <c r="E361" s="22">
        <f t="shared" ca="1" si="59"/>
        <v>2992.5572586030034</v>
      </c>
      <c r="F361" s="22">
        <f t="shared" ca="1" si="59"/>
        <v>3152.0691160820661</v>
      </c>
      <c r="G361" s="34"/>
      <c r="H361" s="35">
        <f t="shared" ca="1" si="54"/>
        <v>41498</v>
      </c>
      <c r="I361" s="6">
        <f t="shared" ca="1" si="57"/>
        <v>3.0027777777777778</v>
      </c>
      <c r="J361" s="6">
        <f t="shared" ca="1" si="56"/>
        <v>122.5</v>
      </c>
      <c r="K361" s="6">
        <f t="shared" ca="1" si="55"/>
        <v>113.98243565452914</v>
      </c>
    </row>
    <row r="362" spans="1:11" ht="15.75" thickBot="1">
      <c r="A362" s="21">
        <v>349</v>
      </c>
      <c r="B362" s="22">
        <f t="shared" ca="1" si="59"/>
        <v>1177.2165813792449</v>
      </c>
      <c r="C362" s="22">
        <f t="shared" ca="1" si="59"/>
        <v>1739.2891574359599</v>
      </c>
      <c r="D362" s="22">
        <f t="shared" ca="1" si="59"/>
        <v>3377.9968596513777</v>
      </c>
      <c r="E362" s="22">
        <f t="shared" ca="1" si="59"/>
        <v>2384.5053004612146</v>
      </c>
      <c r="F362" s="22">
        <f t="shared" ca="1" si="59"/>
        <v>2197.3847350565261</v>
      </c>
      <c r="G362" s="34"/>
      <c r="H362" s="35">
        <f t="shared" ca="1" si="54"/>
        <v>41498</v>
      </c>
      <c r="I362" s="6">
        <f t="shared" ca="1" si="57"/>
        <v>3.0027777777777778</v>
      </c>
      <c r="J362" s="6">
        <f t="shared" ca="1" si="56"/>
        <v>122.5</v>
      </c>
      <c r="K362" s="6">
        <f t="shared" ca="1" si="55"/>
        <v>113.98243565452914</v>
      </c>
    </row>
    <row r="363" spans="1:11" ht="15.75" thickBot="1">
      <c r="A363" s="21">
        <v>350</v>
      </c>
      <c r="B363" s="22">
        <f t="shared" ca="1" si="59"/>
        <v>2665.0360469583702</v>
      </c>
      <c r="C363" s="22">
        <f t="shared" ca="1" si="59"/>
        <v>3098.7195745782251</v>
      </c>
      <c r="D363" s="22">
        <f t="shared" ca="1" si="59"/>
        <v>8075.6455746224055</v>
      </c>
      <c r="E363" s="22">
        <f t="shared" ca="1" si="59"/>
        <v>3016.8675589768914</v>
      </c>
      <c r="F363" s="22">
        <f t="shared" ca="1" si="59"/>
        <v>2950.0590301183943</v>
      </c>
      <c r="G363" s="34"/>
      <c r="H363" s="35">
        <f t="shared" ca="1" si="54"/>
        <v>41134</v>
      </c>
      <c r="I363" s="6">
        <f t="shared" ca="1" si="57"/>
        <v>2.0055555555555555</v>
      </c>
      <c r="J363" s="6">
        <f t="shared" ca="1" si="56"/>
        <v>115</v>
      </c>
      <c r="K363" s="6">
        <f t="shared" ca="1" si="55"/>
        <v>109.59577177011576</v>
      </c>
    </row>
    <row r="364" spans="1:11" ht="15.75" thickBot="1">
      <c r="A364" s="21">
        <v>351</v>
      </c>
      <c r="B364" s="22">
        <f t="shared" ref="B364:F373" ca="1" si="60">$B$2*EXP((mu-delta-(vola^2)/2)*B$13+vola*NORMSINV(RAND())*SQRT(B$13))</f>
        <v>1520.2573430206498</v>
      </c>
      <c r="C364" s="22">
        <f t="shared" ca="1" si="60"/>
        <v>1271.6531616178172</v>
      </c>
      <c r="D364" s="22">
        <f t="shared" ca="1" si="60"/>
        <v>2923.9110284903986</v>
      </c>
      <c r="E364" s="22">
        <f t="shared" ca="1" si="60"/>
        <v>7737.6375668488226</v>
      </c>
      <c r="F364" s="22">
        <f t="shared" ca="1" si="60"/>
        <v>2746.6336497392367</v>
      </c>
      <c r="G364" s="34"/>
      <c r="H364" s="35">
        <f t="shared" ca="1" si="54"/>
        <v>41498</v>
      </c>
      <c r="I364" s="6">
        <f t="shared" ca="1" si="57"/>
        <v>3.0027777777777778</v>
      </c>
      <c r="J364" s="6">
        <f t="shared" ca="1" si="56"/>
        <v>122.5</v>
      </c>
      <c r="K364" s="6">
        <f t="shared" ca="1" si="55"/>
        <v>113.98243565452914</v>
      </c>
    </row>
    <row r="365" spans="1:11" ht="15.75" thickBot="1">
      <c r="A365" s="21">
        <v>352</v>
      </c>
      <c r="B365" s="22">
        <f t="shared" ca="1" si="60"/>
        <v>1904.7364696298262</v>
      </c>
      <c r="C365" s="22">
        <f t="shared" ca="1" si="60"/>
        <v>4108.8798348297569</v>
      </c>
      <c r="D365" s="22">
        <f t="shared" ca="1" si="60"/>
        <v>1779.4776522693121</v>
      </c>
      <c r="E365" s="22">
        <f t="shared" ca="1" si="60"/>
        <v>1935.1265705310577</v>
      </c>
      <c r="F365" s="22">
        <f t="shared" ca="1" si="60"/>
        <v>2917.4249525835476</v>
      </c>
      <c r="G365" s="34"/>
      <c r="H365" s="35">
        <f t="shared" ca="1" si="54"/>
        <v>41134</v>
      </c>
      <c r="I365" s="6">
        <f t="shared" ca="1" si="57"/>
        <v>2.0055555555555555</v>
      </c>
      <c r="J365" s="6">
        <f t="shared" ca="1" si="56"/>
        <v>115</v>
      </c>
      <c r="K365" s="6">
        <f t="shared" ca="1" si="55"/>
        <v>109.59577177011576</v>
      </c>
    </row>
    <row r="366" spans="1:11" ht="15.75" thickBot="1">
      <c r="A366" s="21">
        <v>353</v>
      </c>
      <c r="B366" s="22">
        <f t="shared" ca="1" si="60"/>
        <v>2316.1668520454332</v>
      </c>
      <c r="C366" s="22">
        <f t="shared" ca="1" si="60"/>
        <v>2082.173782842051</v>
      </c>
      <c r="D366" s="22">
        <f t="shared" ca="1" si="60"/>
        <v>2780.3937184484157</v>
      </c>
      <c r="E366" s="22">
        <f t="shared" ca="1" si="60"/>
        <v>1433.6654947465565</v>
      </c>
      <c r="F366" s="22">
        <f t="shared" ca="1" si="60"/>
        <v>1474.250291811233</v>
      </c>
      <c r="G366" s="34"/>
      <c r="H366" s="35">
        <f t="shared" ca="1" si="54"/>
        <v>41498</v>
      </c>
      <c r="I366" s="6">
        <f t="shared" ca="1" si="57"/>
        <v>3.0027777777777778</v>
      </c>
      <c r="J366" s="6">
        <f t="shared" ca="1" si="56"/>
        <v>122.5</v>
      </c>
      <c r="K366" s="6">
        <f t="shared" ca="1" si="55"/>
        <v>113.98243565452914</v>
      </c>
    </row>
    <row r="367" spans="1:11" ht="15.75" thickBot="1">
      <c r="A367" s="21">
        <v>354</v>
      </c>
      <c r="B367" s="22">
        <f t="shared" ca="1" si="60"/>
        <v>1848.9856687056322</v>
      </c>
      <c r="C367" s="22">
        <f t="shared" ca="1" si="60"/>
        <v>2115.2828202062165</v>
      </c>
      <c r="D367" s="22">
        <f t="shared" ca="1" si="60"/>
        <v>2809.6653730744724</v>
      </c>
      <c r="E367" s="22">
        <f t="shared" ca="1" si="60"/>
        <v>2369.1805998767954</v>
      </c>
      <c r="F367" s="22">
        <f t="shared" ca="1" si="60"/>
        <v>1621.60414239851</v>
      </c>
      <c r="G367" s="34"/>
      <c r="H367" s="35">
        <f t="shared" ca="1" si="54"/>
        <v>41498</v>
      </c>
      <c r="I367" s="6">
        <f t="shared" ca="1" si="57"/>
        <v>3.0027777777777778</v>
      </c>
      <c r="J367" s="6">
        <f t="shared" ca="1" si="56"/>
        <v>122.5</v>
      </c>
      <c r="K367" s="6">
        <f t="shared" ca="1" si="55"/>
        <v>113.98243565452914</v>
      </c>
    </row>
    <row r="368" spans="1:11" ht="15.75" thickBot="1">
      <c r="A368" s="21">
        <v>355</v>
      </c>
      <c r="B368" s="22">
        <f t="shared" ca="1" si="60"/>
        <v>2290.9582404173962</v>
      </c>
      <c r="C368" s="22">
        <f t="shared" ca="1" si="60"/>
        <v>2652.3125858232343</v>
      </c>
      <c r="D368" s="22">
        <f t="shared" ca="1" si="60"/>
        <v>1927.7120567688635</v>
      </c>
      <c r="E368" s="22">
        <f t="shared" ca="1" si="60"/>
        <v>3786.9407163393366</v>
      </c>
      <c r="F368" s="22">
        <f t="shared" ca="1" si="60"/>
        <v>2061.689823221825</v>
      </c>
      <c r="G368" s="34"/>
      <c r="H368" s="35">
        <f t="shared" ca="1" si="54"/>
        <v>41863</v>
      </c>
      <c r="I368" s="6">
        <f t="shared" ca="1" si="57"/>
        <v>4.0027777777777782</v>
      </c>
      <c r="J368" s="6">
        <f t="shared" ca="1" si="56"/>
        <v>130</v>
      </c>
      <c r="K368" s="6">
        <f t="shared" ca="1" si="55"/>
        <v>118.0924489965652</v>
      </c>
    </row>
    <row r="369" spans="1:11" ht="15.75" thickBot="1">
      <c r="A369" s="21">
        <v>356</v>
      </c>
      <c r="B369" s="22">
        <f t="shared" ca="1" si="60"/>
        <v>2993.8672343336043</v>
      </c>
      <c r="C369" s="22">
        <f t="shared" ca="1" si="60"/>
        <v>2135.207261949658</v>
      </c>
      <c r="D369" s="22">
        <f t="shared" ca="1" si="60"/>
        <v>3566.4707756479575</v>
      </c>
      <c r="E369" s="22">
        <f t="shared" ca="1" si="60"/>
        <v>3246.257958623934</v>
      </c>
      <c r="F369" s="22">
        <f t="shared" ca="1" si="60"/>
        <v>1612.331388014122</v>
      </c>
      <c r="G369" s="34"/>
      <c r="H369" s="35">
        <f t="shared" ca="1" si="54"/>
        <v>40767</v>
      </c>
      <c r="I369" s="6">
        <f t="shared" ca="1" si="57"/>
        <v>1.0027777777777778</v>
      </c>
      <c r="J369" s="6">
        <f t="shared" ca="1" si="56"/>
        <v>107.5</v>
      </c>
      <c r="K369" s="6">
        <f t="shared" ca="1" si="55"/>
        <v>104.94371731794061</v>
      </c>
    </row>
    <row r="370" spans="1:11" ht="15.75" thickBot="1">
      <c r="A370" s="21">
        <v>357</v>
      </c>
      <c r="B370" s="22">
        <f t="shared" ca="1" si="60"/>
        <v>5404.9696811288586</v>
      </c>
      <c r="C370" s="22">
        <f t="shared" ca="1" si="60"/>
        <v>5352.757667444288</v>
      </c>
      <c r="D370" s="22">
        <f t="shared" ca="1" si="60"/>
        <v>3532.3849775003387</v>
      </c>
      <c r="E370" s="22">
        <f t="shared" ca="1" si="60"/>
        <v>1500.4507009361803</v>
      </c>
      <c r="F370" s="22">
        <f t="shared" ca="1" si="60"/>
        <v>7907.2448357090825</v>
      </c>
      <c r="G370" s="34"/>
      <c r="H370" s="35">
        <f t="shared" ca="1" si="54"/>
        <v>40767</v>
      </c>
      <c r="I370" s="6">
        <f t="shared" ca="1" si="57"/>
        <v>1.0027777777777778</v>
      </c>
      <c r="J370" s="6">
        <f t="shared" ca="1" si="56"/>
        <v>107.5</v>
      </c>
      <c r="K370" s="6">
        <f t="shared" ca="1" si="55"/>
        <v>104.94371731794061</v>
      </c>
    </row>
    <row r="371" spans="1:11" ht="15.75" thickBot="1">
      <c r="A371" s="21">
        <v>358</v>
      </c>
      <c r="B371" s="22">
        <f t="shared" ca="1" si="60"/>
        <v>2186.4290521444341</v>
      </c>
      <c r="C371" s="22">
        <f t="shared" ca="1" si="60"/>
        <v>7112.4846796361999</v>
      </c>
      <c r="D371" s="22">
        <f t="shared" ca="1" si="60"/>
        <v>2894.2653579531548</v>
      </c>
      <c r="E371" s="22">
        <f t="shared" ca="1" si="60"/>
        <v>3528.1534770385974</v>
      </c>
      <c r="F371" s="22">
        <f t="shared" ca="1" si="60"/>
        <v>1555.0412089692018</v>
      </c>
      <c r="G371" s="34"/>
      <c r="H371" s="35">
        <f t="shared" ca="1" si="54"/>
        <v>41134</v>
      </c>
      <c r="I371" s="6">
        <f t="shared" ca="1" si="57"/>
        <v>2.0055555555555555</v>
      </c>
      <c r="J371" s="6">
        <f t="shared" ca="1" si="56"/>
        <v>115</v>
      </c>
      <c r="K371" s="6">
        <f t="shared" ca="1" si="55"/>
        <v>109.59577177011576</v>
      </c>
    </row>
    <row r="372" spans="1:11" ht="15.75" thickBot="1">
      <c r="A372" s="21">
        <v>359</v>
      </c>
      <c r="B372" s="22">
        <f t="shared" ca="1" si="60"/>
        <v>2618.1707936111657</v>
      </c>
      <c r="C372" s="22">
        <f t="shared" ca="1" si="60"/>
        <v>2324.1714671072282</v>
      </c>
      <c r="D372" s="22">
        <f t="shared" ca="1" si="60"/>
        <v>2317.0134882653856</v>
      </c>
      <c r="E372" s="22">
        <f t="shared" ca="1" si="60"/>
        <v>5532.1370076396643</v>
      </c>
      <c r="F372" s="22">
        <f t="shared" ca="1" si="60"/>
        <v>7404.4506399927232</v>
      </c>
      <c r="G372" s="34"/>
      <c r="H372" s="35">
        <f t="shared" ca="1" si="54"/>
        <v>41863</v>
      </c>
      <c r="I372" s="6">
        <f t="shared" ca="1" si="57"/>
        <v>4.0027777777777782</v>
      </c>
      <c r="J372" s="6">
        <f t="shared" ca="1" si="56"/>
        <v>130</v>
      </c>
      <c r="K372" s="6">
        <f t="shared" ca="1" si="55"/>
        <v>118.0924489965652</v>
      </c>
    </row>
    <row r="373" spans="1:11" ht="15.75" thickBot="1">
      <c r="A373" s="21">
        <v>360</v>
      </c>
      <c r="B373" s="22">
        <f t="shared" ca="1" si="60"/>
        <v>2343.2230497183991</v>
      </c>
      <c r="C373" s="22">
        <f t="shared" ca="1" si="60"/>
        <v>3954.4170620573195</v>
      </c>
      <c r="D373" s="22">
        <f t="shared" ca="1" si="60"/>
        <v>1351.3357743661379</v>
      </c>
      <c r="E373" s="22">
        <f t="shared" ca="1" si="60"/>
        <v>3528.7737833300321</v>
      </c>
      <c r="F373" s="22">
        <f t="shared" ca="1" si="60"/>
        <v>3340.5912067102236</v>
      </c>
      <c r="G373" s="34"/>
      <c r="H373" s="35">
        <f t="shared" ca="1" si="54"/>
        <v>41134</v>
      </c>
      <c r="I373" s="6">
        <f t="shared" ca="1" si="57"/>
        <v>2.0055555555555555</v>
      </c>
      <c r="J373" s="6">
        <f t="shared" ca="1" si="56"/>
        <v>115</v>
      </c>
      <c r="K373" s="6">
        <f t="shared" ca="1" si="55"/>
        <v>109.59577177011576</v>
      </c>
    </row>
    <row r="374" spans="1:11" ht="15.75" thickBot="1">
      <c r="A374" s="21">
        <v>361</v>
      </c>
      <c r="B374" s="22">
        <f t="shared" ref="B374:F383" ca="1" si="61">$B$2*EXP((mu-delta-(vola^2)/2)*B$13+vola*NORMSINV(RAND())*SQRT(B$13))</f>
        <v>2960.3182366527017</v>
      </c>
      <c r="C374" s="22">
        <f t="shared" ca="1" si="61"/>
        <v>1770.9363894637022</v>
      </c>
      <c r="D374" s="22">
        <f t="shared" ca="1" si="61"/>
        <v>3303.5466812070913</v>
      </c>
      <c r="E374" s="22">
        <f t="shared" ca="1" si="61"/>
        <v>5572.9851518736514</v>
      </c>
      <c r="F374" s="22">
        <f t="shared" ca="1" si="61"/>
        <v>3174.1589995969703</v>
      </c>
      <c r="G374" s="34"/>
      <c r="H374" s="35">
        <f t="shared" ca="1" si="54"/>
        <v>40767</v>
      </c>
      <c r="I374" s="6">
        <f t="shared" ca="1" si="57"/>
        <v>1.0027777777777778</v>
      </c>
      <c r="J374" s="6">
        <f t="shared" ca="1" si="56"/>
        <v>107.5</v>
      </c>
      <c r="K374" s="6">
        <f t="shared" ca="1" si="55"/>
        <v>104.94371731794061</v>
      </c>
    </row>
    <row r="375" spans="1:11" ht="15.75" thickBot="1">
      <c r="A375" s="21">
        <v>362</v>
      </c>
      <c r="B375" s="22">
        <f t="shared" ca="1" si="61"/>
        <v>3179.0234353241453</v>
      </c>
      <c r="C375" s="22">
        <f t="shared" ca="1" si="61"/>
        <v>2627.4721003827249</v>
      </c>
      <c r="D375" s="22">
        <f t="shared" ca="1" si="61"/>
        <v>5061.292445036268</v>
      </c>
      <c r="E375" s="22">
        <f t="shared" ca="1" si="61"/>
        <v>2745.1952083041792</v>
      </c>
      <c r="F375" s="22">
        <f t="shared" ca="1" si="61"/>
        <v>2042.59502581572</v>
      </c>
      <c r="G375" s="34"/>
      <c r="H375" s="35">
        <f t="shared" ca="1" si="54"/>
        <v>40767</v>
      </c>
      <c r="I375" s="6">
        <f t="shared" ca="1" si="57"/>
        <v>1.0027777777777778</v>
      </c>
      <c r="J375" s="6">
        <f t="shared" ca="1" si="56"/>
        <v>107.5</v>
      </c>
      <c r="K375" s="6">
        <f t="shared" ca="1" si="55"/>
        <v>104.94371731794061</v>
      </c>
    </row>
    <row r="376" spans="1:11" ht="15.75" thickBot="1">
      <c r="A376" s="21">
        <v>363</v>
      </c>
      <c r="B376" s="22">
        <f t="shared" ca="1" si="61"/>
        <v>1725.2508312465641</v>
      </c>
      <c r="C376" s="22">
        <f t="shared" ca="1" si="61"/>
        <v>2890.4870240414684</v>
      </c>
      <c r="D376" s="22">
        <f t="shared" ca="1" si="61"/>
        <v>2997.7528627356528</v>
      </c>
      <c r="E376" s="22">
        <f t="shared" ca="1" si="61"/>
        <v>3536.6487222755372</v>
      </c>
      <c r="F376" s="22">
        <f t="shared" ca="1" si="61"/>
        <v>1693.3650708640116</v>
      </c>
      <c r="G376" s="34"/>
      <c r="H376" s="35">
        <f t="shared" ca="1" si="54"/>
        <v>41134</v>
      </c>
      <c r="I376" s="6">
        <f t="shared" ca="1" si="57"/>
        <v>2.0055555555555555</v>
      </c>
      <c r="J376" s="6">
        <f t="shared" ca="1" si="56"/>
        <v>115</v>
      </c>
      <c r="K376" s="6">
        <f t="shared" ca="1" si="55"/>
        <v>109.59577177011576</v>
      </c>
    </row>
    <row r="377" spans="1:11" ht="15.75" thickBot="1">
      <c r="A377" s="21">
        <v>364</v>
      </c>
      <c r="B377" s="22">
        <f t="shared" ca="1" si="61"/>
        <v>2237.1911725703344</v>
      </c>
      <c r="C377" s="22">
        <f t="shared" ca="1" si="61"/>
        <v>2212.4400003243159</v>
      </c>
      <c r="D377" s="22">
        <f t="shared" ca="1" si="61"/>
        <v>2661.4806884689274</v>
      </c>
      <c r="E377" s="22">
        <f t="shared" ca="1" si="61"/>
        <v>7831.9230572971146</v>
      </c>
      <c r="F377" s="22">
        <f t="shared" ca="1" si="61"/>
        <v>999.49805914405795</v>
      </c>
      <c r="G377" s="34"/>
      <c r="H377" s="35">
        <f t="shared" ca="1" si="54"/>
        <v>41863</v>
      </c>
      <c r="I377" s="6">
        <f t="shared" ca="1" si="57"/>
        <v>4.0027777777777782</v>
      </c>
      <c r="J377" s="6">
        <f t="shared" ca="1" si="56"/>
        <v>130</v>
      </c>
      <c r="K377" s="6">
        <f t="shared" ca="1" si="55"/>
        <v>118.0924489965652</v>
      </c>
    </row>
    <row r="378" spans="1:11" ht="15.75" thickBot="1">
      <c r="A378" s="21">
        <v>365</v>
      </c>
      <c r="B378" s="22">
        <f t="shared" ca="1" si="61"/>
        <v>2290.7262580951051</v>
      </c>
      <c r="C378" s="22">
        <f t="shared" ca="1" si="61"/>
        <v>1521.3168556237458</v>
      </c>
      <c r="D378" s="22">
        <f t="shared" ca="1" si="61"/>
        <v>5166.442398814861</v>
      </c>
      <c r="E378" s="22">
        <f t="shared" ca="1" si="61"/>
        <v>3124.9967449776955</v>
      </c>
      <c r="F378" s="22">
        <f t="shared" ca="1" si="61"/>
        <v>2649.1357382114297</v>
      </c>
      <c r="G378" s="34"/>
      <c r="H378" s="35">
        <f t="shared" ca="1" si="54"/>
        <v>41498</v>
      </c>
      <c r="I378" s="6">
        <f t="shared" ca="1" si="57"/>
        <v>3.0027777777777778</v>
      </c>
      <c r="J378" s="6">
        <f t="shared" ca="1" si="56"/>
        <v>122.5</v>
      </c>
      <c r="K378" s="6">
        <f t="shared" ca="1" si="55"/>
        <v>113.98243565452914</v>
      </c>
    </row>
    <row r="379" spans="1:11" ht="15.75" thickBot="1">
      <c r="A379" s="21">
        <v>366</v>
      </c>
      <c r="B379" s="22">
        <f t="shared" ca="1" si="61"/>
        <v>1692.5265045883866</v>
      </c>
      <c r="C379" s="22">
        <f t="shared" ca="1" si="61"/>
        <v>2725.5437354618489</v>
      </c>
      <c r="D379" s="22">
        <f t="shared" ca="1" si="61"/>
        <v>2135.0282639123038</v>
      </c>
      <c r="E379" s="22">
        <f t="shared" ca="1" si="61"/>
        <v>2525.955412655831</v>
      </c>
      <c r="F379" s="22">
        <f t="shared" ca="1" si="61"/>
        <v>1757.0725342260255</v>
      </c>
      <c r="G379" s="34"/>
      <c r="H379" s="35">
        <f t="shared" ca="1" si="54"/>
        <v>42228</v>
      </c>
      <c r="I379" s="6">
        <f t="shared" ca="1" si="57"/>
        <v>5.0027777777777782</v>
      </c>
      <c r="J379" s="6">
        <f t="shared" ca="1" si="56"/>
        <v>137.5</v>
      </c>
      <c r="K379" s="6">
        <f t="shared" ca="1" si="55"/>
        <v>121.94343021560336</v>
      </c>
    </row>
    <row r="380" spans="1:11" ht="15.75" thickBot="1">
      <c r="A380" s="21">
        <v>367</v>
      </c>
      <c r="B380" s="22">
        <f t="shared" ca="1" si="61"/>
        <v>2491.5727506084172</v>
      </c>
      <c r="C380" s="22">
        <f t="shared" ca="1" si="61"/>
        <v>3458.3155691698339</v>
      </c>
      <c r="D380" s="22">
        <f t="shared" ca="1" si="61"/>
        <v>1632.2554859972613</v>
      </c>
      <c r="E380" s="22">
        <f t="shared" ca="1" si="61"/>
        <v>2875.0740051235125</v>
      </c>
      <c r="F380" s="22">
        <f t="shared" ca="1" si="61"/>
        <v>1553.8256047825523</v>
      </c>
      <c r="G380" s="34"/>
      <c r="H380" s="35">
        <f t="shared" ca="1" si="54"/>
        <v>41134</v>
      </c>
      <c r="I380" s="6">
        <f t="shared" ca="1" si="57"/>
        <v>2.0055555555555555</v>
      </c>
      <c r="J380" s="6">
        <f t="shared" ca="1" si="56"/>
        <v>115</v>
      </c>
      <c r="K380" s="6">
        <f t="shared" ca="1" si="55"/>
        <v>109.59577177011576</v>
      </c>
    </row>
    <row r="381" spans="1:11" ht="15.75" thickBot="1">
      <c r="A381" s="21">
        <v>368</v>
      </c>
      <c r="B381" s="22">
        <f t="shared" ca="1" si="61"/>
        <v>3066.4873313921598</v>
      </c>
      <c r="C381" s="22">
        <f t="shared" ca="1" si="61"/>
        <v>2145.7936442011169</v>
      </c>
      <c r="D381" s="22">
        <f t="shared" ca="1" si="61"/>
        <v>3453.1974346323641</v>
      </c>
      <c r="E381" s="22">
        <f t="shared" ca="1" si="61"/>
        <v>2640.2166375943989</v>
      </c>
      <c r="F381" s="22">
        <f t="shared" ca="1" si="61"/>
        <v>4121.6115472178217</v>
      </c>
      <c r="G381" s="34"/>
      <c r="H381" s="35">
        <f t="shared" ca="1" si="54"/>
        <v>40767</v>
      </c>
      <c r="I381" s="6">
        <f t="shared" ca="1" si="57"/>
        <v>1.0027777777777778</v>
      </c>
      <c r="J381" s="6">
        <f t="shared" ca="1" si="56"/>
        <v>107.5</v>
      </c>
      <c r="K381" s="6">
        <f t="shared" ca="1" si="55"/>
        <v>104.94371731794061</v>
      </c>
    </row>
    <row r="382" spans="1:11" ht="15.75" thickBot="1">
      <c r="A382" s="21">
        <v>369</v>
      </c>
      <c r="B382" s="22">
        <f t="shared" ca="1" si="61"/>
        <v>3507.271002500921</v>
      </c>
      <c r="C382" s="22">
        <f t="shared" ca="1" si="61"/>
        <v>1468.806288528179</v>
      </c>
      <c r="D382" s="22">
        <f t="shared" ca="1" si="61"/>
        <v>2143.6011348103148</v>
      </c>
      <c r="E382" s="22">
        <f t="shared" ca="1" si="61"/>
        <v>2038.0810112131799</v>
      </c>
      <c r="F382" s="22">
        <f t="shared" ca="1" si="61"/>
        <v>5315.1738835336591</v>
      </c>
      <c r="G382" s="34"/>
      <c r="H382" s="35">
        <f t="shared" ca="1" si="54"/>
        <v>40767</v>
      </c>
      <c r="I382" s="6">
        <f t="shared" ca="1" si="57"/>
        <v>1.0027777777777778</v>
      </c>
      <c r="J382" s="6">
        <f t="shared" ca="1" si="56"/>
        <v>107.5</v>
      </c>
      <c r="K382" s="6">
        <f t="shared" ca="1" si="55"/>
        <v>104.94371731794061</v>
      </c>
    </row>
    <row r="383" spans="1:11" ht="15.75" thickBot="1">
      <c r="A383" s="21">
        <v>370</v>
      </c>
      <c r="B383" s="22">
        <f t="shared" ca="1" si="61"/>
        <v>3605.6471383177227</v>
      </c>
      <c r="C383" s="22">
        <f t="shared" ca="1" si="61"/>
        <v>1265.0285701647717</v>
      </c>
      <c r="D383" s="22">
        <f t="shared" ca="1" si="61"/>
        <v>2245.0992791428494</v>
      </c>
      <c r="E383" s="22">
        <f t="shared" ca="1" si="61"/>
        <v>3189.7028785271082</v>
      </c>
      <c r="F383" s="22">
        <f t="shared" ca="1" si="61"/>
        <v>2145.2972109081493</v>
      </c>
      <c r="G383" s="34"/>
      <c r="H383" s="35">
        <f t="shared" ca="1" si="54"/>
        <v>40767</v>
      </c>
      <c r="I383" s="6">
        <f t="shared" ca="1" si="57"/>
        <v>1.0027777777777778</v>
      </c>
      <c r="J383" s="6">
        <f t="shared" ca="1" si="56"/>
        <v>107.5</v>
      </c>
      <c r="K383" s="6">
        <f t="shared" ca="1" si="55"/>
        <v>104.94371731794061</v>
      </c>
    </row>
    <row r="384" spans="1:11" ht="15.75" thickBot="1">
      <c r="A384" s="21">
        <v>371</v>
      </c>
      <c r="B384" s="22">
        <f t="shared" ref="B384:F393" ca="1" si="62">$B$2*EXP((mu-delta-(vola^2)/2)*B$13+vola*NORMSINV(RAND())*SQRT(B$13))</f>
        <v>2350.9902156466742</v>
      </c>
      <c r="C384" s="22">
        <f t="shared" ca="1" si="62"/>
        <v>2519.8230526880343</v>
      </c>
      <c r="D384" s="22">
        <f t="shared" ca="1" si="62"/>
        <v>2407.0520996576711</v>
      </c>
      <c r="E384" s="22">
        <f t="shared" ca="1" si="62"/>
        <v>3484.4795656143283</v>
      </c>
      <c r="F384" s="22">
        <f t="shared" ca="1" si="62"/>
        <v>46160.562862151877</v>
      </c>
      <c r="G384" s="34"/>
      <c r="H384" s="35">
        <f t="shared" ca="1" si="54"/>
        <v>41863</v>
      </c>
      <c r="I384" s="6">
        <f t="shared" ca="1" si="57"/>
        <v>4.0027777777777782</v>
      </c>
      <c r="J384" s="6">
        <f t="shared" ca="1" si="56"/>
        <v>130</v>
      </c>
      <c r="K384" s="6">
        <f t="shared" ca="1" si="55"/>
        <v>118.0924489965652</v>
      </c>
    </row>
    <row r="385" spans="1:11" ht="15.75" thickBot="1">
      <c r="A385" s="21">
        <v>372</v>
      </c>
      <c r="B385" s="22">
        <f t="shared" ca="1" si="62"/>
        <v>4133.0278827543125</v>
      </c>
      <c r="C385" s="22">
        <f t="shared" ca="1" si="62"/>
        <v>2658.1723997580511</v>
      </c>
      <c r="D385" s="22">
        <f t="shared" ca="1" si="62"/>
        <v>1999.6912189363275</v>
      </c>
      <c r="E385" s="22">
        <f t="shared" ca="1" si="62"/>
        <v>1145.763059642708</v>
      </c>
      <c r="F385" s="22">
        <f t="shared" ca="1" si="62"/>
        <v>2030.5336445667822</v>
      </c>
      <c r="G385" s="34"/>
      <c r="H385" s="35">
        <f t="shared" ca="1" si="54"/>
        <v>40767</v>
      </c>
      <c r="I385" s="6">
        <f t="shared" ca="1" si="57"/>
        <v>1.0027777777777778</v>
      </c>
      <c r="J385" s="6">
        <f t="shared" ca="1" si="56"/>
        <v>107.5</v>
      </c>
      <c r="K385" s="6">
        <f t="shared" ca="1" si="55"/>
        <v>104.94371731794061</v>
      </c>
    </row>
    <row r="386" spans="1:11" ht="15.75" thickBot="1">
      <c r="A386" s="21">
        <v>373</v>
      </c>
      <c r="B386" s="22">
        <f t="shared" ca="1" si="62"/>
        <v>3972.0959091387208</v>
      </c>
      <c r="C386" s="22">
        <f t="shared" ca="1" si="62"/>
        <v>1302.3569863571138</v>
      </c>
      <c r="D386" s="22">
        <f t="shared" ca="1" si="62"/>
        <v>4559.1438718694581</v>
      </c>
      <c r="E386" s="22">
        <f t="shared" ca="1" si="62"/>
        <v>3560.2353121876149</v>
      </c>
      <c r="F386" s="22">
        <f t="shared" ca="1" si="62"/>
        <v>3119.7496820477431</v>
      </c>
      <c r="G386" s="34"/>
      <c r="H386" s="35">
        <f t="shared" ca="1" si="54"/>
        <v>40767</v>
      </c>
      <c r="I386" s="6">
        <f t="shared" ca="1" si="57"/>
        <v>1.0027777777777778</v>
      </c>
      <c r="J386" s="6">
        <f t="shared" ca="1" si="56"/>
        <v>107.5</v>
      </c>
      <c r="K386" s="6">
        <f t="shared" ca="1" si="55"/>
        <v>104.94371731794061</v>
      </c>
    </row>
    <row r="387" spans="1:11" ht="15.75" thickBot="1">
      <c r="A387" s="21">
        <v>374</v>
      </c>
      <c r="B387" s="22">
        <f t="shared" ca="1" si="62"/>
        <v>2045.6635253161526</v>
      </c>
      <c r="C387" s="22">
        <f t="shared" ca="1" si="62"/>
        <v>3533.0316071523393</v>
      </c>
      <c r="D387" s="22">
        <f t="shared" ca="1" si="62"/>
        <v>3402.4644837526557</v>
      </c>
      <c r="E387" s="22">
        <f t="shared" ca="1" si="62"/>
        <v>2051.5075801394032</v>
      </c>
      <c r="F387" s="22">
        <f t="shared" ca="1" si="62"/>
        <v>553.31403901621707</v>
      </c>
      <c r="G387" s="34"/>
      <c r="H387" s="35">
        <f t="shared" ca="1" si="54"/>
        <v>41134</v>
      </c>
      <c r="I387" s="6">
        <f t="shared" ca="1" si="57"/>
        <v>2.0055555555555555</v>
      </c>
      <c r="J387" s="6">
        <f t="shared" ca="1" si="56"/>
        <v>115</v>
      </c>
      <c r="K387" s="6">
        <f t="shared" ca="1" si="55"/>
        <v>109.59577177011576</v>
      </c>
    </row>
    <row r="388" spans="1:11" ht="15.75" thickBot="1">
      <c r="A388" s="21">
        <v>375</v>
      </c>
      <c r="B388" s="22">
        <f t="shared" ca="1" si="62"/>
        <v>3563.5230533811468</v>
      </c>
      <c r="C388" s="22">
        <f t="shared" ca="1" si="62"/>
        <v>1554.241467676926</v>
      </c>
      <c r="D388" s="22">
        <f t="shared" ca="1" si="62"/>
        <v>7496.0619868893446</v>
      </c>
      <c r="E388" s="22">
        <f t="shared" ca="1" si="62"/>
        <v>3578.459728599661</v>
      </c>
      <c r="F388" s="22">
        <f t="shared" ca="1" si="62"/>
        <v>1888.6975496043201</v>
      </c>
      <c r="G388" s="34"/>
      <c r="H388" s="35">
        <f t="shared" ca="1" si="54"/>
        <v>40767</v>
      </c>
      <c r="I388" s="6">
        <f t="shared" ca="1" si="57"/>
        <v>1.0027777777777778</v>
      </c>
      <c r="J388" s="6">
        <f t="shared" ca="1" si="56"/>
        <v>107.5</v>
      </c>
      <c r="K388" s="6">
        <f t="shared" ca="1" si="55"/>
        <v>104.94371731794061</v>
      </c>
    </row>
    <row r="389" spans="1:11" ht="15.75" thickBot="1">
      <c r="A389" s="21">
        <v>376</v>
      </c>
      <c r="B389" s="22">
        <f t="shared" ca="1" si="62"/>
        <v>4415.0118575450606</v>
      </c>
      <c r="C389" s="22">
        <f t="shared" ca="1" si="62"/>
        <v>3265.2635949094338</v>
      </c>
      <c r="D389" s="22">
        <f t="shared" ca="1" si="62"/>
        <v>1948.7601027236956</v>
      </c>
      <c r="E389" s="22">
        <f t="shared" ca="1" si="62"/>
        <v>5268.3778149210057</v>
      </c>
      <c r="F389" s="22">
        <f t="shared" ca="1" si="62"/>
        <v>1815.4760491608865</v>
      </c>
      <c r="G389" s="34"/>
      <c r="H389" s="35">
        <f t="shared" ca="1" si="54"/>
        <v>40767</v>
      </c>
      <c r="I389" s="6">
        <f t="shared" ca="1" si="57"/>
        <v>1.0027777777777778</v>
      </c>
      <c r="J389" s="6">
        <f t="shared" ca="1" si="56"/>
        <v>107.5</v>
      </c>
      <c r="K389" s="6">
        <f t="shared" ca="1" si="55"/>
        <v>104.94371731794061</v>
      </c>
    </row>
    <row r="390" spans="1:11" ht="15.75" thickBot="1">
      <c r="A390" s="21">
        <v>377</v>
      </c>
      <c r="B390" s="22">
        <f t="shared" ca="1" si="62"/>
        <v>3455.9245380384536</v>
      </c>
      <c r="C390" s="22">
        <f t="shared" ca="1" si="62"/>
        <v>6489.4345299637562</v>
      </c>
      <c r="D390" s="22">
        <f t="shared" ca="1" si="62"/>
        <v>3597.6413908622385</v>
      </c>
      <c r="E390" s="22">
        <f t="shared" ca="1" si="62"/>
        <v>2424.0630545739368</v>
      </c>
      <c r="F390" s="22">
        <f t="shared" ca="1" si="62"/>
        <v>8754.950175015354</v>
      </c>
      <c r="G390" s="34"/>
      <c r="H390" s="35">
        <f t="shared" ca="1" si="54"/>
        <v>40767</v>
      </c>
      <c r="I390" s="6">
        <f t="shared" ca="1" si="57"/>
        <v>1.0027777777777778</v>
      </c>
      <c r="J390" s="6">
        <f t="shared" ca="1" si="56"/>
        <v>107.5</v>
      </c>
      <c r="K390" s="6">
        <f t="shared" ca="1" si="55"/>
        <v>104.94371731794061</v>
      </c>
    </row>
    <row r="391" spans="1:11" ht="15.75" thickBot="1">
      <c r="A391" s="21">
        <v>378</v>
      </c>
      <c r="B391" s="22">
        <f t="shared" ca="1" si="62"/>
        <v>4271.5036956740159</v>
      </c>
      <c r="C391" s="22">
        <f t="shared" ca="1" si="62"/>
        <v>6829.6727522823458</v>
      </c>
      <c r="D391" s="22">
        <f t="shared" ca="1" si="62"/>
        <v>954.47679096158436</v>
      </c>
      <c r="E391" s="22">
        <f t="shared" ca="1" si="62"/>
        <v>1068.1510662953481</v>
      </c>
      <c r="F391" s="22">
        <f t="shared" ca="1" si="62"/>
        <v>2465.7265742276186</v>
      </c>
      <c r="G391" s="34"/>
      <c r="H391" s="35">
        <f t="shared" ca="1" si="54"/>
        <v>40767</v>
      </c>
      <c r="I391" s="6">
        <f t="shared" ca="1" si="57"/>
        <v>1.0027777777777778</v>
      </c>
      <c r="J391" s="6">
        <f t="shared" ca="1" si="56"/>
        <v>107.5</v>
      </c>
      <c r="K391" s="6">
        <f t="shared" ca="1" si="55"/>
        <v>104.94371731794061</v>
      </c>
    </row>
    <row r="392" spans="1:11" ht="15.75" thickBot="1">
      <c r="A392" s="21">
        <v>379</v>
      </c>
      <c r="B392" s="22">
        <f t="shared" ca="1" si="62"/>
        <v>2010.3277321275227</v>
      </c>
      <c r="C392" s="22">
        <f t="shared" ca="1" si="62"/>
        <v>3572.5325896593126</v>
      </c>
      <c r="D392" s="22">
        <f t="shared" ca="1" si="62"/>
        <v>5190.637269227429</v>
      </c>
      <c r="E392" s="22">
        <f t="shared" ca="1" si="62"/>
        <v>2265.4892708456455</v>
      </c>
      <c r="F392" s="22">
        <f t="shared" ca="1" si="62"/>
        <v>4281.7106153903342</v>
      </c>
      <c r="G392" s="34"/>
      <c r="H392" s="35">
        <f t="shared" ca="1" si="54"/>
        <v>41134</v>
      </c>
      <c r="I392" s="6">
        <f t="shared" ca="1" si="57"/>
        <v>2.0055555555555555</v>
      </c>
      <c r="J392" s="6">
        <f t="shared" ca="1" si="56"/>
        <v>115</v>
      </c>
      <c r="K392" s="6">
        <f t="shared" ca="1" si="55"/>
        <v>109.59577177011576</v>
      </c>
    </row>
    <row r="393" spans="1:11" ht="15.75" thickBot="1">
      <c r="A393" s="21">
        <v>380</v>
      </c>
      <c r="B393" s="22">
        <f t="shared" ca="1" si="62"/>
        <v>1800.1646777005462</v>
      </c>
      <c r="C393" s="22">
        <f t="shared" ca="1" si="62"/>
        <v>3219.3475602796011</v>
      </c>
      <c r="D393" s="22">
        <f t="shared" ca="1" si="62"/>
        <v>5343.8577907351337</v>
      </c>
      <c r="E393" s="22">
        <f t="shared" ca="1" si="62"/>
        <v>5178.2652007219185</v>
      </c>
      <c r="F393" s="22">
        <f t="shared" ca="1" si="62"/>
        <v>3216.685844335926</v>
      </c>
      <c r="G393" s="34"/>
      <c r="H393" s="35">
        <f t="shared" ca="1" si="54"/>
        <v>41134</v>
      </c>
      <c r="I393" s="6">
        <f t="shared" ca="1" si="57"/>
        <v>2.0055555555555555</v>
      </c>
      <c r="J393" s="6">
        <f t="shared" ca="1" si="56"/>
        <v>115</v>
      </c>
      <c r="K393" s="6">
        <f t="shared" ca="1" si="55"/>
        <v>109.59577177011576</v>
      </c>
    </row>
    <row r="394" spans="1:11" ht="15.75" thickBot="1">
      <c r="A394" s="21">
        <v>381</v>
      </c>
      <c r="B394" s="22">
        <f t="shared" ref="B394:F403" ca="1" si="63">$B$2*EXP((mu-delta-(vola^2)/2)*B$13+vola*NORMSINV(RAND())*SQRT(B$13))</f>
        <v>2184.804864144668</v>
      </c>
      <c r="C394" s="22">
        <f t="shared" ca="1" si="63"/>
        <v>2449.8693291237601</v>
      </c>
      <c r="D394" s="22">
        <f t="shared" ca="1" si="63"/>
        <v>2745.3332395206539</v>
      </c>
      <c r="E394" s="22">
        <f t="shared" ca="1" si="63"/>
        <v>2540.0002870008261</v>
      </c>
      <c r="F394" s="22">
        <f t="shared" ca="1" si="63"/>
        <v>6992.4122843244759</v>
      </c>
      <c r="G394" s="34"/>
      <c r="H394" s="35">
        <f t="shared" ca="1" si="54"/>
        <v>42228</v>
      </c>
      <c r="I394" s="6">
        <f t="shared" ca="1" si="57"/>
        <v>5.0027777777777782</v>
      </c>
      <c r="J394" s="6">
        <f t="shared" ca="1" si="56"/>
        <v>137.5</v>
      </c>
      <c r="K394" s="6">
        <f t="shared" ca="1" si="55"/>
        <v>121.94343021560336</v>
      </c>
    </row>
    <row r="395" spans="1:11" ht="15.75" thickBot="1">
      <c r="A395" s="21">
        <v>382</v>
      </c>
      <c r="B395" s="22">
        <f t="shared" ca="1" si="63"/>
        <v>3484.1479644685387</v>
      </c>
      <c r="C395" s="22">
        <f t="shared" ca="1" si="63"/>
        <v>1804.9206140200788</v>
      </c>
      <c r="D395" s="22">
        <f t="shared" ca="1" si="63"/>
        <v>2511.6188700144967</v>
      </c>
      <c r="E395" s="22">
        <f t="shared" ca="1" si="63"/>
        <v>4063.3990833447715</v>
      </c>
      <c r="F395" s="22">
        <f t="shared" ca="1" si="63"/>
        <v>3754.2711675088603</v>
      </c>
      <c r="G395" s="34"/>
      <c r="H395" s="35">
        <f t="shared" ca="1" si="54"/>
        <v>40767</v>
      </c>
      <c r="I395" s="6">
        <f t="shared" ca="1" si="57"/>
        <v>1.0027777777777778</v>
      </c>
      <c r="J395" s="6">
        <f t="shared" ca="1" si="56"/>
        <v>107.5</v>
      </c>
      <c r="K395" s="6">
        <f t="shared" ca="1" si="55"/>
        <v>104.94371731794061</v>
      </c>
    </row>
    <row r="396" spans="1:11" ht="15.75" thickBot="1">
      <c r="A396" s="21">
        <v>383</v>
      </c>
      <c r="B396" s="22">
        <f t="shared" ca="1" si="63"/>
        <v>1658.3743827925525</v>
      </c>
      <c r="C396" s="22">
        <f t="shared" ca="1" si="63"/>
        <v>2191.4146083727742</v>
      </c>
      <c r="D396" s="22">
        <f t="shared" ca="1" si="63"/>
        <v>2461.4404123509012</v>
      </c>
      <c r="E396" s="22">
        <f t="shared" ca="1" si="63"/>
        <v>2866.9113130070245</v>
      </c>
      <c r="F396" s="22">
        <f t="shared" ca="1" si="63"/>
        <v>3270.4173096028853</v>
      </c>
      <c r="G396" s="34"/>
      <c r="H396" s="35">
        <f t="shared" ca="1" si="54"/>
        <v>41863</v>
      </c>
      <c r="I396" s="6">
        <f t="shared" ca="1" si="57"/>
        <v>4.0027777777777782</v>
      </c>
      <c r="J396" s="6">
        <f t="shared" ca="1" si="56"/>
        <v>130</v>
      </c>
      <c r="K396" s="6">
        <f t="shared" ca="1" si="55"/>
        <v>118.0924489965652</v>
      </c>
    </row>
    <row r="397" spans="1:11" ht="15.75" thickBot="1">
      <c r="A397" s="21">
        <v>384</v>
      </c>
      <c r="B397" s="22">
        <f t="shared" ca="1" si="63"/>
        <v>2733.8020902693697</v>
      </c>
      <c r="C397" s="22">
        <f t="shared" ca="1" si="63"/>
        <v>10100.53555349019</v>
      </c>
      <c r="D397" s="22">
        <f t="shared" ca="1" si="63"/>
        <v>2886.3659718406479</v>
      </c>
      <c r="E397" s="22">
        <f t="shared" ca="1" si="63"/>
        <v>1231.5469946446892</v>
      </c>
      <c r="F397" s="22">
        <f t="shared" ca="1" si="63"/>
        <v>3130.4488491486982</v>
      </c>
      <c r="G397" s="34"/>
      <c r="H397" s="35">
        <f t="shared" ca="1" si="54"/>
        <v>41134</v>
      </c>
      <c r="I397" s="6">
        <f t="shared" ca="1" si="57"/>
        <v>2.0055555555555555</v>
      </c>
      <c r="J397" s="6">
        <f t="shared" ca="1" si="56"/>
        <v>115</v>
      </c>
      <c r="K397" s="6">
        <f t="shared" ca="1" si="55"/>
        <v>109.59577177011576</v>
      </c>
    </row>
    <row r="398" spans="1:11" ht="15.75" thickBot="1">
      <c r="A398" s="21">
        <v>385</v>
      </c>
      <c r="B398" s="22">
        <f t="shared" ca="1" si="63"/>
        <v>3805.0047920715788</v>
      </c>
      <c r="C398" s="22">
        <f t="shared" ca="1" si="63"/>
        <v>2529.6158569397708</v>
      </c>
      <c r="D398" s="22">
        <f t="shared" ca="1" si="63"/>
        <v>12752.32037529087</v>
      </c>
      <c r="E398" s="22">
        <f t="shared" ca="1" si="63"/>
        <v>1749.0177796641519</v>
      </c>
      <c r="F398" s="22">
        <f t="shared" ca="1" si="63"/>
        <v>11078.875481631047</v>
      </c>
      <c r="G398" s="34"/>
      <c r="H398" s="35">
        <f t="shared" ref="H398:H461" ca="1" si="64">IF(B398&gt;=kw,$B$11,IF(C398&gt;=kw,$C$11,IF(D398&gt;=kw,$D$11,IF(E398&gt;=kw,$E$11,$F$11))))</f>
        <v>40767</v>
      </c>
      <c r="I398" s="6">
        <f t="shared" ca="1" si="57"/>
        <v>1.0027777777777778</v>
      </c>
      <c r="J398" s="6">
        <f t="shared" ca="1" si="56"/>
        <v>107.5</v>
      </c>
      <c r="K398" s="6">
        <f t="shared" ref="K398:K461" ca="1" si="65">J398*EXP(-I398*zins)</f>
        <v>104.94371731794061</v>
      </c>
    </row>
    <row r="399" spans="1:11" ht="15.75" thickBot="1">
      <c r="A399" s="21">
        <v>386</v>
      </c>
      <c r="B399" s="22">
        <f t="shared" ca="1" si="63"/>
        <v>2697.2611293704585</v>
      </c>
      <c r="C399" s="22">
        <f t="shared" ca="1" si="63"/>
        <v>4439.5253153368913</v>
      </c>
      <c r="D399" s="22">
        <f t="shared" ca="1" si="63"/>
        <v>3023.8723279720825</v>
      </c>
      <c r="E399" s="22">
        <f t="shared" ca="1" si="63"/>
        <v>7142.8172964533151</v>
      </c>
      <c r="F399" s="22">
        <f t="shared" ca="1" si="63"/>
        <v>1425.0645539540867</v>
      </c>
      <c r="G399" s="34"/>
      <c r="H399" s="35">
        <f t="shared" ca="1" si="64"/>
        <v>41134</v>
      </c>
      <c r="I399" s="6">
        <f t="shared" ca="1" si="57"/>
        <v>2.0055555555555555</v>
      </c>
      <c r="J399" s="6">
        <f t="shared" ref="J399:J462" ca="1" si="66">IF(H399=$B$11,$B$10,IF(H399=$C$11,$C$10,IF(H399=$D$11,$D$10,IF(H399=$E$11,$E$10,IF(H399=$F$11,$F$10)))))</f>
        <v>115</v>
      </c>
      <c r="K399" s="6">
        <f t="shared" ca="1" si="65"/>
        <v>109.59577177011576</v>
      </c>
    </row>
    <row r="400" spans="1:11" ht="15.75" thickBot="1">
      <c r="A400" s="21">
        <v>387</v>
      </c>
      <c r="B400" s="22">
        <f t="shared" ca="1" si="63"/>
        <v>3831.4221241288151</v>
      </c>
      <c r="C400" s="22">
        <f t="shared" ca="1" si="63"/>
        <v>1751.0195658797657</v>
      </c>
      <c r="D400" s="22">
        <f t="shared" ca="1" si="63"/>
        <v>4318.2174385898488</v>
      </c>
      <c r="E400" s="22">
        <f t="shared" ca="1" si="63"/>
        <v>16508.064895654061</v>
      </c>
      <c r="F400" s="22">
        <f t="shared" ca="1" si="63"/>
        <v>883.08375521619098</v>
      </c>
      <c r="G400" s="34"/>
      <c r="H400" s="35">
        <f t="shared" ca="1" si="64"/>
        <v>40767</v>
      </c>
      <c r="I400" s="6">
        <f t="shared" ref="I400:I463" ca="1" si="67">YEARFRAC($B$1,H400)</f>
        <v>1.0027777777777778</v>
      </c>
      <c r="J400" s="6">
        <f t="shared" ca="1" si="66"/>
        <v>107.5</v>
      </c>
      <c r="K400" s="6">
        <f t="shared" ca="1" si="65"/>
        <v>104.94371731794061</v>
      </c>
    </row>
    <row r="401" spans="1:11" ht="15.75" thickBot="1">
      <c r="A401" s="21">
        <v>388</v>
      </c>
      <c r="B401" s="22">
        <f t="shared" ca="1" si="63"/>
        <v>3329.6057777458582</v>
      </c>
      <c r="C401" s="22">
        <f t="shared" ca="1" si="63"/>
        <v>3531.0373936974283</v>
      </c>
      <c r="D401" s="22">
        <f t="shared" ca="1" si="63"/>
        <v>2221.8296442451392</v>
      </c>
      <c r="E401" s="22">
        <f t="shared" ca="1" si="63"/>
        <v>5159.7723440901482</v>
      </c>
      <c r="F401" s="22">
        <f t="shared" ca="1" si="63"/>
        <v>2201.704311732261</v>
      </c>
      <c r="G401" s="34"/>
      <c r="H401" s="35">
        <f t="shared" ca="1" si="64"/>
        <v>40767</v>
      </c>
      <c r="I401" s="6">
        <f t="shared" ca="1" si="67"/>
        <v>1.0027777777777778</v>
      </c>
      <c r="J401" s="6">
        <f t="shared" ca="1" si="66"/>
        <v>107.5</v>
      </c>
      <c r="K401" s="6">
        <f t="shared" ca="1" si="65"/>
        <v>104.94371731794061</v>
      </c>
    </row>
    <row r="402" spans="1:11" ht="15.75" thickBot="1">
      <c r="A402" s="21">
        <v>389</v>
      </c>
      <c r="B402" s="22">
        <f t="shared" ca="1" si="63"/>
        <v>2764.913136672887</v>
      </c>
      <c r="C402" s="22">
        <f t="shared" ca="1" si="63"/>
        <v>5322.5218464442287</v>
      </c>
      <c r="D402" s="22">
        <f t="shared" ca="1" si="63"/>
        <v>6155.2092221840358</v>
      </c>
      <c r="E402" s="22">
        <f t="shared" ca="1" si="63"/>
        <v>5726.7739903256042</v>
      </c>
      <c r="F402" s="22">
        <f t="shared" ca="1" si="63"/>
        <v>2924.3948312252237</v>
      </c>
      <c r="G402" s="34"/>
      <c r="H402" s="35">
        <f t="shared" ca="1" si="64"/>
        <v>41134</v>
      </c>
      <c r="I402" s="6">
        <f t="shared" ca="1" si="67"/>
        <v>2.0055555555555555</v>
      </c>
      <c r="J402" s="6">
        <f t="shared" ca="1" si="66"/>
        <v>115</v>
      </c>
      <c r="K402" s="6">
        <f t="shared" ca="1" si="65"/>
        <v>109.59577177011576</v>
      </c>
    </row>
    <row r="403" spans="1:11" ht="15.75" thickBot="1">
      <c r="A403" s="21">
        <v>390</v>
      </c>
      <c r="B403" s="22">
        <f t="shared" ca="1" si="63"/>
        <v>2295.1205095219325</v>
      </c>
      <c r="C403" s="22">
        <f t="shared" ca="1" si="63"/>
        <v>5019.8442382857402</v>
      </c>
      <c r="D403" s="22">
        <f t="shared" ca="1" si="63"/>
        <v>1288.4969923465569</v>
      </c>
      <c r="E403" s="22">
        <f t="shared" ca="1" si="63"/>
        <v>6252.1338054144771</v>
      </c>
      <c r="F403" s="22">
        <f t="shared" ca="1" si="63"/>
        <v>2299.0470652881068</v>
      </c>
      <c r="G403" s="34"/>
      <c r="H403" s="35">
        <f t="shared" ca="1" si="64"/>
        <v>41134</v>
      </c>
      <c r="I403" s="6">
        <f t="shared" ca="1" si="67"/>
        <v>2.0055555555555555</v>
      </c>
      <c r="J403" s="6">
        <f t="shared" ca="1" si="66"/>
        <v>115</v>
      </c>
      <c r="K403" s="6">
        <f t="shared" ca="1" si="65"/>
        <v>109.59577177011576</v>
      </c>
    </row>
    <row r="404" spans="1:11" ht="15.75" thickBot="1">
      <c r="A404" s="21">
        <v>391</v>
      </c>
      <c r="B404" s="22">
        <f t="shared" ref="B404:F413" ca="1" si="68">$B$2*EXP((mu-delta-(vola^2)/2)*B$13+vola*NORMSINV(RAND())*SQRT(B$13))</f>
        <v>2337.4380165976295</v>
      </c>
      <c r="C404" s="22">
        <f t="shared" ca="1" si="68"/>
        <v>5143.3061060690243</v>
      </c>
      <c r="D404" s="22">
        <f t="shared" ca="1" si="68"/>
        <v>5660.6072637238958</v>
      </c>
      <c r="E404" s="22">
        <f t="shared" ca="1" si="68"/>
        <v>1603.3005317542668</v>
      </c>
      <c r="F404" s="22">
        <f t="shared" ca="1" si="68"/>
        <v>841.61688090338498</v>
      </c>
      <c r="G404" s="34"/>
      <c r="H404" s="35">
        <f t="shared" ca="1" si="64"/>
        <v>41134</v>
      </c>
      <c r="I404" s="6">
        <f t="shared" ca="1" si="67"/>
        <v>2.0055555555555555</v>
      </c>
      <c r="J404" s="6">
        <f t="shared" ca="1" si="66"/>
        <v>115</v>
      </c>
      <c r="K404" s="6">
        <f t="shared" ca="1" si="65"/>
        <v>109.59577177011576</v>
      </c>
    </row>
    <row r="405" spans="1:11" ht="15.75" thickBot="1">
      <c r="A405" s="21">
        <v>392</v>
      </c>
      <c r="B405" s="22">
        <f t="shared" ca="1" si="68"/>
        <v>3863.7276411982475</v>
      </c>
      <c r="C405" s="22">
        <f t="shared" ca="1" si="68"/>
        <v>2830.2852118473556</v>
      </c>
      <c r="D405" s="22">
        <f t="shared" ca="1" si="68"/>
        <v>8387.4334764335636</v>
      </c>
      <c r="E405" s="22">
        <f t="shared" ca="1" si="68"/>
        <v>594.94847869328817</v>
      </c>
      <c r="F405" s="22">
        <f t="shared" ca="1" si="68"/>
        <v>1932.1080369591846</v>
      </c>
      <c r="G405" s="34"/>
      <c r="H405" s="35">
        <f t="shared" ca="1" si="64"/>
        <v>40767</v>
      </c>
      <c r="I405" s="6">
        <f t="shared" ca="1" si="67"/>
        <v>1.0027777777777778</v>
      </c>
      <c r="J405" s="6">
        <f t="shared" ca="1" si="66"/>
        <v>107.5</v>
      </c>
      <c r="K405" s="6">
        <f t="shared" ca="1" si="65"/>
        <v>104.94371731794061</v>
      </c>
    </row>
    <row r="406" spans="1:11" ht="15.75" thickBot="1">
      <c r="A406" s="21">
        <v>393</v>
      </c>
      <c r="B406" s="22">
        <f t="shared" ca="1" si="68"/>
        <v>2097.7156946538789</v>
      </c>
      <c r="C406" s="22">
        <f t="shared" ca="1" si="68"/>
        <v>3281.6864598713719</v>
      </c>
      <c r="D406" s="22">
        <f t="shared" ca="1" si="68"/>
        <v>3147.1932232312893</v>
      </c>
      <c r="E406" s="22">
        <f t="shared" ca="1" si="68"/>
        <v>1253.557701547461</v>
      </c>
      <c r="F406" s="22">
        <f t="shared" ca="1" si="68"/>
        <v>1491.6466436302126</v>
      </c>
      <c r="G406" s="34"/>
      <c r="H406" s="35">
        <f t="shared" ca="1" si="64"/>
        <v>41134</v>
      </c>
      <c r="I406" s="6">
        <f t="shared" ca="1" si="67"/>
        <v>2.0055555555555555</v>
      </c>
      <c r="J406" s="6">
        <f t="shared" ca="1" si="66"/>
        <v>115</v>
      </c>
      <c r="K406" s="6">
        <f t="shared" ca="1" si="65"/>
        <v>109.59577177011576</v>
      </c>
    </row>
    <row r="407" spans="1:11" ht="15.75" thickBot="1">
      <c r="A407" s="21">
        <v>394</v>
      </c>
      <c r="B407" s="22">
        <f t="shared" ca="1" si="68"/>
        <v>2416.0632719774835</v>
      </c>
      <c r="C407" s="22">
        <f t="shared" ca="1" si="68"/>
        <v>1955.8423197518837</v>
      </c>
      <c r="D407" s="22">
        <f t="shared" ca="1" si="68"/>
        <v>5065.0205106111753</v>
      </c>
      <c r="E407" s="22">
        <f t="shared" ca="1" si="68"/>
        <v>1434.5898487340935</v>
      </c>
      <c r="F407" s="22">
        <f t="shared" ca="1" si="68"/>
        <v>9871.5132601619662</v>
      </c>
      <c r="G407" s="34"/>
      <c r="H407" s="35">
        <f t="shared" ca="1" si="64"/>
        <v>41498</v>
      </c>
      <c r="I407" s="6">
        <f t="shared" ca="1" si="67"/>
        <v>3.0027777777777778</v>
      </c>
      <c r="J407" s="6">
        <f t="shared" ca="1" si="66"/>
        <v>122.5</v>
      </c>
      <c r="K407" s="6">
        <f t="shared" ca="1" si="65"/>
        <v>113.98243565452914</v>
      </c>
    </row>
    <row r="408" spans="1:11" ht="15.75" thickBot="1">
      <c r="A408" s="21">
        <v>395</v>
      </c>
      <c r="B408" s="22">
        <f t="shared" ca="1" si="68"/>
        <v>3377.200036676837</v>
      </c>
      <c r="C408" s="22">
        <f t="shared" ca="1" si="68"/>
        <v>4852.3249064351076</v>
      </c>
      <c r="D408" s="22">
        <f t="shared" ca="1" si="68"/>
        <v>1580.6992638679983</v>
      </c>
      <c r="E408" s="22">
        <f t="shared" ca="1" si="68"/>
        <v>1471.4603431148757</v>
      </c>
      <c r="F408" s="22">
        <f t="shared" ca="1" si="68"/>
        <v>6967.6249313462476</v>
      </c>
      <c r="G408" s="34"/>
      <c r="H408" s="35">
        <f t="shared" ca="1" si="64"/>
        <v>40767</v>
      </c>
      <c r="I408" s="6">
        <f t="shared" ca="1" si="67"/>
        <v>1.0027777777777778</v>
      </c>
      <c r="J408" s="6">
        <f t="shared" ca="1" si="66"/>
        <v>107.5</v>
      </c>
      <c r="K408" s="6">
        <f t="shared" ca="1" si="65"/>
        <v>104.94371731794061</v>
      </c>
    </row>
    <row r="409" spans="1:11" ht="15.75" thickBot="1">
      <c r="A409" s="21">
        <v>396</v>
      </c>
      <c r="B409" s="22">
        <f t="shared" ca="1" si="68"/>
        <v>4018.0654145380904</v>
      </c>
      <c r="C409" s="22">
        <f t="shared" ca="1" si="68"/>
        <v>2327.7607082738014</v>
      </c>
      <c r="D409" s="22">
        <f t="shared" ca="1" si="68"/>
        <v>2836.4876145332419</v>
      </c>
      <c r="E409" s="22">
        <f t="shared" ca="1" si="68"/>
        <v>1232.6394625763157</v>
      </c>
      <c r="F409" s="22">
        <f t="shared" ca="1" si="68"/>
        <v>6097.6954671055219</v>
      </c>
      <c r="G409" s="34"/>
      <c r="H409" s="35">
        <f t="shared" ca="1" si="64"/>
        <v>40767</v>
      </c>
      <c r="I409" s="6">
        <f t="shared" ca="1" si="67"/>
        <v>1.0027777777777778</v>
      </c>
      <c r="J409" s="6">
        <f t="shared" ca="1" si="66"/>
        <v>107.5</v>
      </c>
      <c r="K409" s="6">
        <f t="shared" ca="1" si="65"/>
        <v>104.94371731794061</v>
      </c>
    </row>
    <row r="410" spans="1:11" ht="15.75" thickBot="1">
      <c r="A410" s="21">
        <v>397</v>
      </c>
      <c r="B410" s="22">
        <f t="shared" ca="1" si="68"/>
        <v>4159.4098698472999</v>
      </c>
      <c r="C410" s="22">
        <f t="shared" ca="1" si="68"/>
        <v>3468.7775100946101</v>
      </c>
      <c r="D410" s="22">
        <f t="shared" ca="1" si="68"/>
        <v>3866.1218010662647</v>
      </c>
      <c r="E410" s="22">
        <f t="shared" ca="1" si="68"/>
        <v>2325.3216375881966</v>
      </c>
      <c r="F410" s="22">
        <f t="shared" ca="1" si="68"/>
        <v>17344.070276611852</v>
      </c>
      <c r="G410" s="34"/>
      <c r="H410" s="35">
        <f t="shared" ca="1" si="64"/>
        <v>40767</v>
      </c>
      <c r="I410" s="6">
        <f t="shared" ca="1" si="67"/>
        <v>1.0027777777777778</v>
      </c>
      <c r="J410" s="6">
        <f t="shared" ca="1" si="66"/>
        <v>107.5</v>
      </c>
      <c r="K410" s="6">
        <f t="shared" ca="1" si="65"/>
        <v>104.94371731794061</v>
      </c>
    </row>
    <row r="411" spans="1:11" ht="15.75" thickBot="1">
      <c r="A411" s="21">
        <v>398</v>
      </c>
      <c r="B411" s="22">
        <f t="shared" ca="1" si="68"/>
        <v>1500.2209498910868</v>
      </c>
      <c r="C411" s="22">
        <f t="shared" ca="1" si="68"/>
        <v>2590.9965746549624</v>
      </c>
      <c r="D411" s="22">
        <f t="shared" ca="1" si="68"/>
        <v>1557.5264870793098</v>
      </c>
      <c r="E411" s="22">
        <f t="shared" ca="1" si="68"/>
        <v>1125.1408866232382</v>
      </c>
      <c r="F411" s="22">
        <f t="shared" ca="1" si="68"/>
        <v>4420.1096129985726</v>
      </c>
      <c r="G411" s="34"/>
      <c r="H411" s="35">
        <f t="shared" ca="1" si="64"/>
        <v>42228</v>
      </c>
      <c r="I411" s="6">
        <f t="shared" ca="1" si="67"/>
        <v>5.0027777777777782</v>
      </c>
      <c r="J411" s="6">
        <f t="shared" ca="1" si="66"/>
        <v>137.5</v>
      </c>
      <c r="K411" s="6">
        <f t="shared" ca="1" si="65"/>
        <v>121.94343021560336</v>
      </c>
    </row>
    <row r="412" spans="1:11" ht="15.75" thickBot="1">
      <c r="A412" s="21">
        <v>399</v>
      </c>
      <c r="B412" s="22">
        <f t="shared" ca="1" si="68"/>
        <v>2487.0335307815667</v>
      </c>
      <c r="C412" s="22">
        <f t="shared" ca="1" si="68"/>
        <v>2347.903870446587</v>
      </c>
      <c r="D412" s="22">
        <f t="shared" ca="1" si="68"/>
        <v>3742.3326683426189</v>
      </c>
      <c r="E412" s="22">
        <f t="shared" ca="1" si="68"/>
        <v>5929.878455986377</v>
      </c>
      <c r="F412" s="22">
        <f t="shared" ca="1" si="68"/>
        <v>1596.3053499621003</v>
      </c>
      <c r="G412" s="34"/>
      <c r="H412" s="35">
        <f t="shared" ca="1" si="64"/>
        <v>41498</v>
      </c>
      <c r="I412" s="6">
        <f t="shared" ca="1" si="67"/>
        <v>3.0027777777777778</v>
      </c>
      <c r="J412" s="6">
        <f t="shared" ca="1" si="66"/>
        <v>122.5</v>
      </c>
      <c r="K412" s="6">
        <f t="shared" ca="1" si="65"/>
        <v>113.98243565452914</v>
      </c>
    </row>
    <row r="413" spans="1:11" ht="15.75" thickBot="1">
      <c r="A413" s="21">
        <v>400</v>
      </c>
      <c r="B413" s="22">
        <f t="shared" ca="1" si="68"/>
        <v>3192.6908263071505</v>
      </c>
      <c r="C413" s="22">
        <f t="shared" ca="1" si="68"/>
        <v>4190.4508859341222</v>
      </c>
      <c r="D413" s="22">
        <f t="shared" ca="1" si="68"/>
        <v>1432.3902026612461</v>
      </c>
      <c r="E413" s="22">
        <f t="shared" ca="1" si="68"/>
        <v>3450.3518962198709</v>
      </c>
      <c r="F413" s="22">
        <f t="shared" ca="1" si="68"/>
        <v>1621.170667415983</v>
      </c>
      <c r="G413" s="34"/>
      <c r="H413" s="35">
        <f t="shared" ca="1" si="64"/>
        <v>40767</v>
      </c>
      <c r="I413" s="6">
        <f t="shared" ca="1" si="67"/>
        <v>1.0027777777777778</v>
      </c>
      <c r="J413" s="6">
        <f t="shared" ca="1" si="66"/>
        <v>107.5</v>
      </c>
      <c r="K413" s="6">
        <f t="shared" ca="1" si="65"/>
        <v>104.94371731794061</v>
      </c>
    </row>
    <row r="414" spans="1:11" ht="15.75" thickBot="1">
      <c r="A414" s="21">
        <v>401</v>
      </c>
      <c r="B414" s="22">
        <f t="shared" ref="B414:F423" ca="1" si="69">$B$2*EXP((mu-delta-(vola^2)/2)*B$13+vola*NORMSINV(RAND())*SQRT(B$13))</f>
        <v>3764.5997454475219</v>
      </c>
      <c r="C414" s="22">
        <f t="shared" ca="1" si="69"/>
        <v>1948.9530902408471</v>
      </c>
      <c r="D414" s="22">
        <f t="shared" ca="1" si="69"/>
        <v>5131.5109033214076</v>
      </c>
      <c r="E414" s="22">
        <f t="shared" ca="1" si="69"/>
        <v>3336.0511992161164</v>
      </c>
      <c r="F414" s="22">
        <f t="shared" ca="1" si="69"/>
        <v>3712.5393986896852</v>
      </c>
      <c r="G414" s="34"/>
      <c r="H414" s="35">
        <f t="shared" ca="1" si="64"/>
        <v>40767</v>
      </c>
      <c r="I414" s="6">
        <f t="shared" ca="1" si="67"/>
        <v>1.0027777777777778</v>
      </c>
      <c r="J414" s="6">
        <f t="shared" ca="1" si="66"/>
        <v>107.5</v>
      </c>
      <c r="K414" s="6">
        <f t="shared" ca="1" si="65"/>
        <v>104.94371731794061</v>
      </c>
    </row>
    <row r="415" spans="1:11" ht="15.75" thickBot="1">
      <c r="A415" s="21">
        <v>402</v>
      </c>
      <c r="B415" s="22">
        <f t="shared" ca="1" si="69"/>
        <v>3730.4295553400307</v>
      </c>
      <c r="C415" s="22">
        <f t="shared" ca="1" si="69"/>
        <v>1363.5077391100549</v>
      </c>
      <c r="D415" s="22">
        <f t="shared" ca="1" si="69"/>
        <v>4948.0980009938266</v>
      </c>
      <c r="E415" s="22">
        <f t="shared" ca="1" si="69"/>
        <v>1900.281622396054</v>
      </c>
      <c r="F415" s="22">
        <f t="shared" ca="1" si="69"/>
        <v>688.57209069988039</v>
      </c>
      <c r="G415" s="34"/>
      <c r="H415" s="35">
        <f t="shared" ca="1" si="64"/>
        <v>40767</v>
      </c>
      <c r="I415" s="6">
        <f t="shared" ca="1" si="67"/>
        <v>1.0027777777777778</v>
      </c>
      <c r="J415" s="6">
        <f t="shared" ca="1" si="66"/>
        <v>107.5</v>
      </c>
      <c r="K415" s="6">
        <f t="shared" ca="1" si="65"/>
        <v>104.94371731794061</v>
      </c>
    </row>
    <row r="416" spans="1:11" ht="15.75" thickBot="1">
      <c r="A416" s="21">
        <v>403</v>
      </c>
      <c r="B416" s="22">
        <f t="shared" ca="1" si="69"/>
        <v>3026.030848740922</v>
      </c>
      <c r="C416" s="22">
        <f t="shared" ca="1" si="69"/>
        <v>1461.1094817062572</v>
      </c>
      <c r="D416" s="22">
        <f t="shared" ca="1" si="69"/>
        <v>4083.3602368983829</v>
      </c>
      <c r="E416" s="22">
        <f t="shared" ca="1" si="69"/>
        <v>8832.7367952745917</v>
      </c>
      <c r="F416" s="22">
        <f t="shared" ca="1" si="69"/>
        <v>849.96000730197579</v>
      </c>
      <c r="G416" s="34"/>
      <c r="H416" s="35">
        <f t="shared" ca="1" si="64"/>
        <v>40767</v>
      </c>
      <c r="I416" s="6">
        <f t="shared" ca="1" si="67"/>
        <v>1.0027777777777778</v>
      </c>
      <c r="J416" s="6">
        <f t="shared" ca="1" si="66"/>
        <v>107.5</v>
      </c>
      <c r="K416" s="6">
        <f t="shared" ca="1" si="65"/>
        <v>104.94371731794061</v>
      </c>
    </row>
    <row r="417" spans="1:11" ht="15.75" thickBot="1">
      <c r="A417" s="21">
        <v>404</v>
      </c>
      <c r="B417" s="22">
        <f t="shared" ca="1" si="69"/>
        <v>2470.6508170250945</v>
      </c>
      <c r="C417" s="22">
        <f t="shared" ca="1" si="69"/>
        <v>6746.7593107170051</v>
      </c>
      <c r="D417" s="22">
        <f t="shared" ca="1" si="69"/>
        <v>1655.4629366865031</v>
      </c>
      <c r="E417" s="22">
        <f t="shared" ca="1" si="69"/>
        <v>2006.2378969241361</v>
      </c>
      <c r="F417" s="22">
        <f t="shared" ca="1" si="69"/>
        <v>1753.4170871105555</v>
      </c>
      <c r="G417" s="34"/>
      <c r="H417" s="35">
        <f t="shared" ca="1" si="64"/>
        <v>41134</v>
      </c>
      <c r="I417" s="6">
        <f t="shared" ca="1" si="67"/>
        <v>2.0055555555555555</v>
      </c>
      <c r="J417" s="6">
        <f t="shared" ca="1" si="66"/>
        <v>115</v>
      </c>
      <c r="K417" s="6">
        <f t="shared" ca="1" si="65"/>
        <v>109.59577177011576</v>
      </c>
    </row>
    <row r="418" spans="1:11" ht="15.75" thickBot="1">
      <c r="A418" s="21">
        <v>405</v>
      </c>
      <c r="B418" s="22">
        <f t="shared" ca="1" si="69"/>
        <v>1816.0094965728747</v>
      </c>
      <c r="C418" s="22">
        <f t="shared" ca="1" si="69"/>
        <v>2787.321258171065</v>
      </c>
      <c r="D418" s="22">
        <f t="shared" ca="1" si="69"/>
        <v>5121.9722474504515</v>
      </c>
      <c r="E418" s="22">
        <f t="shared" ca="1" si="69"/>
        <v>3084.4923455594108</v>
      </c>
      <c r="F418" s="22">
        <f t="shared" ca="1" si="69"/>
        <v>4313.0576166647961</v>
      </c>
      <c r="G418" s="34"/>
      <c r="H418" s="35">
        <f t="shared" ca="1" si="64"/>
        <v>41134</v>
      </c>
      <c r="I418" s="6">
        <f t="shared" ca="1" si="67"/>
        <v>2.0055555555555555</v>
      </c>
      <c r="J418" s="6">
        <f t="shared" ca="1" si="66"/>
        <v>115</v>
      </c>
      <c r="K418" s="6">
        <f t="shared" ca="1" si="65"/>
        <v>109.59577177011576</v>
      </c>
    </row>
    <row r="419" spans="1:11" ht="15.75" thickBot="1">
      <c r="A419" s="21">
        <v>406</v>
      </c>
      <c r="B419" s="22">
        <f t="shared" ca="1" si="69"/>
        <v>2746.306979798258</v>
      </c>
      <c r="C419" s="22">
        <f t="shared" ca="1" si="69"/>
        <v>2228.996027773745</v>
      </c>
      <c r="D419" s="22">
        <f t="shared" ca="1" si="69"/>
        <v>1598.2959700898057</v>
      </c>
      <c r="E419" s="22">
        <f t="shared" ca="1" si="69"/>
        <v>4719.4499139344971</v>
      </c>
      <c r="F419" s="22">
        <f t="shared" ca="1" si="69"/>
        <v>895.06107883167385</v>
      </c>
      <c r="G419" s="34"/>
      <c r="H419" s="35">
        <f t="shared" ca="1" si="64"/>
        <v>41863</v>
      </c>
      <c r="I419" s="6">
        <f t="shared" ca="1" si="67"/>
        <v>4.0027777777777782</v>
      </c>
      <c r="J419" s="6">
        <f t="shared" ca="1" si="66"/>
        <v>130</v>
      </c>
      <c r="K419" s="6">
        <f t="shared" ca="1" si="65"/>
        <v>118.0924489965652</v>
      </c>
    </row>
    <row r="420" spans="1:11" ht="15.75" thickBot="1">
      <c r="A420" s="21">
        <v>407</v>
      </c>
      <c r="B420" s="22">
        <f t="shared" ca="1" si="69"/>
        <v>2390.6408573595595</v>
      </c>
      <c r="C420" s="22">
        <f t="shared" ca="1" si="69"/>
        <v>3419.8318822512665</v>
      </c>
      <c r="D420" s="22">
        <f t="shared" ca="1" si="69"/>
        <v>1526.8303320929147</v>
      </c>
      <c r="E420" s="22">
        <f t="shared" ca="1" si="69"/>
        <v>2502.689476543509</v>
      </c>
      <c r="F420" s="22">
        <f t="shared" ca="1" si="69"/>
        <v>2739.6874825636737</v>
      </c>
      <c r="G420" s="34"/>
      <c r="H420" s="35">
        <f t="shared" ca="1" si="64"/>
        <v>41134</v>
      </c>
      <c r="I420" s="6">
        <f t="shared" ca="1" si="67"/>
        <v>2.0055555555555555</v>
      </c>
      <c r="J420" s="6">
        <f t="shared" ca="1" si="66"/>
        <v>115</v>
      </c>
      <c r="K420" s="6">
        <f t="shared" ca="1" si="65"/>
        <v>109.59577177011576</v>
      </c>
    </row>
    <row r="421" spans="1:11" ht="15.75" thickBot="1">
      <c r="A421" s="21">
        <v>408</v>
      </c>
      <c r="B421" s="22">
        <f t="shared" ca="1" si="69"/>
        <v>2241.7679172961116</v>
      </c>
      <c r="C421" s="22">
        <f t="shared" ca="1" si="69"/>
        <v>1465.9703742634997</v>
      </c>
      <c r="D421" s="22">
        <f t="shared" ca="1" si="69"/>
        <v>4909.1219237462674</v>
      </c>
      <c r="E421" s="22">
        <f t="shared" ca="1" si="69"/>
        <v>947.47611816319761</v>
      </c>
      <c r="F421" s="22">
        <f t="shared" ca="1" si="69"/>
        <v>6763.7688005152831</v>
      </c>
      <c r="G421" s="34"/>
      <c r="H421" s="35">
        <f t="shared" ca="1" si="64"/>
        <v>41498</v>
      </c>
      <c r="I421" s="6">
        <f t="shared" ca="1" si="67"/>
        <v>3.0027777777777778</v>
      </c>
      <c r="J421" s="6">
        <f t="shared" ca="1" si="66"/>
        <v>122.5</v>
      </c>
      <c r="K421" s="6">
        <f t="shared" ca="1" si="65"/>
        <v>113.98243565452914</v>
      </c>
    </row>
    <row r="422" spans="1:11" ht="15.75" thickBot="1">
      <c r="A422" s="21">
        <v>409</v>
      </c>
      <c r="B422" s="22">
        <f t="shared" ca="1" si="69"/>
        <v>3556.8378931071406</v>
      </c>
      <c r="C422" s="22">
        <f t="shared" ca="1" si="69"/>
        <v>2851.0651839174438</v>
      </c>
      <c r="D422" s="22">
        <f t="shared" ca="1" si="69"/>
        <v>2659.9503184782948</v>
      </c>
      <c r="E422" s="22">
        <f t="shared" ca="1" si="69"/>
        <v>4514.6061468873131</v>
      </c>
      <c r="F422" s="22">
        <f t="shared" ca="1" si="69"/>
        <v>4459.7452715329791</v>
      </c>
      <c r="G422" s="34"/>
      <c r="H422" s="35">
        <f t="shared" ca="1" si="64"/>
        <v>40767</v>
      </c>
      <c r="I422" s="6">
        <f t="shared" ca="1" si="67"/>
        <v>1.0027777777777778</v>
      </c>
      <c r="J422" s="6">
        <f t="shared" ca="1" si="66"/>
        <v>107.5</v>
      </c>
      <c r="K422" s="6">
        <f t="shared" ca="1" si="65"/>
        <v>104.94371731794061</v>
      </c>
    </row>
    <row r="423" spans="1:11" ht="15.75" thickBot="1">
      <c r="A423" s="21">
        <v>410</v>
      </c>
      <c r="B423" s="22">
        <f t="shared" ca="1" si="69"/>
        <v>2221.7697373503788</v>
      </c>
      <c r="C423" s="22">
        <f t="shared" ca="1" si="69"/>
        <v>3422.4656940561476</v>
      </c>
      <c r="D423" s="22">
        <f t="shared" ca="1" si="69"/>
        <v>5618.761597538949</v>
      </c>
      <c r="E423" s="22">
        <f t="shared" ca="1" si="69"/>
        <v>1106.1614644892338</v>
      </c>
      <c r="F423" s="22">
        <f t="shared" ca="1" si="69"/>
        <v>3114.0127343023437</v>
      </c>
      <c r="G423" s="34"/>
      <c r="H423" s="35">
        <f t="shared" ca="1" si="64"/>
        <v>41134</v>
      </c>
      <c r="I423" s="6">
        <f t="shared" ca="1" si="67"/>
        <v>2.0055555555555555</v>
      </c>
      <c r="J423" s="6">
        <f t="shared" ca="1" si="66"/>
        <v>115</v>
      </c>
      <c r="K423" s="6">
        <f t="shared" ca="1" si="65"/>
        <v>109.59577177011576</v>
      </c>
    </row>
    <row r="424" spans="1:11" ht="15.75" thickBot="1">
      <c r="A424" s="21">
        <v>411</v>
      </c>
      <c r="B424" s="22">
        <f t="shared" ref="B424:F433" ca="1" si="70">$B$2*EXP((mu-delta-(vola^2)/2)*B$13+vola*NORMSINV(RAND())*SQRT(B$13))</f>
        <v>2574.2132532324599</v>
      </c>
      <c r="C424" s="22">
        <f t="shared" ca="1" si="70"/>
        <v>6504.9780650888388</v>
      </c>
      <c r="D424" s="22">
        <f t="shared" ca="1" si="70"/>
        <v>2923.3516885119093</v>
      </c>
      <c r="E424" s="22">
        <f t="shared" ca="1" si="70"/>
        <v>4836.1202118459887</v>
      </c>
      <c r="F424" s="22">
        <f t="shared" ca="1" si="70"/>
        <v>4666.7467871975805</v>
      </c>
      <c r="G424" s="34"/>
      <c r="H424" s="35">
        <f t="shared" ca="1" si="64"/>
        <v>41134</v>
      </c>
      <c r="I424" s="6">
        <f t="shared" ca="1" si="67"/>
        <v>2.0055555555555555</v>
      </c>
      <c r="J424" s="6">
        <f t="shared" ca="1" si="66"/>
        <v>115</v>
      </c>
      <c r="K424" s="6">
        <f t="shared" ca="1" si="65"/>
        <v>109.59577177011576</v>
      </c>
    </row>
    <row r="425" spans="1:11" ht="15.75" thickBot="1">
      <c r="A425" s="21">
        <v>412</v>
      </c>
      <c r="B425" s="22">
        <f t="shared" ca="1" si="70"/>
        <v>4046.6182395514243</v>
      </c>
      <c r="C425" s="22">
        <f t="shared" ca="1" si="70"/>
        <v>1955.8825967361029</v>
      </c>
      <c r="D425" s="22">
        <f t="shared" ca="1" si="70"/>
        <v>3253.4431958097721</v>
      </c>
      <c r="E425" s="22">
        <f t="shared" ca="1" si="70"/>
        <v>2395.8124165231211</v>
      </c>
      <c r="F425" s="22">
        <f t="shared" ca="1" si="70"/>
        <v>2832.3522559975963</v>
      </c>
      <c r="G425" s="34"/>
      <c r="H425" s="35">
        <f t="shared" ca="1" si="64"/>
        <v>40767</v>
      </c>
      <c r="I425" s="6">
        <f t="shared" ca="1" si="67"/>
        <v>1.0027777777777778</v>
      </c>
      <c r="J425" s="6">
        <f t="shared" ca="1" si="66"/>
        <v>107.5</v>
      </c>
      <c r="K425" s="6">
        <f t="shared" ca="1" si="65"/>
        <v>104.94371731794061</v>
      </c>
    </row>
    <row r="426" spans="1:11" ht="15.75" thickBot="1">
      <c r="A426" s="21">
        <v>413</v>
      </c>
      <c r="B426" s="22">
        <f t="shared" ca="1" si="70"/>
        <v>1802.6224359976279</v>
      </c>
      <c r="C426" s="22">
        <f t="shared" ca="1" si="70"/>
        <v>1877.9368087885521</v>
      </c>
      <c r="D426" s="22">
        <f t="shared" ca="1" si="70"/>
        <v>2810.6210478799994</v>
      </c>
      <c r="E426" s="22">
        <f t="shared" ca="1" si="70"/>
        <v>5252.2959193941251</v>
      </c>
      <c r="F426" s="22">
        <f t="shared" ca="1" si="70"/>
        <v>3468.7086853598112</v>
      </c>
      <c r="G426" s="34"/>
      <c r="H426" s="35">
        <f t="shared" ca="1" si="64"/>
        <v>41498</v>
      </c>
      <c r="I426" s="6">
        <f t="shared" ca="1" si="67"/>
        <v>3.0027777777777778</v>
      </c>
      <c r="J426" s="6">
        <f t="shared" ca="1" si="66"/>
        <v>122.5</v>
      </c>
      <c r="K426" s="6">
        <f t="shared" ca="1" si="65"/>
        <v>113.98243565452914</v>
      </c>
    </row>
    <row r="427" spans="1:11" ht="15.75" thickBot="1">
      <c r="A427" s="21">
        <v>414</v>
      </c>
      <c r="B427" s="22">
        <f t="shared" ca="1" si="70"/>
        <v>1964.7542360484767</v>
      </c>
      <c r="C427" s="22">
        <f t="shared" ca="1" si="70"/>
        <v>2489.7136433525261</v>
      </c>
      <c r="D427" s="22">
        <f t="shared" ca="1" si="70"/>
        <v>3910.9991830001718</v>
      </c>
      <c r="E427" s="22">
        <f t="shared" ca="1" si="70"/>
        <v>1280.9509390310009</v>
      </c>
      <c r="F427" s="22">
        <f t="shared" ca="1" si="70"/>
        <v>3051.4296886897332</v>
      </c>
      <c r="G427" s="34"/>
      <c r="H427" s="35">
        <f t="shared" ca="1" si="64"/>
        <v>41498</v>
      </c>
      <c r="I427" s="6">
        <f t="shared" ca="1" si="67"/>
        <v>3.0027777777777778</v>
      </c>
      <c r="J427" s="6">
        <f t="shared" ca="1" si="66"/>
        <v>122.5</v>
      </c>
      <c r="K427" s="6">
        <f t="shared" ca="1" si="65"/>
        <v>113.98243565452914</v>
      </c>
    </row>
    <row r="428" spans="1:11" ht="15.75" thickBot="1">
      <c r="A428" s="21">
        <v>415</v>
      </c>
      <c r="B428" s="22">
        <f t="shared" ca="1" si="70"/>
        <v>1205.9004027681026</v>
      </c>
      <c r="C428" s="22">
        <f t="shared" ca="1" si="70"/>
        <v>2458.8035233178703</v>
      </c>
      <c r="D428" s="22">
        <f t="shared" ca="1" si="70"/>
        <v>3353.8839491773138</v>
      </c>
      <c r="E428" s="22">
        <f t="shared" ca="1" si="70"/>
        <v>9714.4013766196895</v>
      </c>
      <c r="F428" s="22">
        <f t="shared" ca="1" si="70"/>
        <v>6620.9800399739916</v>
      </c>
      <c r="G428" s="34"/>
      <c r="H428" s="35">
        <f t="shared" ca="1" si="64"/>
        <v>41498</v>
      </c>
      <c r="I428" s="6">
        <f t="shared" ca="1" si="67"/>
        <v>3.0027777777777778</v>
      </c>
      <c r="J428" s="6">
        <f t="shared" ca="1" si="66"/>
        <v>122.5</v>
      </c>
      <c r="K428" s="6">
        <f t="shared" ca="1" si="65"/>
        <v>113.98243565452914</v>
      </c>
    </row>
    <row r="429" spans="1:11" ht="15.75" thickBot="1">
      <c r="A429" s="21">
        <v>416</v>
      </c>
      <c r="B429" s="22">
        <f t="shared" ca="1" si="70"/>
        <v>2484.1543357443802</v>
      </c>
      <c r="C429" s="22">
        <f t="shared" ca="1" si="70"/>
        <v>2083.2903639081592</v>
      </c>
      <c r="D429" s="22">
        <f t="shared" ca="1" si="70"/>
        <v>2452.5301547550798</v>
      </c>
      <c r="E429" s="22">
        <f t="shared" ca="1" si="70"/>
        <v>1723.6374293755739</v>
      </c>
      <c r="F429" s="22">
        <f t="shared" ca="1" si="70"/>
        <v>3511.5060598595137</v>
      </c>
      <c r="G429" s="34"/>
      <c r="H429" s="35">
        <f t="shared" ca="1" si="64"/>
        <v>42228</v>
      </c>
      <c r="I429" s="6">
        <f t="shared" ca="1" si="67"/>
        <v>5.0027777777777782</v>
      </c>
      <c r="J429" s="6">
        <f t="shared" ca="1" si="66"/>
        <v>137.5</v>
      </c>
      <c r="K429" s="6">
        <f t="shared" ca="1" si="65"/>
        <v>121.94343021560336</v>
      </c>
    </row>
    <row r="430" spans="1:11" ht="15.75" thickBot="1">
      <c r="A430" s="21">
        <v>417</v>
      </c>
      <c r="B430" s="22">
        <f t="shared" ca="1" si="70"/>
        <v>2889.2650779444198</v>
      </c>
      <c r="C430" s="22">
        <f t="shared" ca="1" si="70"/>
        <v>5226.8082059576573</v>
      </c>
      <c r="D430" s="22">
        <f t="shared" ca="1" si="70"/>
        <v>2476.4721494337741</v>
      </c>
      <c r="E430" s="22">
        <f t="shared" ca="1" si="70"/>
        <v>3124.0922694220258</v>
      </c>
      <c r="F430" s="22">
        <f t="shared" ca="1" si="70"/>
        <v>2705.1276075461051</v>
      </c>
      <c r="G430" s="34"/>
      <c r="H430" s="35">
        <f t="shared" ca="1" si="64"/>
        <v>40767</v>
      </c>
      <c r="I430" s="6">
        <f t="shared" ca="1" si="67"/>
        <v>1.0027777777777778</v>
      </c>
      <c r="J430" s="6">
        <f t="shared" ca="1" si="66"/>
        <v>107.5</v>
      </c>
      <c r="K430" s="6">
        <f t="shared" ca="1" si="65"/>
        <v>104.94371731794061</v>
      </c>
    </row>
    <row r="431" spans="1:11" ht="15.75" thickBot="1">
      <c r="A431" s="21">
        <v>418</v>
      </c>
      <c r="B431" s="22">
        <f t="shared" ca="1" si="70"/>
        <v>4528.3788146411789</v>
      </c>
      <c r="C431" s="22">
        <f t="shared" ca="1" si="70"/>
        <v>3948.0904671959001</v>
      </c>
      <c r="D431" s="22">
        <f t="shared" ca="1" si="70"/>
        <v>6430.1851681357912</v>
      </c>
      <c r="E431" s="22">
        <f t="shared" ca="1" si="70"/>
        <v>18306.097627028328</v>
      </c>
      <c r="F431" s="22">
        <f t="shared" ca="1" si="70"/>
        <v>1496.7949085074649</v>
      </c>
      <c r="G431" s="34"/>
      <c r="H431" s="35">
        <f t="shared" ca="1" si="64"/>
        <v>40767</v>
      </c>
      <c r="I431" s="6">
        <f t="shared" ca="1" si="67"/>
        <v>1.0027777777777778</v>
      </c>
      <c r="J431" s="6">
        <f t="shared" ca="1" si="66"/>
        <v>107.5</v>
      </c>
      <c r="K431" s="6">
        <f t="shared" ca="1" si="65"/>
        <v>104.94371731794061</v>
      </c>
    </row>
    <row r="432" spans="1:11" ht="15.75" thickBot="1">
      <c r="A432" s="21">
        <v>419</v>
      </c>
      <c r="B432" s="22">
        <f t="shared" ca="1" si="70"/>
        <v>2047.8934956086471</v>
      </c>
      <c r="C432" s="22">
        <f t="shared" ca="1" si="70"/>
        <v>2383.6042678419094</v>
      </c>
      <c r="D432" s="22">
        <f t="shared" ca="1" si="70"/>
        <v>1945.5831382377398</v>
      </c>
      <c r="E432" s="22">
        <f t="shared" ca="1" si="70"/>
        <v>3558.2745360110698</v>
      </c>
      <c r="F432" s="22">
        <f t="shared" ca="1" si="70"/>
        <v>1292.6694816651691</v>
      </c>
      <c r="G432" s="34"/>
      <c r="H432" s="35">
        <f t="shared" ca="1" si="64"/>
        <v>41863</v>
      </c>
      <c r="I432" s="6">
        <f t="shared" ca="1" si="67"/>
        <v>4.0027777777777782</v>
      </c>
      <c r="J432" s="6">
        <f t="shared" ca="1" si="66"/>
        <v>130</v>
      </c>
      <c r="K432" s="6">
        <f t="shared" ca="1" si="65"/>
        <v>118.0924489965652</v>
      </c>
    </row>
    <row r="433" spans="1:11" ht="15.75" thickBot="1">
      <c r="A433" s="21">
        <v>420</v>
      </c>
      <c r="B433" s="22">
        <f t="shared" ca="1" si="70"/>
        <v>2772.2636222445499</v>
      </c>
      <c r="C433" s="22">
        <f t="shared" ca="1" si="70"/>
        <v>5053.1194571743172</v>
      </c>
      <c r="D433" s="22">
        <f t="shared" ca="1" si="70"/>
        <v>5823.7663480876899</v>
      </c>
      <c r="E433" s="22">
        <f t="shared" ca="1" si="70"/>
        <v>1174.7974832230709</v>
      </c>
      <c r="F433" s="22">
        <f t="shared" ca="1" si="70"/>
        <v>4026.9018286381702</v>
      </c>
      <c r="G433" s="34"/>
      <c r="H433" s="35">
        <f t="shared" ca="1" si="64"/>
        <v>41134</v>
      </c>
      <c r="I433" s="6">
        <f t="shared" ca="1" si="67"/>
        <v>2.0055555555555555</v>
      </c>
      <c r="J433" s="6">
        <f t="shared" ca="1" si="66"/>
        <v>115</v>
      </c>
      <c r="K433" s="6">
        <f t="shared" ca="1" si="65"/>
        <v>109.59577177011576</v>
      </c>
    </row>
    <row r="434" spans="1:11" ht="15.75" thickBot="1">
      <c r="A434" s="21">
        <v>421</v>
      </c>
      <c r="B434" s="22">
        <f t="shared" ref="B434:F443" ca="1" si="71">$B$2*EXP((mu-delta-(vola^2)/2)*B$13+vola*NORMSINV(RAND())*SQRT(B$13))</f>
        <v>2714.6090459887805</v>
      </c>
      <c r="C434" s="22">
        <f t="shared" ca="1" si="71"/>
        <v>4853.7866748723736</v>
      </c>
      <c r="D434" s="22">
        <f t="shared" ca="1" si="71"/>
        <v>3015.8801850250202</v>
      </c>
      <c r="E434" s="22">
        <f t="shared" ca="1" si="71"/>
        <v>2233.1398260340948</v>
      </c>
      <c r="F434" s="22">
        <f t="shared" ca="1" si="71"/>
        <v>1280.0441058289541</v>
      </c>
      <c r="G434" s="34"/>
      <c r="H434" s="35">
        <f t="shared" ca="1" si="64"/>
        <v>41134</v>
      </c>
      <c r="I434" s="6">
        <f t="shared" ca="1" si="67"/>
        <v>2.0055555555555555</v>
      </c>
      <c r="J434" s="6">
        <f t="shared" ca="1" si="66"/>
        <v>115</v>
      </c>
      <c r="K434" s="6">
        <f t="shared" ca="1" si="65"/>
        <v>109.59577177011576</v>
      </c>
    </row>
    <row r="435" spans="1:11" ht="15.75" thickBot="1">
      <c r="A435" s="21">
        <v>422</v>
      </c>
      <c r="B435" s="22">
        <f t="shared" ca="1" si="71"/>
        <v>2534.5595821164434</v>
      </c>
      <c r="C435" s="22">
        <f t="shared" ca="1" si="71"/>
        <v>3203.7099003153171</v>
      </c>
      <c r="D435" s="22">
        <f t="shared" ca="1" si="71"/>
        <v>3052.018420590387</v>
      </c>
      <c r="E435" s="22">
        <f t="shared" ca="1" si="71"/>
        <v>11672.185707243554</v>
      </c>
      <c r="F435" s="22">
        <f t="shared" ca="1" si="71"/>
        <v>1510.6665425934723</v>
      </c>
      <c r="G435" s="34"/>
      <c r="H435" s="35">
        <f t="shared" ca="1" si="64"/>
        <v>41134</v>
      </c>
      <c r="I435" s="6">
        <f t="shared" ca="1" si="67"/>
        <v>2.0055555555555555</v>
      </c>
      <c r="J435" s="6">
        <f t="shared" ca="1" si="66"/>
        <v>115</v>
      </c>
      <c r="K435" s="6">
        <f t="shared" ca="1" si="65"/>
        <v>109.59577177011576</v>
      </c>
    </row>
    <row r="436" spans="1:11" ht="15.75" thickBot="1">
      <c r="A436" s="21">
        <v>423</v>
      </c>
      <c r="B436" s="22">
        <f t="shared" ca="1" si="71"/>
        <v>2766.5411754622451</v>
      </c>
      <c r="C436" s="22">
        <f t="shared" ca="1" si="71"/>
        <v>4126.1597647685276</v>
      </c>
      <c r="D436" s="22">
        <f t="shared" ca="1" si="71"/>
        <v>2059.091702223332</v>
      </c>
      <c r="E436" s="22">
        <f t="shared" ca="1" si="71"/>
        <v>5015.5095812680656</v>
      </c>
      <c r="F436" s="22">
        <f t="shared" ca="1" si="71"/>
        <v>1822.0216669277029</v>
      </c>
      <c r="G436" s="34"/>
      <c r="H436" s="35">
        <f t="shared" ca="1" si="64"/>
        <v>41134</v>
      </c>
      <c r="I436" s="6">
        <f t="shared" ca="1" si="67"/>
        <v>2.0055555555555555</v>
      </c>
      <c r="J436" s="6">
        <f t="shared" ca="1" si="66"/>
        <v>115</v>
      </c>
      <c r="K436" s="6">
        <f t="shared" ca="1" si="65"/>
        <v>109.59577177011576</v>
      </c>
    </row>
    <row r="437" spans="1:11" ht="15.75" thickBot="1">
      <c r="A437" s="21">
        <v>424</v>
      </c>
      <c r="B437" s="22">
        <f t="shared" ca="1" si="71"/>
        <v>4996.958036356079</v>
      </c>
      <c r="C437" s="22">
        <f t="shared" ca="1" si="71"/>
        <v>1210.2992099871833</v>
      </c>
      <c r="D437" s="22">
        <f t="shared" ca="1" si="71"/>
        <v>3103.0296385734991</v>
      </c>
      <c r="E437" s="22">
        <f t="shared" ca="1" si="71"/>
        <v>4079.1321731634571</v>
      </c>
      <c r="F437" s="22">
        <f t="shared" ca="1" si="71"/>
        <v>924.1022484336487</v>
      </c>
      <c r="G437" s="34"/>
      <c r="H437" s="35">
        <f t="shared" ca="1" si="64"/>
        <v>40767</v>
      </c>
      <c r="I437" s="6">
        <f t="shared" ca="1" si="67"/>
        <v>1.0027777777777778</v>
      </c>
      <c r="J437" s="6">
        <f t="shared" ca="1" si="66"/>
        <v>107.5</v>
      </c>
      <c r="K437" s="6">
        <f t="shared" ca="1" si="65"/>
        <v>104.94371731794061</v>
      </c>
    </row>
    <row r="438" spans="1:11" ht="15.75" thickBot="1">
      <c r="A438" s="21">
        <v>425</v>
      </c>
      <c r="B438" s="22">
        <f t="shared" ca="1" si="71"/>
        <v>2832.2352075379576</v>
      </c>
      <c r="C438" s="22">
        <f t="shared" ca="1" si="71"/>
        <v>2051.1533519202089</v>
      </c>
      <c r="D438" s="22">
        <f t="shared" ca="1" si="71"/>
        <v>4170.6825018814397</v>
      </c>
      <c r="E438" s="22">
        <f t="shared" ca="1" si="71"/>
        <v>1400.3989654124277</v>
      </c>
      <c r="F438" s="22">
        <f t="shared" ca="1" si="71"/>
        <v>36358.089537584725</v>
      </c>
      <c r="G438" s="34"/>
      <c r="H438" s="35">
        <f t="shared" ca="1" si="64"/>
        <v>40767</v>
      </c>
      <c r="I438" s="6">
        <f t="shared" ca="1" si="67"/>
        <v>1.0027777777777778</v>
      </c>
      <c r="J438" s="6">
        <f t="shared" ca="1" si="66"/>
        <v>107.5</v>
      </c>
      <c r="K438" s="6">
        <f t="shared" ca="1" si="65"/>
        <v>104.94371731794061</v>
      </c>
    </row>
    <row r="439" spans="1:11" ht="15.75" thickBot="1">
      <c r="A439" s="21">
        <v>426</v>
      </c>
      <c r="B439" s="22">
        <f t="shared" ca="1" si="71"/>
        <v>2605.9335893145421</v>
      </c>
      <c r="C439" s="22">
        <f t="shared" ca="1" si="71"/>
        <v>6022.6363152503291</v>
      </c>
      <c r="D439" s="22">
        <f t="shared" ca="1" si="71"/>
        <v>7511.7821318775441</v>
      </c>
      <c r="E439" s="22">
        <f t="shared" ca="1" si="71"/>
        <v>2391.5204269049964</v>
      </c>
      <c r="F439" s="22">
        <f t="shared" ca="1" si="71"/>
        <v>4892.692446699326</v>
      </c>
      <c r="G439" s="34"/>
      <c r="H439" s="35">
        <f t="shared" ca="1" si="64"/>
        <v>41134</v>
      </c>
      <c r="I439" s="6">
        <f t="shared" ca="1" si="67"/>
        <v>2.0055555555555555</v>
      </c>
      <c r="J439" s="6">
        <f t="shared" ca="1" si="66"/>
        <v>115</v>
      </c>
      <c r="K439" s="6">
        <f t="shared" ca="1" si="65"/>
        <v>109.59577177011576</v>
      </c>
    </row>
    <row r="440" spans="1:11" ht="15.75" thickBot="1">
      <c r="A440" s="21">
        <v>427</v>
      </c>
      <c r="B440" s="22">
        <f t="shared" ca="1" si="71"/>
        <v>3626.6913050207763</v>
      </c>
      <c r="C440" s="22">
        <f t="shared" ca="1" si="71"/>
        <v>1814.1812980687555</v>
      </c>
      <c r="D440" s="22">
        <f t="shared" ca="1" si="71"/>
        <v>2747.8807655072678</v>
      </c>
      <c r="E440" s="22">
        <f t="shared" ca="1" si="71"/>
        <v>4010.3946428498275</v>
      </c>
      <c r="F440" s="22">
        <f t="shared" ca="1" si="71"/>
        <v>1566.7431871892738</v>
      </c>
      <c r="G440" s="34"/>
      <c r="H440" s="35">
        <f t="shared" ca="1" si="64"/>
        <v>40767</v>
      </c>
      <c r="I440" s="6">
        <f t="shared" ca="1" si="67"/>
        <v>1.0027777777777778</v>
      </c>
      <c r="J440" s="6">
        <f t="shared" ca="1" si="66"/>
        <v>107.5</v>
      </c>
      <c r="K440" s="6">
        <f t="shared" ca="1" si="65"/>
        <v>104.94371731794061</v>
      </c>
    </row>
    <row r="441" spans="1:11" ht="15.75" thickBot="1">
      <c r="A441" s="21">
        <v>428</v>
      </c>
      <c r="B441" s="22">
        <f t="shared" ca="1" si="71"/>
        <v>3609.131833664278</v>
      </c>
      <c r="C441" s="22">
        <f t="shared" ca="1" si="71"/>
        <v>3789.8815939705296</v>
      </c>
      <c r="D441" s="22">
        <f t="shared" ca="1" si="71"/>
        <v>3172.3066802486383</v>
      </c>
      <c r="E441" s="22">
        <f t="shared" ca="1" si="71"/>
        <v>1201.48104332764</v>
      </c>
      <c r="F441" s="22">
        <f t="shared" ca="1" si="71"/>
        <v>2563.4441243449669</v>
      </c>
      <c r="G441" s="34"/>
      <c r="H441" s="35">
        <f t="shared" ca="1" si="64"/>
        <v>40767</v>
      </c>
      <c r="I441" s="6">
        <f t="shared" ca="1" si="67"/>
        <v>1.0027777777777778</v>
      </c>
      <c r="J441" s="6">
        <f t="shared" ca="1" si="66"/>
        <v>107.5</v>
      </c>
      <c r="K441" s="6">
        <f t="shared" ca="1" si="65"/>
        <v>104.94371731794061</v>
      </c>
    </row>
    <row r="442" spans="1:11" ht="15.75" thickBot="1">
      <c r="A442" s="21">
        <v>429</v>
      </c>
      <c r="B442" s="22">
        <f t="shared" ca="1" si="71"/>
        <v>4029.3586123516479</v>
      </c>
      <c r="C442" s="22">
        <f t="shared" ca="1" si="71"/>
        <v>2686.2970552717097</v>
      </c>
      <c r="D442" s="22">
        <f t="shared" ca="1" si="71"/>
        <v>3880.1430875658907</v>
      </c>
      <c r="E442" s="22">
        <f t="shared" ca="1" si="71"/>
        <v>3547.9317332713122</v>
      </c>
      <c r="F442" s="22">
        <f t="shared" ca="1" si="71"/>
        <v>6105.8798126558822</v>
      </c>
      <c r="G442" s="34"/>
      <c r="H442" s="35">
        <f t="shared" ca="1" si="64"/>
        <v>40767</v>
      </c>
      <c r="I442" s="6">
        <f t="shared" ca="1" si="67"/>
        <v>1.0027777777777778</v>
      </c>
      <c r="J442" s="6">
        <f t="shared" ca="1" si="66"/>
        <v>107.5</v>
      </c>
      <c r="K442" s="6">
        <f t="shared" ca="1" si="65"/>
        <v>104.94371731794061</v>
      </c>
    </row>
    <row r="443" spans="1:11" ht="15.75" thickBot="1">
      <c r="A443" s="21">
        <v>430</v>
      </c>
      <c r="B443" s="22">
        <f t="shared" ca="1" si="71"/>
        <v>4041.4488549373609</v>
      </c>
      <c r="C443" s="22">
        <f t="shared" ca="1" si="71"/>
        <v>4456.1141284474679</v>
      </c>
      <c r="D443" s="22">
        <f t="shared" ca="1" si="71"/>
        <v>5300.2662798890215</v>
      </c>
      <c r="E443" s="22">
        <f t="shared" ca="1" si="71"/>
        <v>2181.046455073179</v>
      </c>
      <c r="F443" s="22">
        <f t="shared" ca="1" si="71"/>
        <v>2716.783600052956</v>
      </c>
      <c r="G443" s="34"/>
      <c r="H443" s="35">
        <f t="shared" ca="1" si="64"/>
        <v>40767</v>
      </c>
      <c r="I443" s="6">
        <f t="shared" ca="1" si="67"/>
        <v>1.0027777777777778</v>
      </c>
      <c r="J443" s="6">
        <f t="shared" ca="1" si="66"/>
        <v>107.5</v>
      </c>
      <c r="K443" s="6">
        <f t="shared" ca="1" si="65"/>
        <v>104.94371731794061</v>
      </c>
    </row>
    <row r="444" spans="1:11" ht="15.75" thickBot="1">
      <c r="A444" s="21">
        <v>431</v>
      </c>
      <c r="B444" s="22">
        <f t="shared" ref="B444:F453" ca="1" si="72">$B$2*EXP((mu-delta-(vola^2)/2)*B$13+vola*NORMSINV(RAND())*SQRT(B$13))</f>
        <v>2410.8791704847504</v>
      </c>
      <c r="C444" s="22">
        <f t="shared" ca="1" si="72"/>
        <v>1480.0824978150245</v>
      </c>
      <c r="D444" s="22">
        <f t="shared" ca="1" si="72"/>
        <v>2606.5876515792652</v>
      </c>
      <c r="E444" s="22">
        <f t="shared" ca="1" si="72"/>
        <v>3686.337612282156</v>
      </c>
      <c r="F444" s="22">
        <f t="shared" ca="1" si="72"/>
        <v>13276.18958270027</v>
      </c>
      <c r="G444" s="34"/>
      <c r="H444" s="35">
        <f t="shared" ca="1" si="64"/>
        <v>41863</v>
      </c>
      <c r="I444" s="6">
        <f t="shared" ca="1" si="67"/>
        <v>4.0027777777777782</v>
      </c>
      <c r="J444" s="6">
        <f t="shared" ca="1" si="66"/>
        <v>130</v>
      </c>
      <c r="K444" s="6">
        <f t="shared" ca="1" si="65"/>
        <v>118.0924489965652</v>
      </c>
    </row>
    <row r="445" spans="1:11" ht="15.75" thickBot="1">
      <c r="A445" s="21">
        <v>432</v>
      </c>
      <c r="B445" s="22">
        <f t="shared" ca="1" si="72"/>
        <v>3604.5090614403866</v>
      </c>
      <c r="C445" s="22">
        <f t="shared" ca="1" si="72"/>
        <v>3806.3937899874536</v>
      </c>
      <c r="D445" s="22">
        <f t="shared" ca="1" si="72"/>
        <v>3829.6818668792826</v>
      </c>
      <c r="E445" s="22">
        <f t="shared" ca="1" si="72"/>
        <v>5061.8070528897797</v>
      </c>
      <c r="F445" s="22">
        <f t="shared" ca="1" si="72"/>
        <v>1326.7417153740796</v>
      </c>
      <c r="G445" s="34"/>
      <c r="H445" s="35">
        <f t="shared" ca="1" si="64"/>
        <v>40767</v>
      </c>
      <c r="I445" s="6">
        <f t="shared" ca="1" si="67"/>
        <v>1.0027777777777778</v>
      </c>
      <c r="J445" s="6">
        <f t="shared" ca="1" si="66"/>
        <v>107.5</v>
      </c>
      <c r="K445" s="6">
        <f t="shared" ca="1" si="65"/>
        <v>104.94371731794061</v>
      </c>
    </row>
    <row r="446" spans="1:11" ht="15.75" thickBot="1">
      <c r="A446" s="21">
        <v>433</v>
      </c>
      <c r="B446" s="22">
        <f t="shared" ca="1" si="72"/>
        <v>2942.111174440412</v>
      </c>
      <c r="C446" s="22">
        <f t="shared" ca="1" si="72"/>
        <v>6246.5464096976993</v>
      </c>
      <c r="D446" s="22">
        <f t="shared" ca="1" si="72"/>
        <v>747.41569816066908</v>
      </c>
      <c r="E446" s="22">
        <f t="shared" ca="1" si="72"/>
        <v>1603.2726998231585</v>
      </c>
      <c r="F446" s="22">
        <f t="shared" ca="1" si="72"/>
        <v>6458.5522650605735</v>
      </c>
      <c r="G446" s="34"/>
      <c r="H446" s="35">
        <f t="shared" ca="1" si="64"/>
        <v>40767</v>
      </c>
      <c r="I446" s="6">
        <f t="shared" ca="1" si="67"/>
        <v>1.0027777777777778</v>
      </c>
      <c r="J446" s="6">
        <f t="shared" ca="1" si="66"/>
        <v>107.5</v>
      </c>
      <c r="K446" s="6">
        <f t="shared" ca="1" si="65"/>
        <v>104.94371731794061</v>
      </c>
    </row>
    <row r="447" spans="1:11" ht="15.75" thickBot="1">
      <c r="A447" s="21">
        <v>434</v>
      </c>
      <c r="B447" s="22">
        <f t="shared" ca="1" si="72"/>
        <v>1880.5062868276386</v>
      </c>
      <c r="C447" s="22">
        <f t="shared" ca="1" si="72"/>
        <v>2824.8772147959526</v>
      </c>
      <c r="D447" s="22">
        <f t="shared" ca="1" si="72"/>
        <v>5210.3474904479699</v>
      </c>
      <c r="E447" s="22">
        <f t="shared" ca="1" si="72"/>
        <v>1217.0769590060138</v>
      </c>
      <c r="F447" s="22">
        <f t="shared" ca="1" si="72"/>
        <v>5463.7915140378173</v>
      </c>
      <c r="G447" s="34"/>
      <c r="H447" s="35">
        <f t="shared" ca="1" si="64"/>
        <v>41134</v>
      </c>
      <c r="I447" s="6">
        <f t="shared" ca="1" si="67"/>
        <v>2.0055555555555555</v>
      </c>
      <c r="J447" s="6">
        <f t="shared" ca="1" si="66"/>
        <v>115</v>
      </c>
      <c r="K447" s="6">
        <f t="shared" ca="1" si="65"/>
        <v>109.59577177011576</v>
      </c>
    </row>
    <row r="448" spans="1:11" ht="15.75" thickBot="1">
      <c r="A448" s="21">
        <v>435</v>
      </c>
      <c r="B448" s="22">
        <f t="shared" ca="1" si="72"/>
        <v>2150.0881262569897</v>
      </c>
      <c r="C448" s="22">
        <f t="shared" ca="1" si="72"/>
        <v>3129.4803235685399</v>
      </c>
      <c r="D448" s="22">
        <f t="shared" ca="1" si="72"/>
        <v>2350.7836198993609</v>
      </c>
      <c r="E448" s="22">
        <f t="shared" ca="1" si="72"/>
        <v>3957.000853762896</v>
      </c>
      <c r="F448" s="22">
        <f t="shared" ca="1" si="72"/>
        <v>3253.0659510296068</v>
      </c>
      <c r="G448" s="34"/>
      <c r="H448" s="35">
        <f t="shared" ca="1" si="64"/>
        <v>41134</v>
      </c>
      <c r="I448" s="6">
        <f t="shared" ca="1" si="67"/>
        <v>2.0055555555555555</v>
      </c>
      <c r="J448" s="6">
        <f t="shared" ca="1" si="66"/>
        <v>115</v>
      </c>
      <c r="K448" s="6">
        <f t="shared" ca="1" si="65"/>
        <v>109.59577177011576</v>
      </c>
    </row>
    <row r="449" spans="1:11" ht="15.75" thickBot="1">
      <c r="A449" s="21">
        <v>436</v>
      </c>
      <c r="B449" s="22">
        <f t="shared" ca="1" si="72"/>
        <v>1815.4110340545462</v>
      </c>
      <c r="C449" s="22">
        <f t="shared" ca="1" si="72"/>
        <v>2858.47075432357</v>
      </c>
      <c r="D449" s="22">
        <f t="shared" ca="1" si="72"/>
        <v>1853.2587029474298</v>
      </c>
      <c r="E449" s="22">
        <f t="shared" ca="1" si="72"/>
        <v>1306.6903829228497</v>
      </c>
      <c r="F449" s="22">
        <f t="shared" ca="1" si="72"/>
        <v>1226.6378609238395</v>
      </c>
      <c r="G449" s="34"/>
      <c r="H449" s="35">
        <f t="shared" ca="1" si="64"/>
        <v>41134</v>
      </c>
      <c r="I449" s="6">
        <f t="shared" ca="1" si="67"/>
        <v>2.0055555555555555</v>
      </c>
      <c r="J449" s="6">
        <f t="shared" ca="1" si="66"/>
        <v>115</v>
      </c>
      <c r="K449" s="6">
        <f t="shared" ca="1" si="65"/>
        <v>109.59577177011576</v>
      </c>
    </row>
    <row r="450" spans="1:11" ht="15.75" thickBot="1">
      <c r="A450" s="21">
        <v>437</v>
      </c>
      <c r="B450" s="22">
        <f t="shared" ca="1" si="72"/>
        <v>2801.6247218827152</v>
      </c>
      <c r="C450" s="22">
        <f t="shared" ca="1" si="72"/>
        <v>2283.3557102728614</v>
      </c>
      <c r="D450" s="22">
        <f t="shared" ca="1" si="72"/>
        <v>1074.3171435424579</v>
      </c>
      <c r="E450" s="22">
        <f t="shared" ca="1" si="72"/>
        <v>3587.3330042429857</v>
      </c>
      <c r="F450" s="22">
        <f t="shared" ca="1" si="72"/>
        <v>3925.2053194591813</v>
      </c>
      <c r="G450" s="34"/>
      <c r="H450" s="35">
        <f t="shared" ca="1" si="64"/>
        <v>40767</v>
      </c>
      <c r="I450" s="6">
        <f t="shared" ca="1" si="67"/>
        <v>1.0027777777777778</v>
      </c>
      <c r="J450" s="6">
        <f t="shared" ca="1" si="66"/>
        <v>107.5</v>
      </c>
      <c r="K450" s="6">
        <f t="shared" ca="1" si="65"/>
        <v>104.94371731794061</v>
      </c>
    </row>
    <row r="451" spans="1:11" ht="15.75" thickBot="1">
      <c r="A451" s="21">
        <v>438</v>
      </c>
      <c r="B451" s="22">
        <f t="shared" ca="1" si="72"/>
        <v>3240.3944850033686</v>
      </c>
      <c r="C451" s="22">
        <f t="shared" ca="1" si="72"/>
        <v>2104.1118283144306</v>
      </c>
      <c r="D451" s="22">
        <f t="shared" ca="1" si="72"/>
        <v>2050.6128129856925</v>
      </c>
      <c r="E451" s="22">
        <f t="shared" ca="1" si="72"/>
        <v>4280.3523652347249</v>
      </c>
      <c r="F451" s="22">
        <f t="shared" ca="1" si="72"/>
        <v>4515.5752087837218</v>
      </c>
      <c r="G451" s="34"/>
      <c r="H451" s="35">
        <f t="shared" ca="1" si="64"/>
        <v>40767</v>
      </c>
      <c r="I451" s="6">
        <f t="shared" ca="1" si="67"/>
        <v>1.0027777777777778</v>
      </c>
      <c r="J451" s="6">
        <f t="shared" ca="1" si="66"/>
        <v>107.5</v>
      </c>
      <c r="K451" s="6">
        <f t="shared" ca="1" si="65"/>
        <v>104.94371731794061</v>
      </c>
    </row>
    <row r="452" spans="1:11" ht="15.75" thickBot="1">
      <c r="A452" s="21">
        <v>439</v>
      </c>
      <c r="B452" s="22">
        <f t="shared" ca="1" si="72"/>
        <v>3141.3571531712946</v>
      </c>
      <c r="C452" s="22">
        <f t="shared" ca="1" si="72"/>
        <v>4289.8253735030594</v>
      </c>
      <c r="D452" s="22">
        <f t="shared" ca="1" si="72"/>
        <v>1721.447557937599</v>
      </c>
      <c r="E452" s="22">
        <f t="shared" ca="1" si="72"/>
        <v>1371.9594955417267</v>
      </c>
      <c r="F452" s="22">
        <f t="shared" ca="1" si="72"/>
        <v>5807.8823331279409</v>
      </c>
      <c r="G452" s="34"/>
      <c r="H452" s="35">
        <f t="shared" ca="1" si="64"/>
        <v>40767</v>
      </c>
      <c r="I452" s="6">
        <f t="shared" ca="1" si="67"/>
        <v>1.0027777777777778</v>
      </c>
      <c r="J452" s="6">
        <f t="shared" ca="1" si="66"/>
        <v>107.5</v>
      </c>
      <c r="K452" s="6">
        <f t="shared" ca="1" si="65"/>
        <v>104.94371731794061</v>
      </c>
    </row>
    <row r="453" spans="1:11" ht="15.75" thickBot="1">
      <c r="A453" s="21">
        <v>440</v>
      </c>
      <c r="B453" s="22">
        <f t="shared" ca="1" si="72"/>
        <v>2305.7598140207851</v>
      </c>
      <c r="C453" s="22">
        <f t="shared" ca="1" si="72"/>
        <v>3738.7545028941145</v>
      </c>
      <c r="D453" s="22">
        <f t="shared" ca="1" si="72"/>
        <v>1121.2077116613673</v>
      </c>
      <c r="E453" s="22">
        <f t="shared" ca="1" si="72"/>
        <v>1377.340606501496</v>
      </c>
      <c r="F453" s="22">
        <f t="shared" ca="1" si="72"/>
        <v>4030.6475193125193</v>
      </c>
      <c r="G453" s="34"/>
      <c r="H453" s="35">
        <f t="shared" ca="1" si="64"/>
        <v>41134</v>
      </c>
      <c r="I453" s="6">
        <f t="shared" ca="1" si="67"/>
        <v>2.0055555555555555</v>
      </c>
      <c r="J453" s="6">
        <f t="shared" ca="1" si="66"/>
        <v>115</v>
      </c>
      <c r="K453" s="6">
        <f t="shared" ca="1" si="65"/>
        <v>109.59577177011576</v>
      </c>
    </row>
    <row r="454" spans="1:11" ht="15.75" thickBot="1">
      <c r="A454" s="21">
        <v>441</v>
      </c>
      <c r="B454" s="22">
        <f t="shared" ref="B454:F463" ca="1" si="73">$B$2*EXP((mu-delta-(vola^2)/2)*B$13+vola*NORMSINV(RAND())*SQRT(B$13))</f>
        <v>3093.1466912482497</v>
      </c>
      <c r="C454" s="22">
        <f t="shared" ca="1" si="73"/>
        <v>5362.0092333656676</v>
      </c>
      <c r="D454" s="22">
        <f t="shared" ca="1" si="73"/>
        <v>2160.985799305764</v>
      </c>
      <c r="E454" s="22">
        <f t="shared" ca="1" si="73"/>
        <v>3060.6097080300246</v>
      </c>
      <c r="F454" s="22">
        <f t="shared" ca="1" si="73"/>
        <v>3838.7439227553887</v>
      </c>
      <c r="G454" s="34"/>
      <c r="H454" s="35">
        <f t="shared" ca="1" si="64"/>
        <v>40767</v>
      </c>
      <c r="I454" s="6">
        <f t="shared" ca="1" si="67"/>
        <v>1.0027777777777778</v>
      </c>
      <c r="J454" s="6">
        <f t="shared" ca="1" si="66"/>
        <v>107.5</v>
      </c>
      <c r="K454" s="6">
        <f t="shared" ca="1" si="65"/>
        <v>104.94371731794061</v>
      </c>
    </row>
    <row r="455" spans="1:11" ht="15.75" thickBot="1">
      <c r="A455" s="21">
        <v>442</v>
      </c>
      <c r="B455" s="22">
        <f t="shared" ca="1" si="73"/>
        <v>2041.1553655092218</v>
      </c>
      <c r="C455" s="22">
        <f t="shared" ca="1" si="73"/>
        <v>4046.9744613132921</v>
      </c>
      <c r="D455" s="22">
        <f t="shared" ca="1" si="73"/>
        <v>7653.7583098813557</v>
      </c>
      <c r="E455" s="22">
        <f t="shared" ca="1" si="73"/>
        <v>11774.636427408175</v>
      </c>
      <c r="F455" s="22">
        <f t="shared" ca="1" si="73"/>
        <v>6323.8933758891262</v>
      </c>
      <c r="G455" s="34"/>
      <c r="H455" s="35">
        <f t="shared" ca="1" si="64"/>
        <v>41134</v>
      </c>
      <c r="I455" s="6">
        <f t="shared" ca="1" si="67"/>
        <v>2.0055555555555555</v>
      </c>
      <c r="J455" s="6">
        <f t="shared" ca="1" si="66"/>
        <v>115</v>
      </c>
      <c r="K455" s="6">
        <f t="shared" ca="1" si="65"/>
        <v>109.59577177011576</v>
      </c>
    </row>
    <row r="456" spans="1:11" ht="15.75" thickBot="1">
      <c r="A456" s="21">
        <v>443</v>
      </c>
      <c r="B456" s="22">
        <f t="shared" ca="1" si="73"/>
        <v>3245.4260487684492</v>
      </c>
      <c r="C456" s="22">
        <f t="shared" ca="1" si="73"/>
        <v>3312.6166617626341</v>
      </c>
      <c r="D456" s="22">
        <f t="shared" ca="1" si="73"/>
        <v>2972.3795338039176</v>
      </c>
      <c r="E456" s="22">
        <f t="shared" ca="1" si="73"/>
        <v>5842.5524646657559</v>
      </c>
      <c r="F456" s="22">
        <f t="shared" ca="1" si="73"/>
        <v>2474.7751860976905</v>
      </c>
      <c r="G456" s="34"/>
      <c r="H456" s="35">
        <f t="shared" ca="1" si="64"/>
        <v>40767</v>
      </c>
      <c r="I456" s="6">
        <f t="shared" ca="1" si="67"/>
        <v>1.0027777777777778</v>
      </c>
      <c r="J456" s="6">
        <f t="shared" ca="1" si="66"/>
        <v>107.5</v>
      </c>
      <c r="K456" s="6">
        <f t="shared" ca="1" si="65"/>
        <v>104.94371731794061</v>
      </c>
    </row>
    <row r="457" spans="1:11" ht="15.75" thickBot="1">
      <c r="A457" s="21">
        <v>444</v>
      </c>
      <c r="B457" s="22">
        <f t="shared" ca="1" si="73"/>
        <v>3559.3632779031823</v>
      </c>
      <c r="C457" s="22">
        <f t="shared" ca="1" si="73"/>
        <v>3735.7072410680148</v>
      </c>
      <c r="D457" s="22">
        <f t="shared" ca="1" si="73"/>
        <v>4160.3784427035034</v>
      </c>
      <c r="E457" s="22">
        <f t="shared" ca="1" si="73"/>
        <v>3325.2239284427114</v>
      </c>
      <c r="F457" s="22">
        <f t="shared" ca="1" si="73"/>
        <v>6297.8215212456234</v>
      </c>
      <c r="G457" s="34"/>
      <c r="H457" s="35">
        <f t="shared" ca="1" si="64"/>
        <v>40767</v>
      </c>
      <c r="I457" s="6">
        <f t="shared" ca="1" si="67"/>
        <v>1.0027777777777778</v>
      </c>
      <c r="J457" s="6">
        <f t="shared" ca="1" si="66"/>
        <v>107.5</v>
      </c>
      <c r="K457" s="6">
        <f t="shared" ca="1" si="65"/>
        <v>104.94371731794061</v>
      </c>
    </row>
    <row r="458" spans="1:11" ht="15.75" thickBot="1">
      <c r="A458" s="21">
        <v>445</v>
      </c>
      <c r="B458" s="22">
        <f t="shared" ca="1" si="73"/>
        <v>2028.3434926332134</v>
      </c>
      <c r="C458" s="22">
        <f t="shared" ca="1" si="73"/>
        <v>2228.7869971423011</v>
      </c>
      <c r="D458" s="22">
        <f t="shared" ca="1" si="73"/>
        <v>3198.3284843666802</v>
      </c>
      <c r="E458" s="22">
        <f t="shared" ca="1" si="73"/>
        <v>916.42264868076074</v>
      </c>
      <c r="F458" s="22">
        <f t="shared" ca="1" si="73"/>
        <v>6010.4037124017741</v>
      </c>
      <c r="G458" s="34"/>
      <c r="H458" s="35">
        <f t="shared" ca="1" si="64"/>
        <v>41498</v>
      </c>
      <c r="I458" s="6">
        <f t="shared" ca="1" si="67"/>
        <v>3.0027777777777778</v>
      </c>
      <c r="J458" s="6">
        <f t="shared" ca="1" si="66"/>
        <v>122.5</v>
      </c>
      <c r="K458" s="6">
        <f t="shared" ca="1" si="65"/>
        <v>113.98243565452914</v>
      </c>
    </row>
    <row r="459" spans="1:11" ht="15.75" thickBot="1">
      <c r="A459" s="21">
        <v>446</v>
      </c>
      <c r="B459" s="22">
        <f t="shared" ca="1" si="73"/>
        <v>1966.3048156804309</v>
      </c>
      <c r="C459" s="22">
        <f t="shared" ca="1" si="73"/>
        <v>2052.3266316815484</v>
      </c>
      <c r="D459" s="22">
        <f t="shared" ca="1" si="73"/>
        <v>2703.8421190218432</v>
      </c>
      <c r="E459" s="22">
        <f t="shared" ca="1" si="73"/>
        <v>2700.3325752428677</v>
      </c>
      <c r="F459" s="22">
        <f t="shared" ca="1" si="73"/>
        <v>4319.9831533747138</v>
      </c>
      <c r="G459" s="34"/>
      <c r="H459" s="35">
        <f t="shared" ca="1" si="64"/>
        <v>42228</v>
      </c>
      <c r="I459" s="6">
        <f t="shared" ca="1" si="67"/>
        <v>5.0027777777777782</v>
      </c>
      <c r="J459" s="6">
        <f t="shared" ca="1" si="66"/>
        <v>137.5</v>
      </c>
      <c r="K459" s="6">
        <f t="shared" ca="1" si="65"/>
        <v>121.94343021560336</v>
      </c>
    </row>
    <row r="460" spans="1:11" ht="15.75" thickBot="1">
      <c r="A460" s="21">
        <v>447</v>
      </c>
      <c r="B460" s="22">
        <f t="shared" ca="1" si="73"/>
        <v>4460.1958736354591</v>
      </c>
      <c r="C460" s="22">
        <f t="shared" ca="1" si="73"/>
        <v>2139.703223563029</v>
      </c>
      <c r="D460" s="22">
        <f t="shared" ca="1" si="73"/>
        <v>2124.3719612601126</v>
      </c>
      <c r="E460" s="22">
        <f t="shared" ca="1" si="73"/>
        <v>2139.4482763813303</v>
      </c>
      <c r="F460" s="22">
        <f t="shared" ca="1" si="73"/>
        <v>2666.595185306795</v>
      </c>
      <c r="G460" s="34"/>
      <c r="H460" s="35">
        <f t="shared" ca="1" si="64"/>
        <v>40767</v>
      </c>
      <c r="I460" s="6">
        <f t="shared" ca="1" si="67"/>
        <v>1.0027777777777778</v>
      </c>
      <c r="J460" s="6">
        <f t="shared" ca="1" si="66"/>
        <v>107.5</v>
      </c>
      <c r="K460" s="6">
        <f t="shared" ca="1" si="65"/>
        <v>104.94371731794061</v>
      </c>
    </row>
    <row r="461" spans="1:11" ht="15.75" thickBot="1">
      <c r="A461" s="21">
        <v>448</v>
      </c>
      <c r="B461" s="22">
        <f t="shared" ca="1" si="73"/>
        <v>4833.9856658895596</v>
      </c>
      <c r="C461" s="22">
        <f t="shared" ca="1" si="73"/>
        <v>4696.4620698631934</v>
      </c>
      <c r="D461" s="22">
        <f t="shared" ca="1" si="73"/>
        <v>1962.3786587485608</v>
      </c>
      <c r="E461" s="22">
        <f t="shared" ca="1" si="73"/>
        <v>9724.5968953738156</v>
      </c>
      <c r="F461" s="22">
        <f t="shared" ca="1" si="73"/>
        <v>2065.8609501015881</v>
      </c>
      <c r="G461" s="34"/>
      <c r="H461" s="35">
        <f t="shared" ca="1" si="64"/>
        <v>40767</v>
      </c>
      <c r="I461" s="6">
        <f t="shared" ca="1" si="67"/>
        <v>1.0027777777777778</v>
      </c>
      <c r="J461" s="6">
        <f t="shared" ca="1" si="66"/>
        <v>107.5</v>
      </c>
      <c r="K461" s="6">
        <f t="shared" ca="1" si="65"/>
        <v>104.94371731794061</v>
      </c>
    </row>
    <row r="462" spans="1:11" ht="15.75" thickBot="1">
      <c r="A462" s="21">
        <v>449</v>
      </c>
      <c r="B462" s="22">
        <f t="shared" ca="1" si="73"/>
        <v>3422.239219658301</v>
      </c>
      <c r="C462" s="22">
        <f t="shared" ca="1" si="73"/>
        <v>3273.6104123555065</v>
      </c>
      <c r="D462" s="22">
        <f t="shared" ca="1" si="73"/>
        <v>1514.8497490310228</v>
      </c>
      <c r="E462" s="22">
        <f t="shared" ca="1" si="73"/>
        <v>2498.7117113826816</v>
      </c>
      <c r="F462" s="22">
        <f t="shared" ca="1" si="73"/>
        <v>8240.5560310550973</v>
      </c>
      <c r="G462" s="34"/>
      <c r="H462" s="35">
        <f t="shared" ref="H462:H525" ca="1" si="74">IF(B462&gt;=kw,$B$11,IF(C462&gt;=kw,$C$11,IF(D462&gt;=kw,$D$11,IF(E462&gt;=kw,$E$11,$F$11))))</f>
        <v>40767</v>
      </c>
      <c r="I462" s="6">
        <f t="shared" ca="1" si="67"/>
        <v>1.0027777777777778</v>
      </c>
      <c r="J462" s="6">
        <f t="shared" ca="1" si="66"/>
        <v>107.5</v>
      </c>
      <c r="K462" s="6">
        <f t="shared" ref="K462:K525" ca="1" si="75">J462*EXP(-I462*zins)</f>
        <v>104.94371731794061</v>
      </c>
    </row>
    <row r="463" spans="1:11" ht="15.75" thickBot="1">
      <c r="A463" s="21">
        <v>450</v>
      </c>
      <c r="B463" s="22">
        <f t="shared" ca="1" si="73"/>
        <v>3128.2781579337611</v>
      </c>
      <c r="C463" s="22">
        <f t="shared" ca="1" si="73"/>
        <v>2645.1024303157096</v>
      </c>
      <c r="D463" s="22">
        <f t="shared" ca="1" si="73"/>
        <v>4167.9333559394445</v>
      </c>
      <c r="E463" s="22">
        <f t="shared" ca="1" si="73"/>
        <v>3427.7211011364275</v>
      </c>
      <c r="F463" s="22">
        <f t="shared" ca="1" si="73"/>
        <v>2380.3088714902228</v>
      </c>
      <c r="G463" s="34"/>
      <c r="H463" s="35">
        <f t="shared" ca="1" si="74"/>
        <v>40767</v>
      </c>
      <c r="I463" s="6">
        <f t="shared" ca="1" si="67"/>
        <v>1.0027777777777778</v>
      </c>
      <c r="J463" s="6">
        <f t="shared" ref="J463:J526" ca="1" si="76">IF(H463=$B$11,$B$10,IF(H463=$C$11,$C$10,IF(H463=$D$11,$D$10,IF(H463=$E$11,$E$10,IF(H463=$F$11,$F$10)))))</f>
        <v>107.5</v>
      </c>
      <c r="K463" s="6">
        <f t="shared" ca="1" si="75"/>
        <v>104.94371731794061</v>
      </c>
    </row>
    <row r="464" spans="1:11" ht="15.75" thickBot="1">
      <c r="A464" s="21">
        <v>451</v>
      </c>
      <c r="B464" s="22">
        <f t="shared" ref="B464:F473" ca="1" si="77">$B$2*EXP((mu-delta-(vola^2)/2)*B$13+vola*NORMSINV(RAND())*SQRT(B$13))</f>
        <v>2442.4266188575848</v>
      </c>
      <c r="C464" s="22">
        <f t="shared" ca="1" si="77"/>
        <v>3684.5408829619837</v>
      </c>
      <c r="D464" s="22">
        <f t="shared" ca="1" si="77"/>
        <v>2263.4325399855138</v>
      </c>
      <c r="E464" s="22">
        <f t="shared" ca="1" si="77"/>
        <v>4698.2883454510302</v>
      </c>
      <c r="F464" s="22">
        <f t="shared" ca="1" si="77"/>
        <v>7319.9621675590433</v>
      </c>
      <c r="G464" s="34"/>
      <c r="H464" s="35">
        <f t="shared" ca="1" si="74"/>
        <v>41134</v>
      </c>
      <c r="I464" s="6">
        <f t="shared" ref="I464:I527" ca="1" si="78">YEARFRAC($B$1,H464)</f>
        <v>2.0055555555555555</v>
      </c>
      <c r="J464" s="6">
        <f t="shared" ca="1" si="76"/>
        <v>115</v>
      </c>
      <c r="K464" s="6">
        <f t="shared" ca="1" si="75"/>
        <v>109.59577177011576</v>
      </c>
    </row>
    <row r="465" spans="1:11" ht="15.75" thickBot="1">
      <c r="A465" s="21">
        <v>452</v>
      </c>
      <c r="B465" s="22">
        <f t="shared" ca="1" si="77"/>
        <v>3153.8825859801814</v>
      </c>
      <c r="C465" s="22">
        <f t="shared" ca="1" si="77"/>
        <v>2290.570820407977</v>
      </c>
      <c r="D465" s="22">
        <f t="shared" ca="1" si="77"/>
        <v>2844.7774442183349</v>
      </c>
      <c r="E465" s="22">
        <f t="shared" ca="1" si="77"/>
        <v>841.96826185290865</v>
      </c>
      <c r="F465" s="22">
        <f t="shared" ca="1" si="77"/>
        <v>1768.9257845286504</v>
      </c>
      <c r="G465" s="34"/>
      <c r="H465" s="35">
        <f t="shared" ca="1" si="74"/>
        <v>40767</v>
      </c>
      <c r="I465" s="6">
        <f t="shared" ca="1" si="78"/>
        <v>1.0027777777777778</v>
      </c>
      <c r="J465" s="6">
        <f t="shared" ca="1" si="76"/>
        <v>107.5</v>
      </c>
      <c r="K465" s="6">
        <f t="shared" ca="1" si="75"/>
        <v>104.94371731794061</v>
      </c>
    </row>
    <row r="466" spans="1:11" ht="15.75" thickBot="1">
      <c r="A466" s="21">
        <v>453</v>
      </c>
      <c r="B466" s="22">
        <f t="shared" ca="1" si="77"/>
        <v>3340.4947914684858</v>
      </c>
      <c r="C466" s="22">
        <f t="shared" ca="1" si="77"/>
        <v>4594.8168142681998</v>
      </c>
      <c r="D466" s="22">
        <f t="shared" ca="1" si="77"/>
        <v>3688.3845754346771</v>
      </c>
      <c r="E466" s="22">
        <f t="shared" ca="1" si="77"/>
        <v>2030.8782505281533</v>
      </c>
      <c r="F466" s="22">
        <f t="shared" ca="1" si="77"/>
        <v>2089.1572690958724</v>
      </c>
      <c r="G466" s="34"/>
      <c r="H466" s="35">
        <f t="shared" ca="1" si="74"/>
        <v>40767</v>
      </c>
      <c r="I466" s="6">
        <f t="shared" ca="1" si="78"/>
        <v>1.0027777777777778</v>
      </c>
      <c r="J466" s="6">
        <f t="shared" ca="1" si="76"/>
        <v>107.5</v>
      </c>
      <c r="K466" s="6">
        <f t="shared" ca="1" si="75"/>
        <v>104.94371731794061</v>
      </c>
    </row>
    <row r="467" spans="1:11" ht="15.75" thickBot="1">
      <c r="A467" s="21">
        <v>454</v>
      </c>
      <c r="B467" s="22">
        <f t="shared" ca="1" si="77"/>
        <v>5376.3033280825111</v>
      </c>
      <c r="C467" s="22">
        <f t="shared" ca="1" si="77"/>
        <v>10800.180418245973</v>
      </c>
      <c r="D467" s="22">
        <f t="shared" ca="1" si="77"/>
        <v>2585.4558942393855</v>
      </c>
      <c r="E467" s="22">
        <f t="shared" ca="1" si="77"/>
        <v>7278.1054418440099</v>
      </c>
      <c r="F467" s="22">
        <f t="shared" ca="1" si="77"/>
        <v>1608.0590949096745</v>
      </c>
      <c r="G467" s="34"/>
      <c r="H467" s="35">
        <f t="shared" ca="1" si="74"/>
        <v>40767</v>
      </c>
      <c r="I467" s="6">
        <f t="shared" ca="1" si="78"/>
        <v>1.0027777777777778</v>
      </c>
      <c r="J467" s="6">
        <f t="shared" ca="1" si="76"/>
        <v>107.5</v>
      </c>
      <c r="K467" s="6">
        <f t="shared" ca="1" si="75"/>
        <v>104.94371731794061</v>
      </c>
    </row>
    <row r="468" spans="1:11" ht="15.75" thickBot="1">
      <c r="A468" s="21">
        <v>455</v>
      </c>
      <c r="B468" s="22">
        <f t="shared" ca="1" si="77"/>
        <v>1607.6871407938313</v>
      </c>
      <c r="C468" s="22">
        <f t="shared" ca="1" si="77"/>
        <v>3269.4786195488837</v>
      </c>
      <c r="D468" s="22">
        <f t="shared" ca="1" si="77"/>
        <v>6621.1250997833567</v>
      </c>
      <c r="E468" s="22">
        <f t="shared" ca="1" si="77"/>
        <v>1282.5020834851725</v>
      </c>
      <c r="F468" s="22">
        <f t="shared" ca="1" si="77"/>
        <v>2471.0391115150601</v>
      </c>
      <c r="G468" s="34"/>
      <c r="H468" s="35">
        <f t="shared" ca="1" si="74"/>
        <v>41134</v>
      </c>
      <c r="I468" s="6">
        <f t="shared" ca="1" si="78"/>
        <v>2.0055555555555555</v>
      </c>
      <c r="J468" s="6">
        <f t="shared" ca="1" si="76"/>
        <v>115</v>
      </c>
      <c r="K468" s="6">
        <f t="shared" ca="1" si="75"/>
        <v>109.59577177011576</v>
      </c>
    </row>
    <row r="469" spans="1:11" ht="15.75" thickBot="1">
      <c r="A469" s="21">
        <v>456</v>
      </c>
      <c r="B469" s="22">
        <f t="shared" ca="1" si="77"/>
        <v>1824.0388797570733</v>
      </c>
      <c r="C469" s="22">
        <f t="shared" ca="1" si="77"/>
        <v>2950.3051394533986</v>
      </c>
      <c r="D469" s="22">
        <f t="shared" ca="1" si="77"/>
        <v>3238.5200418594141</v>
      </c>
      <c r="E469" s="22">
        <f t="shared" ca="1" si="77"/>
        <v>10885.176796533016</v>
      </c>
      <c r="F469" s="22">
        <f t="shared" ca="1" si="77"/>
        <v>8857.9129305465976</v>
      </c>
      <c r="G469" s="34"/>
      <c r="H469" s="35">
        <f t="shared" ca="1" si="74"/>
        <v>41134</v>
      </c>
      <c r="I469" s="6">
        <f t="shared" ca="1" si="78"/>
        <v>2.0055555555555555</v>
      </c>
      <c r="J469" s="6">
        <f t="shared" ca="1" si="76"/>
        <v>115</v>
      </c>
      <c r="K469" s="6">
        <f t="shared" ca="1" si="75"/>
        <v>109.59577177011576</v>
      </c>
    </row>
    <row r="470" spans="1:11" ht="15.75" thickBot="1">
      <c r="A470" s="21">
        <v>457</v>
      </c>
      <c r="B470" s="22">
        <f t="shared" ca="1" si="77"/>
        <v>2382.3394329562375</v>
      </c>
      <c r="C470" s="22">
        <f t="shared" ca="1" si="77"/>
        <v>1823.6683946156459</v>
      </c>
      <c r="D470" s="22">
        <f t="shared" ca="1" si="77"/>
        <v>2547.0113975663821</v>
      </c>
      <c r="E470" s="22">
        <f t="shared" ca="1" si="77"/>
        <v>1806.0235244904268</v>
      </c>
      <c r="F470" s="22">
        <f t="shared" ca="1" si="77"/>
        <v>3453.8366294077177</v>
      </c>
      <c r="G470" s="34"/>
      <c r="H470" s="35">
        <f t="shared" ca="1" si="74"/>
        <v>42228</v>
      </c>
      <c r="I470" s="6">
        <f t="shared" ca="1" si="78"/>
        <v>5.0027777777777782</v>
      </c>
      <c r="J470" s="6">
        <f t="shared" ca="1" si="76"/>
        <v>137.5</v>
      </c>
      <c r="K470" s="6">
        <f t="shared" ca="1" si="75"/>
        <v>121.94343021560336</v>
      </c>
    </row>
    <row r="471" spans="1:11" ht="15.75" thickBot="1">
      <c r="A471" s="21">
        <v>458</v>
      </c>
      <c r="B471" s="22">
        <f t="shared" ca="1" si="77"/>
        <v>2879.1743423994485</v>
      </c>
      <c r="C471" s="22">
        <f t="shared" ca="1" si="77"/>
        <v>1231.9455691981545</v>
      </c>
      <c r="D471" s="22">
        <f t="shared" ca="1" si="77"/>
        <v>2157.54909155825</v>
      </c>
      <c r="E471" s="22">
        <f t="shared" ca="1" si="77"/>
        <v>5451.2027258377957</v>
      </c>
      <c r="F471" s="22">
        <f t="shared" ca="1" si="77"/>
        <v>2349.0685401905835</v>
      </c>
      <c r="G471" s="34"/>
      <c r="H471" s="35">
        <f t="shared" ca="1" si="74"/>
        <v>40767</v>
      </c>
      <c r="I471" s="6">
        <f t="shared" ca="1" si="78"/>
        <v>1.0027777777777778</v>
      </c>
      <c r="J471" s="6">
        <f t="shared" ca="1" si="76"/>
        <v>107.5</v>
      </c>
      <c r="K471" s="6">
        <f t="shared" ca="1" si="75"/>
        <v>104.94371731794061</v>
      </c>
    </row>
    <row r="472" spans="1:11" ht="15.75" thickBot="1">
      <c r="A472" s="21">
        <v>459</v>
      </c>
      <c r="B472" s="22">
        <f t="shared" ca="1" si="77"/>
        <v>2874.3390752793885</v>
      </c>
      <c r="C472" s="22">
        <f t="shared" ca="1" si="77"/>
        <v>2975.4318807241111</v>
      </c>
      <c r="D472" s="22">
        <f t="shared" ca="1" si="77"/>
        <v>1674.2962486486208</v>
      </c>
      <c r="E472" s="22">
        <f t="shared" ca="1" si="77"/>
        <v>2125.5371880359107</v>
      </c>
      <c r="F472" s="22">
        <f t="shared" ca="1" si="77"/>
        <v>902.28681188984592</v>
      </c>
      <c r="G472" s="34"/>
      <c r="H472" s="35">
        <f t="shared" ca="1" si="74"/>
        <v>40767</v>
      </c>
      <c r="I472" s="6">
        <f t="shared" ca="1" si="78"/>
        <v>1.0027777777777778</v>
      </c>
      <c r="J472" s="6">
        <f t="shared" ca="1" si="76"/>
        <v>107.5</v>
      </c>
      <c r="K472" s="6">
        <f t="shared" ca="1" si="75"/>
        <v>104.94371731794061</v>
      </c>
    </row>
    <row r="473" spans="1:11" ht="15.75" thickBot="1">
      <c r="A473" s="21">
        <v>460</v>
      </c>
      <c r="B473" s="22">
        <f t="shared" ca="1" si="77"/>
        <v>3817.303700307119</v>
      </c>
      <c r="C473" s="22">
        <f t="shared" ca="1" si="77"/>
        <v>3786.139246411748</v>
      </c>
      <c r="D473" s="22">
        <f t="shared" ca="1" si="77"/>
        <v>5573.2363334132615</v>
      </c>
      <c r="E473" s="22">
        <f t="shared" ca="1" si="77"/>
        <v>2533.5678574878293</v>
      </c>
      <c r="F473" s="22">
        <f t="shared" ca="1" si="77"/>
        <v>2339.1794452661593</v>
      </c>
      <c r="G473" s="34"/>
      <c r="H473" s="35">
        <f t="shared" ca="1" si="74"/>
        <v>40767</v>
      </c>
      <c r="I473" s="6">
        <f t="shared" ca="1" si="78"/>
        <v>1.0027777777777778</v>
      </c>
      <c r="J473" s="6">
        <f t="shared" ca="1" si="76"/>
        <v>107.5</v>
      </c>
      <c r="K473" s="6">
        <f t="shared" ca="1" si="75"/>
        <v>104.94371731794061</v>
      </c>
    </row>
    <row r="474" spans="1:11" ht="15.75" thickBot="1">
      <c r="A474" s="21">
        <v>461</v>
      </c>
      <c r="B474" s="22">
        <f t="shared" ref="B474:F483" ca="1" si="79">$B$2*EXP((mu-delta-(vola^2)/2)*B$13+vola*NORMSINV(RAND())*SQRT(B$13))</f>
        <v>5058.72171714456</v>
      </c>
      <c r="C474" s="22">
        <f t="shared" ca="1" si="79"/>
        <v>2268.5063525300961</v>
      </c>
      <c r="D474" s="22">
        <f t="shared" ca="1" si="79"/>
        <v>5103.0078783462814</v>
      </c>
      <c r="E474" s="22">
        <f t="shared" ca="1" si="79"/>
        <v>3545.2025604700139</v>
      </c>
      <c r="F474" s="22">
        <f t="shared" ca="1" si="79"/>
        <v>3434.1422749622225</v>
      </c>
      <c r="G474" s="34"/>
      <c r="H474" s="35">
        <f t="shared" ca="1" si="74"/>
        <v>40767</v>
      </c>
      <c r="I474" s="6">
        <f t="shared" ca="1" si="78"/>
        <v>1.0027777777777778</v>
      </c>
      <c r="J474" s="6">
        <f t="shared" ca="1" si="76"/>
        <v>107.5</v>
      </c>
      <c r="K474" s="6">
        <f t="shared" ca="1" si="75"/>
        <v>104.94371731794061</v>
      </c>
    </row>
    <row r="475" spans="1:11" ht="15.75" thickBot="1">
      <c r="A475" s="21">
        <v>462</v>
      </c>
      <c r="B475" s="22">
        <f t="shared" ca="1" si="79"/>
        <v>2729.0329169823708</v>
      </c>
      <c r="C475" s="22">
        <f t="shared" ca="1" si="79"/>
        <v>2463.7848313985874</v>
      </c>
      <c r="D475" s="22">
        <f t="shared" ca="1" si="79"/>
        <v>1861.6369796343181</v>
      </c>
      <c r="E475" s="22">
        <f t="shared" ca="1" si="79"/>
        <v>1036.0654488977361</v>
      </c>
      <c r="F475" s="22">
        <f t="shared" ca="1" si="79"/>
        <v>5768.9645452171508</v>
      </c>
      <c r="G475" s="34"/>
      <c r="H475" s="35">
        <f t="shared" ca="1" si="74"/>
        <v>42228</v>
      </c>
      <c r="I475" s="6">
        <f t="shared" ca="1" si="78"/>
        <v>5.0027777777777782</v>
      </c>
      <c r="J475" s="6">
        <f t="shared" ca="1" si="76"/>
        <v>137.5</v>
      </c>
      <c r="K475" s="6">
        <f t="shared" ca="1" si="75"/>
        <v>121.94343021560336</v>
      </c>
    </row>
    <row r="476" spans="1:11" ht="15.75" thickBot="1">
      <c r="A476" s="21">
        <v>463</v>
      </c>
      <c r="B476" s="22">
        <f t="shared" ca="1" si="79"/>
        <v>1934.5534491801016</v>
      </c>
      <c r="C476" s="22">
        <f t="shared" ca="1" si="79"/>
        <v>1873.689710996679</v>
      </c>
      <c r="D476" s="22">
        <f t="shared" ca="1" si="79"/>
        <v>973.11123999128927</v>
      </c>
      <c r="E476" s="22">
        <f t="shared" ca="1" si="79"/>
        <v>5045.2330845392607</v>
      </c>
      <c r="F476" s="22">
        <f t="shared" ca="1" si="79"/>
        <v>5190.0872507891245</v>
      </c>
      <c r="G476" s="34"/>
      <c r="H476" s="35">
        <f t="shared" ca="1" si="74"/>
        <v>41863</v>
      </c>
      <c r="I476" s="6">
        <f t="shared" ca="1" si="78"/>
        <v>4.0027777777777782</v>
      </c>
      <c r="J476" s="6">
        <f t="shared" ca="1" si="76"/>
        <v>130</v>
      </c>
      <c r="K476" s="6">
        <f t="shared" ca="1" si="75"/>
        <v>118.0924489965652</v>
      </c>
    </row>
    <row r="477" spans="1:11" ht="15.75" thickBot="1">
      <c r="A477" s="21">
        <v>464</v>
      </c>
      <c r="B477" s="22">
        <f t="shared" ca="1" si="79"/>
        <v>3477.6468114844793</v>
      </c>
      <c r="C477" s="22">
        <f t="shared" ca="1" si="79"/>
        <v>3149.7085808886436</v>
      </c>
      <c r="D477" s="22">
        <f t="shared" ca="1" si="79"/>
        <v>1831.2259641701357</v>
      </c>
      <c r="E477" s="22">
        <f t="shared" ca="1" si="79"/>
        <v>1489.7146847710244</v>
      </c>
      <c r="F477" s="22">
        <f t="shared" ca="1" si="79"/>
        <v>5049.7400269904947</v>
      </c>
      <c r="G477" s="34"/>
      <c r="H477" s="35">
        <f t="shared" ca="1" si="74"/>
        <v>40767</v>
      </c>
      <c r="I477" s="6">
        <f t="shared" ca="1" si="78"/>
        <v>1.0027777777777778</v>
      </c>
      <c r="J477" s="6">
        <f t="shared" ca="1" si="76"/>
        <v>107.5</v>
      </c>
      <c r="K477" s="6">
        <f t="shared" ca="1" si="75"/>
        <v>104.94371731794061</v>
      </c>
    </row>
    <row r="478" spans="1:11" ht="15.75" thickBot="1">
      <c r="A478" s="21">
        <v>465</v>
      </c>
      <c r="B478" s="22">
        <f t="shared" ca="1" si="79"/>
        <v>1550.4002309973378</v>
      </c>
      <c r="C478" s="22">
        <f t="shared" ca="1" si="79"/>
        <v>2213.2493016202025</v>
      </c>
      <c r="D478" s="22">
        <f t="shared" ca="1" si="79"/>
        <v>1904.8244889770172</v>
      </c>
      <c r="E478" s="22">
        <f t="shared" ca="1" si="79"/>
        <v>2824.2885628379627</v>
      </c>
      <c r="F478" s="22">
        <f t="shared" ca="1" si="79"/>
        <v>2167.2737074503179</v>
      </c>
      <c r="G478" s="34"/>
      <c r="H478" s="35">
        <f t="shared" ca="1" si="74"/>
        <v>41863</v>
      </c>
      <c r="I478" s="6">
        <f t="shared" ca="1" si="78"/>
        <v>4.0027777777777782</v>
      </c>
      <c r="J478" s="6">
        <f t="shared" ca="1" si="76"/>
        <v>130</v>
      </c>
      <c r="K478" s="6">
        <f t="shared" ca="1" si="75"/>
        <v>118.0924489965652</v>
      </c>
    </row>
    <row r="479" spans="1:11" ht="15.75" thickBot="1">
      <c r="A479" s="21">
        <v>466</v>
      </c>
      <c r="B479" s="22">
        <f t="shared" ca="1" si="79"/>
        <v>2255.8743610379952</v>
      </c>
      <c r="C479" s="22">
        <f t="shared" ca="1" si="79"/>
        <v>5112.8394118724864</v>
      </c>
      <c r="D479" s="22">
        <f t="shared" ca="1" si="79"/>
        <v>1019.8582337839124</v>
      </c>
      <c r="E479" s="22">
        <f t="shared" ca="1" si="79"/>
        <v>3340.6679633792633</v>
      </c>
      <c r="F479" s="22">
        <f t="shared" ca="1" si="79"/>
        <v>3442.5592087689579</v>
      </c>
      <c r="G479" s="34"/>
      <c r="H479" s="35">
        <f t="shared" ca="1" si="74"/>
        <v>41134</v>
      </c>
      <c r="I479" s="6">
        <f t="shared" ca="1" si="78"/>
        <v>2.0055555555555555</v>
      </c>
      <c r="J479" s="6">
        <f t="shared" ca="1" si="76"/>
        <v>115</v>
      </c>
      <c r="K479" s="6">
        <f t="shared" ca="1" si="75"/>
        <v>109.59577177011576</v>
      </c>
    </row>
    <row r="480" spans="1:11" ht="15.75" thickBot="1">
      <c r="A480" s="21">
        <v>467</v>
      </c>
      <c r="B480" s="22">
        <f t="shared" ca="1" si="79"/>
        <v>2916.5930856478553</v>
      </c>
      <c r="C480" s="22">
        <f t="shared" ca="1" si="79"/>
        <v>4416.0711841806196</v>
      </c>
      <c r="D480" s="22">
        <f t="shared" ca="1" si="79"/>
        <v>3411.3754818226803</v>
      </c>
      <c r="E480" s="22">
        <f t="shared" ca="1" si="79"/>
        <v>836.94615930066379</v>
      </c>
      <c r="F480" s="22">
        <f t="shared" ca="1" si="79"/>
        <v>1527.0590926563432</v>
      </c>
      <c r="G480" s="34"/>
      <c r="H480" s="35">
        <f t="shared" ca="1" si="74"/>
        <v>40767</v>
      </c>
      <c r="I480" s="6">
        <f t="shared" ca="1" si="78"/>
        <v>1.0027777777777778</v>
      </c>
      <c r="J480" s="6">
        <f t="shared" ca="1" si="76"/>
        <v>107.5</v>
      </c>
      <c r="K480" s="6">
        <f t="shared" ca="1" si="75"/>
        <v>104.94371731794061</v>
      </c>
    </row>
    <row r="481" spans="1:11" ht="15.75" thickBot="1">
      <c r="A481" s="21">
        <v>468</v>
      </c>
      <c r="B481" s="22">
        <f t="shared" ca="1" si="79"/>
        <v>5026.2075457290002</v>
      </c>
      <c r="C481" s="22">
        <f t="shared" ca="1" si="79"/>
        <v>3986.0831109051983</v>
      </c>
      <c r="D481" s="22">
        <f t="shared" ca="1" si="79"/>
        <v>1560.4360186636707</v>
      </c>
      <c r="E481" s="22">
        <f t="shared" ca="1" si="79"/>
        <v>3545.2279593992116</v>
      </c>
      <c r="F481" s="22">
        <f t="shared" ca="1" si="79"/>
        <v>629.66664681580198</v>
      </c>
      <c r="G481" s="34"/>
      <c r="H481" s="35">
        <f t="shared" ca="1" si="74"/>
        <v>40767</v>
      </c>
      <c r="I481" s="6">
        <f t="shared" ca="1" si="78"/>
        <v>1.0027777777777778</v>
      </c>
      <c r="J481" s="6">
        <f t="shared" ca="1" si="76"/>
        <v>107.5</v>
      </c>
      <c r="K481" s="6">
        <f t="shared" ca="1" si="75"/>
        <v>104.94371731794061</v>
      </c>
    </row>
    <row r="482" spans="1:11" ht="15.75" thickBot="1">
      <c r="A482" s="21">
        <v>469</v>
      </c>
      <c r="B482" s="22">
        <f t="shared" ca="1" si="79"/>
        <v>5376.7458153162879</v>
      </c>
      <c r="C482" s="22">
        <f t="shared" ca="1" si="79"/>
        <v>2283.1786181540547</v>
      </c>
      <c r="D482" s="22">
        <f t="shared" ca="1" si="79"/>
        <v>2999.7000682144885</v>
      </c>
      <c r="E482" s="22">
        <f t="shared" ca="1" si="79"/>
        <v>11365.100637201806</v>
      </c>
      <c r="F482" s="22">
        <f t="shared" ca="1" si="79"/>
        <v>3379.0056748459256</v>
      </c>
      <c r="G482" s="34"/>
      <c r="H482" s="35">
        <f t="shared" ca="1" si="74"/>
        <v>40767</v>
      </c>
      <c r="I482" s="6">
        <f t="shared" ca="1" si="78"/>
        <v>1.0027777777777778</v>
      </c>
      <c r="J482" s="6">
        <f t="shared" ca="1" si="76"/>
        <v>107.5</v>
      </c>
      <c r="K482" s="6">
        <f t="shared" ca="1" si="75"/>
        <v>104.94371731794061</v>
      </c>
    </row>
    <row r="483" spans="1:11" ht="15.75" thickBot="1">
      <c r="A483" s="21">
        <v>470</v>
      </c>
      <c r="B483" s="22">
        <f t="shared" ca="1" si="79"/>
        <v>3677.7383650236152</v>
      </c>
      <c r="C483" s="22">
        <f t="shared" ca="1" si="79"/>
        <v>4800.7889010183435</v>
      </c>
      <c r="D483" s="22">
        <f t="shared" ca="1" si="79"/>
        <v>1993.2908996575982</v>
      </c>
      <c r="E483" s="22">
        <f t="shared" ca="1" si="79"/>
        <v>2689.168160643218</v>
      </c>
      <c r="F483" s="22">
        <f t="shared" ca="1" si="79"/>
        <v>2659.906049742754</v>
      </c>
      <c r="G483" s="34"/>
      <c r="H483" s="35">
        <f t="shared" ca="1" si="74"/>
        <v>40767</v>
      </c>
      <c r="I483" s="6">
        <f t="shared" ca="1" si="78"/>
        <v>1.0027777777777778</v>
      </c>
      <c r="J483" s="6">
        <f t="shared" ca="1" si="76"/>
        <v>107.5</v>
      </c>
      <c r="K483" s="6">
        <f t="shared" ca="1" si="75"/>
        <v>104.94371731794061</v>
      </c>
    </row>
    <row r="484" spans="1:11" ht="15.75" thickBot="1">
      <c r="A484" s="21">
        <v>471</v>
      </c>
      <c r="B484" s="22">
        <f t="shared" ref="B484:F493" ca="1" si="80">$B$2*EXP((mu-delta-(vola^2)/2)*B$13+vola*NORMSINV(RAND())*SQRT(B$13))</f>
        <v>2989.2257740007171</v>
      </c>
      <c r="C484" s="22">
        <f t="shared" ca="1" si="80"/>
        <v>3050.4770379354795</v>
      </c>
      <c r="D484" s="22">
        <f t="shared" ca="1" si="80"/>
        <v>3674.2613824241766</v>
      </c>
      <c r="E484" s="22">
        <f t="shared" ca="1" si="80"/>
        <v>3558.4164088844714</v>
      </c>
      <c r="F484" s="22">
        <f t="shared" ca="1" si="80"/>
        <v>2890.0644449988195</v>
      </c>
      <c r="G484" s="34"/>
      <c r="H484" s="35">
        <f t="shared" ca="1" si="74"/>
        <v>40767</v>
      </c>
      <c r="I484" s="6">
        <f t="shared" ca="1" si="78"/>
        <v>1.0027777777777778</v>
      </c>
      <c r="J484" s="6">
        <f t="shared" ca="1" si="76"/>
        <v>107.5</v>
      </c>
      <c r="K484" s="6">
        <f t="shared" ca="1" si="75"/>
        <v>104.94371731794061</v>
      </c>
    </row>
    <row r="485" spans="1:11" ht="15.75" thickBot="1">
      <c r="A485" s="21">
        <v>472</v>
      </c>
      <c r="B485" s="22">
        <f t="shared" ca="1" si="80"/>
        <v>4494.335279198398</v>
      </c>
      <c r="C485" s="22">
        <f t="shared" ca="1" si="80"/>
        <v>3410.0120460698463</v>
      </c>
      <c r="D485" s="22">
        <f t="shared" ca="1" si="80"/>
        <v>3579.7032458834065</v>
      </c>
      <c r="E485" s="22">
        <f t="shared" ca="1" si="80"/>
        <v>8316.966366906825</v>
      </c>
      <c r="F485" s="22">
        <f t="shared" ca="1" si="80"/>
        <v>12743.853519758351</v>
      </c>
      <c r="G485" s="34"/>
      <c r="H485" s="35">
        <f t="shared" ca="1" si="74"/>
        <v>40767</v>
      </c>
      <c r="I485" s="6">
        <f t="shared" ca="1" si="78"/>
        <v>1.0027777777777778</v>
      </c>
      <c r="J485" s="6">
        <f t="shared" ca="1" si="76"/>
        <v>107.5</v>
      </c>
      <c r="K485" s="6">
        <f t="shared" ca="1" si="75"/>
        <v>104.94371731794061</v>
      </c>
    </row>
    <row r="486" spans="1:11" ht="15.75" thickBot="1">
      <c r="A486" s="21">
        <v>473</v>
      </c>
      <c r="B486" s="22">
        <f t="shared" ca="1" si="80"/>
        <v>2816.4463430320984</v>
      </c>
      <c r="C486" s="22">
        <f t="shared" ca="1" si="80"/>
        <v>2981.3595502190124</v>
      </c>
      <c r="D486" s="22">
        <f t="shared" ca="1" si="80"/>
        <v>4751.3467309341422</v>
      </c>
      <c r="E486" s="22">
        <f t="shared" ca="1" si="80"/>
        <v>1968.9704049037414</v>
      </c>
      <c r="F486" s="22">
        <f t="shared" ca="1" si="80"/>
        <v>2263.2434187360504</v>
      </c>
      <c r="G486" s="34"/>
      <c r="H486" s="35">
        <f t="shared" ca="1" si="74"/>
        <v>40767</v>
      </c>
      <c r="I486" s="6">
        <f t="shared" ca="1" si="78"/>
        <v>1.0027777777777778</v>
      </c>
      <c r="J486" s="6">
        <f t="shared" ca="1" si="76"/>
        <v>107.5</v>
      </c>
      <c r="K486" s="6">
        <f t="shared" ca="1" si="75"/>
        <v>104.94371731794061</v>
      </c>
    </row>
    <row r="487" spans="1:11" ht="15.75" thickBot="1">
      <c r="A487" s="21">
        <v>474</v>
      </c>
      <c r="B487" s="22">
        <f t="shared" ca="1" si="80"/>
        <v>1449.9824641086084</v>
      </c>
      <c r="C487" s="22">
        <f t="shared" ca="1" si="80"/>
        <v>7901.8026356906576</v>
      </c>
      <c r="D487" s="22">
        <f t="shared" ca="1" si="80"/>
        <v>3192.4423748575587</v>
      </c>
      <c r="E487" s="22">
        <f t="shared" ca="1" si="80"/>
        <v>4938.3653948135088</v>
      </c>
      <c r="F487" s="22">
        <f t="shared" ca="1" si="80"/>
        <v>1968.813293578514</v>
      </c>
      <c r="G487" s="34"/>
      <c r="H487" s="35">
        <f t="shared" ca="1" si="74"/>
        <v>41134</v>
      </c>
      <c r="I487" s="6">
        <f t="shared" ca="1" si="78"/>
        <v>2.0055555555555555</v>
      </c>
      <c r="J487" s="6">
        <f t="shared" ca="1" si="76"/>
        <v>115</v>
      </c>
      <c r="K487" s="6">
        <f t="shared" ca="1" si="75"/>
        <v>109.59577177011576</v>
      </c>
    </row>
    <row r="488" spans="1:11" ht="15.75" thickBot="1">
      <c r="A488" s="21">
        <v>475</v>
      </c>
      <c r="B488" s="22">
        <f t="shared" ca="1" si="80"/>
        <v>2198.362179377445</v>
      </c>
      <c r="C488" s="22">
        <f t="shared" ca="1" si="80"/>
        <v>2972.7742689952311</v>
      </c>
      <c r="D488" s="22">
        <f t="shared" ca="1" si="80"/>
        <v>1935.6776613980528</v>
      </c>
      <c r="E488" s="22">
        <f t="shared" ca="1" si="80"/>
        <v>3772.2677890565765</v>
      </c>
      <c r="F488" s="22">
        <f t="shared" ca="1" si="80"/>
        <v>2877.5337031164604</v>
      </c>
      <c r="G488" s="34"/>
      <c r="H488" s="35">
        <f t="shared" ca="1" si="74"/>
        <v>41134</v>
      </c>
      <c r="I488" s="6">
        <f t="shared" ca="1" si="78"/>
        <v>2.0055555555555555</v>
      </c>
      <c r="J488" s="6">
        <f t="shared" ca="1" si="76"/>
        <v>115</v>
      </c>
      <c r="K488" s="6">
        <f t="shared" ca="1" si="75"/>
        <v>109.59577177011576</v>
      </c>
    </row>
    <row r="489" spans="1:11" ht="15.75" thickBot="1">
      <c r="A489" s="21">
        <v>476</v>
      </c>
      <c r="B489" s="22">
        <f t="shared" ca="1" si="80"/>
        <v>2157.1242857106417</v>
      </c>
      <c r="C489" s="22">
        <f t="shared" ca="1" si="80"/>
        <v>3340.6191111411163</v>
      </c>
      <c r="D489" s="22">
        <f t="shared" ca="1" si="80"/>
        <v>7571.6013793582561</v>
      </c>
      <c r="E489" s="22">
        <f t="shared" ca="1" si="80"/>
        <v>5008.1449282843714</v>
      </c>
      <c r="F489" s="22">
        <f t="shared" ca="1" si="80"/>
        <v>10868.437616832858</v>
      </c>
      <c r="G489" s="34"/>
      <c r="H489" s="35">
        <f t="shared" ca="1" si="74"/>
        <v>41134</v>
      </c>
      <c r="I489" s="6">
        <f t="shared" ca="1" si="78"/>
        <v>2.0055555555555555</v>
      </c>
      <c r="J489" s="6">
        <f t="shared" ca="1" si="76"/>
        <v>115</v>
      </c>
      <c r="K489" s="6">
        <f t="shared" ca="1" si="75"/>
        <v>109.59577177011576</v>
      </c>
    </row>
    <row r="490" spans="1:11" ht="15.75" thickBot="1">
      <c r="A490" s="21">
        <v>477</v>
      </c>
      <c r="B490" s="22">
        <f t="shared" ca="1" si="80"/>
        <v>3567.3801246703583</v>
      </c>
      <c r="C490" s="22">
        <f t="shared" ca="1" si="80"/>
        <v>1778.8431883057374</v>
      </c>
      <c r="D490" s="22">
        <f t="shared" ca="1" si="80"/>
        <v>1163.6669551228458</v>
      </c>
      <c r="E490" s="22">
        <f t="shared" ca="1" si="80"/>
        <v>3075.0103677833199</v>
      </c>
      <c r="F490" s="22">
        <f t="shared" ca="1" si="80"/>
        <v>1212.4748473286975</v>
      </c>
      <c r="G490" s="34"/>
      <c r="H490" s="35">
        <f t="shared" ca="1" si="74"/>
        <v>40767</v>
      </c>
      <c r="I490" s="6">
        <f t="shared" ca="1" si="78"/>
        <v>1.0027777777777778</v>
      </c>
      <c r="J490" s="6">
        <f t="shared" ca="1" si="76"/>
        <v>107.5</v>
      </c>
      <c r="K490" s="6">
        <f t="shared" ca="1" si="75"/>
        <v>104.94371731794061</v>
      </c>
    </row>
    <row r="491" spans="1:11" ht="15.75" thickBot="1">
      <c r="A491" s="21">
        <v>478</v>
      </c>
      <c r="B491" s="22">
        <f t="shared" ca="1" si="80"/>
        <v>2710.0092363305807</v>
      </c>
      <c r="C491" s="22">
        <f t="shared" ca="1" si="80"/>
        <v>1488.3976144636852</v>
      </c>
      <c r="D491" s="22">
        <f t="shared" ca="1" si="80"/>
        <v>8942.3811463001221</v>
      </c>
      <c r="E491" s="22">
        <f t="shared" ca="1" si="80"/>
        <v>2221.8616413999521</v>
      </c>
      <c r="F491" s="22">
        <f t="shared" ca="1" si="80"/>
        <v>1603.9302050110127</v>
      </c>
      <c r="G491" s="34"/>
      <c r="H491" s="35">
        <f t="shared" ca="1" si="74"/>
        <v>41498</v>
      </c>
      <c r="I491" s="6">
        <f t="shared" ca="1" si="78"/>
        <v>3.0027777777777778</v>
      </c>
      <c r="J491" s="6">
        <f t="shared" ca="1" si="76"/>
        <v>122.5</v>
      </c>
      <c r="K491" s="6">
        <f t="shared" ca="1" si="75"/>
        <v>113.98243565452914</v>
      </c>
    </row>
    <row r="492" spans="1:11" ht="15.75" thickBot="1">
      <c r="A492" s="21">
        <v>479</v>
      </c>
      <c r="B492" s="22">
        <f t="shared" ca="1" si="80"/>
        <v>4072.9267527701782</v>
      </c>
      <c r="C492" s="22">
        <f t="shared" ca="1" si="80"/>
        <v>2918.9453695163488</v>
      </c>
      <c r="D492" s="22">
        <f t="shared" ca="1" si="80"/>
        <v>1455.3208601943475</v>
      </c>
      <c r="E492" s="22">
        <f t="shared" ca="1" si="80"/>
        <v>3089.3664923967917</v>
      </c>
      <c r="F492" s="22">
        <f t="shared" ca="1" si="80"/>
        <v>3221.3261817983398</v>
      </c>
      <c r="G492" s="34"/>
      <c r="H492" s="35">
        <f t="shared" ca="1" si="74"/>
        <v>40767</v>
      </c>
      <c r="I492" s="6">
        <f t="shared" ca="1" si="78"/>
        <v>1.0027777777777778</v>
      </c>
      <c r="J492" s="6">
        <f t="shared" ca="1" si="76"/>
        <v>107.5</v>
      </c>
      <c r="K492" s="6">
        <f t="shared" ca="1" si="75"/>
        <v>104.94371731794061</v>
      </c>
    </row>
    <row r="493" spans="1:11" ht="15.75" thickBot="1">
      <c r="A493" s="21">
        <v>480</v>
      </c>
      <c r="B493" s="22">
        <f t="shared" ca="1" si="80"/>
        <v>1895.4692269023717</v>
      </c>
      <c r="C493" s="22">
        <f t="shared" ca="1" si="80"/>
        <v>3662.0838141593067</v>
      </c>
      <c r="D493" s="22">
        <f t="shared" ca="1" si="80"/>
        <v>3575.2819675544515</v>
      </c>
      <c r="E493" s="22">
        <f t="shared" ca="1" si="80"/>
        <v>3137.0872093452772</v>
      </c>
      <c r="F493" s="22">
        <f t="shared" ca="1" si="80"/>
        <v>2638.5685026527995</v>
      </c>
      <c r="G493" s="34"/>
      <c r="H493" s="35">
        <f t="shared" ca="1" si="74"/>
        <v>41134</v>
      </c>
      <c r="I493" s="6">
        <f t="shared" ca="1" si="78"/>
        <v>2.0055555555555555</v>
      </c>
      <c r="J493" s="6">
        <f t="shared" ca="1" si="76"/>
        <v>115</v>
      </c>
      <c r="K493" s="6">
        <f t="shared" ca="1" si="75"/>
        <v>109.59577177011576</v>
      </c>
    </row>
    <row r="494" spans="1:11" ht="15.75" thickBot="1">
      <c r="A494" s="21">
        <v>481</v>
      </c>
      <c r="B494" s="22">
        <f t="shared" ref="B494:F503" ca="1" si="81">$B$2*EXP((mu-delta-(vola^2)/2)*B$13+vola*NORMSINV(RAND())*SQRT(B$13))</f>
        <v>2749.7167243888694</v>
      </c>
      <c r="C494" s="22">
        <f t="shared" ca="1" si="81"/>
        <v>3546.5751119606143</v>
      </c>
      <c r="D494" s="22">
        <f t="shared" ca="1" si="81"/>
        <v>3639.8730335473711</v>
      </c>
      <c r="E494" s="22">
        <f t="shared" ca="1" si="81"/>
        <v>3025.9146202321895</v>
      </c>
      <c r="F494" s="22">
        <f t="shared" ca="1" si="81"/>
        <v>1684.3549135517164</v>
      </c>
      <c r="G494" s="34"/>
      <c r="H494" s="35">
        <f t="shared" ca="1" si="74"/>
        <v>41134</v>
      </c>
      <c r="I494" s="6">
        <f t="shared" ca="1" si="78"/>
        <v>2.0055555555555555</v>
      </c>
      <c r="J494" s="6">
        <f t="shared" ca="1" si="76"/>
        <v>115</v>
      </c>
      <c r="K494" s="6">
        <f t="shared" ca="1" si="75"/>
        <v>109.59577177011576</v>
      </c>
    </row>
    <row r="495" spans="1:11" ht="15.75" thickBot="1">
      <c r="A495" s="21">
        <v>482</v>
      </c>
      <c r="B495" s="22">
        <f t="shared" ca="1" si="81"/>
        <v>2782.1124770653751</v>
      </c>
      <c r="C495" s="22">
        <f t="shared" ca="1" si="81"/>
        <v>1362.0888269624597</v>
      </c>
      <c r="D495" s="22">
        <f t="shared" ca="1" si="81"/>
        <v>3416.8745605172298</v>
      </c>
      <c r="E495" s="22">
        <f t="shared" ca="1" si="81"/>
        <v>2838.859119638325</v>
      </c>
      <c r="F495" s="22">
        <f t="shared" ca="1" si="81"/>
        <v>1362.6470329173053</v>
      </c>
      <c r="G495" s="34"/>
      <c r="H495" s="35">
        <f t="shared" ca="1" si="74"/>
        <v>40767</v>
      </c>
      <c r="I495" s="6">
        <f t="shared" ca="1" si="78"/>
        <v>1.0027777777777778</v>
      </c>
      <c r="J495" s="6">
        <f t="shared" ca="1" si="76"/>
        <v>107.5</v>
      </c>
      <c r="K495" s="6">
        <f t="shared" ca="1" si="75"/>
        <v>104.94371731794061</v>
      </c>
    </row>
    <row r="496" spans="1:11" ht="15.75" thickBot="1">
      <c r="A496" s="21">
        <v>483</v>
      </c>
      <c r="B496" s="22">
        <f t="shared" ca="1" si="81"/>
        <v>3197.2607492623233</v>
      </c>
      <c r="C496" s="22">
        <f t="shared" ca="1" si="81"/>
        <v>3098.9385299130681</v>
      </c>
      <c r="D496" s="22">
        <f t="shared" ca="1" si="81"/>
        <v>1110.7754715421954</v>
      </c>
      <c r="E496" s="22">
        <f t="shared" ca="1" si="81"/>
        <v>3403.8528819095372</v>
      </c>
      <c r="F496" s="22">
        <f t="shared" ca="1" si="81"/>
        <v>4927.075880534142</v>
      </c>
      <c r="G496" s="34"/>
      <c r="H496" s="35">
        <f t="shared" ca="1" si="74"/>
        <v>40767</v>
      </c>
      <c r="I496" s="6">
        <f t="shared" ca="1" si="78"/>
        <v>1.0027777777777778</v>
      </c>
      <c r="J496" s="6">
        <f t="shared" ca="1" si="76"/>
        <v>107.5</v>
      </c>
      <c r="K496" s="6">
        <f t="shared" ca="1" si="75"/>
        <v>104.94371731794061</v>
      </c>
    </row>
    <row r="497" spans="1:11" ht="15.75" thickBot="1">
      <c r="A497" s="21">
        <v>484</v>
      </c>
      <c r="B497" s="22">
        <f t="shared" ca="1" si="81"/>
        <v>2358.256977141536</v>
      </c>
      <c r="C497" s="22">
        <f t="shared" ca="1" si="81"/>
        <v>3515.2475562596742</v>
      </c>
      <c r="D497" s="22">
        <f t="shared" ca="1" si="81"/>
        <v>2699.0857216336526</v>
      </c>
      <c r="E497" s="22">
        <f t="shared" ca="1" si="81"/>
        <v>3093.4140314548208</v>
      </c>
      <c r="F497" s="22">
        <f t="shared" ca="1" si="81"/>
        <v>2040.3135842218326</v>
      </c>
      <c r="G497" s="34"/>
      <c r="H497" s="35">
        <f t="shared" ca="1" si="74"/>
        <v>41134</v>
      </c>
      <c r="I497" s="6">
        <f t="shared" ca="1" si="78"/>
        <v>2.0055555555555555</v>
      </c>
      <c r="J497" s="6">
        <f t="shared" ca="1" si="76"/>
        <v>115</v>
      </c>
      <c r="K497" s="6">
        <f t="shared" ca="1" si="75"/>
        <v>109.59577177011576</v>
      </c>
    </row>
    <row r="498" spans="1:11" ht="15.75" thickBot="1">
      <c r="A498" s="21">
        <v>485</v>
      </c>
      <c r="B498" s="22">
        <f t="shared" ca="1" si="81"/>
        <v>1953.2554926010812</v>
      </c>
      <c r="C498" s="22">
        <f t="shared" ca="1" si="81"/>
        <v>2387.7648479983118</v>
      </c>
      <c r="D498" s="22">
        <f t="shared" ca="1" si="81"/>
        <v>6818.8569090523588</v>
      </c>
      <c r="E498" s="22">
        <f t="shared" ca="1" si="81"/>
        <v>6256.2534237425944</v>
      </c>
      <c r="F498" s="22">
        <f t="shared" ca="1" si="81"/>
        <v>1812.2460181765136</v>
      </c>
      <c r="G498" s="34"/>
      <c r="H498" s="35">
        <f t="shared" ca="1" si="74"/>
        <v>41498</v>
      </c>
      <c r="I498" s="6">
        <f t="shared" ca="1" si="78"/>
        <v>3.0027777777777778</v>
      </c>
      <c r="J498" s="6">
        <f t="shared" ca="1" si="76"/>
        <v>122.5</v>
      </c>
      <c r="K498" s="6">
        <f t="shared" ca="1" si="75"/>
        <v>113.98243565452914</v>
      </c>
    </row>
    <row r="499" spans="1:11" ht="15.75" thickBot="1">
      <c r="A499" s="21">
        <v>486</v>
      </c>
      <c r="B499" s="22">
        <f t="shared" ca="1" si="81"/>
        <v>2395.9144557728514</v>
      </c>
      <c r="C499" s="22">
        <f t="shared" ca="1" si="81"/>
        <v>3199.217299011164</v>
      </c>
      <c r="D499" s="22">
        <f t="shared" ca="1" si="81"/>
        <v>3649.4216793929722</v>
      </c>
      <c r="E499" s="22">
        <f t="shared" ca="1" si="81"/>
        <v>3040.2491886729949</v>
      </c>
      <c r="F499" s="22">
        <f t="shared" ca="1" si="81"/>
        <v>2331.4726715794818</v>
      </c>
      <c r="G499" s="34"/>
      <c r="H499" s="35">
        <f t="shared" ca="1" si="74"/>
        <v>41134</v>
      </c>
      <c r="I499" s="6">
        <f t="shared" ca="1" si="78"/>
        <v>2.0055555555555555</v>
      </c>
      <c r="J499" s="6">
        <f t="shared" ca="1" si="76"/>
        <v>115</v>
      </c>
      <c r="K499" s="6">
        <f t="shared" ca="1" si="75"/>
        <v>109.59577177011576</v>
      </c>
    </row>
    <row r="500" spans="1:11" ht="15.75" thickBot="1">
      <c r="A500" s="21">
        <v>487</v>
      </c>
      <c r="B500" s="22">
        <f t="shared" ca="1" si="81"/>
        <v>1761.3921726612871</v>
      </c>
      <c r="C500" s="22">
        <f t="shared" ca="1" si="81"/>
        <v>3139.9629296898097</v>
      </c>
      <c r="D500" s="22">
        <f t="shared" ca="1" si="81"/>
        <v>2365.9430057827012</v>
      </c>
      <c r="E500" s="22">
        <f t="shared" ca="1" si="81"/>
        <v>1186.2093272653224</v>
      </c>
      <c r="F500" s="22">
        <f t="shared" ca="1" si="81"/>
        <v>5753.1786422388741</v>
      </c>
      <c r="G500" s="34"/>
      <c r="H500" s="35">
        <f t="shared" ca="1" si="74"/>
        <v>41134</v>
      </c>
      <c r="I500" s="6">
        <f t="shared" ca="1" si="78"/>
        <v>2.0055555555555555</v>
      </c>
      <c r="J500" s="6">
        <f t="shared" ca="1" si="76"/>
        <v>115</v>
      </c>
      <c r="K500" s="6">
        <f t="shared" ca="1" si="75"/>
        <v>109.59577177011576</v>
      </c>
    </row>
    <row r="501" spans="1:11" ht="15.75" thickBot="1">
      <c r="A501" s="21">
        <v>488</v>
      </c>
      <c r="B501" s="22">
        <f t="shared" ca="1" si="81"/>
        <v>3536.1034127436283</v>
      </c>
      <c r="C501" s="22">
        <f t="shared" ca="1" si="81"/>
        <v>3463.403400193346</v>
      </c>
      <c r="D501" s="22">
        <f t="shared" ca="1" si="81"/>
        <v>16135.132175355715</v>
      </c>
      <c r="E501" s="22">
        <f t="shared" ca="1" si="81"/>
        <v>6026.467686825049</v>
      </c>
      <c r="F501" s="22">
        <f t="shared" ca="1" si="81"/>
        <v>2199.8292110577236</v>
      </c>
      <c r="G501" s="34"/>
      <c r="H501" s="35">
        <f t="shared" ca="1" si="74"/>
        <v>40767</v>
      </c>
      <c r="I501" s="6">
        <f t="shared" ca="1" si="78"/>
        <v>1.0027777777777778</v>
      </c>
      <c r="J501" s="6">
        <f t="shared" ca="1" si="76"/>
        <v>107.5</v>
      </c>
      <c r="K501" s="6">
        <f t="shared" ca="1" si="75"/>
        <v>104.94371731794061</v>
      </c>
    </row>
    <row r="502" spans="1:11" ht="15.75" thickBot="1">
      <c r="A502" s="21">
        <v>489</v>
      </c>
      <c r="B502" s="22">
        <f t="shared" ca="1" si="81"/>
        <v>3373.0638111842436</v>
      </c>
      <c r="C502" s="22">
        <f t="shared" ca="1" si="81"/>
        <v>1797.2754496635771</v>
      </c>
      <c r="D502" s="22">
        <f t="shared" ca="1" si="81"/>
        <v>3446.241066121016</v>
      </c>
      <c r="E502" s="22">
        <f t="shared" ca="1" si="81"/>
        <v>5923.0960719241093</v>
      </c>
      <c r="F502" s="22">
        <f t="shared" ca="1" si="81"/>
        <v>1805.0424974688983</v>
      </c>
      <c r="G502" s="34"/>
      <c r="H502" s="35">
        <f t="shared" ca="1" si="74"/>
        <v>40767</v>
      </c>
      <c r="I502" s="6">
        <f t="shared" ca="1" si="78"/>
        <v>1.0027777777777778</v>
      </c>
      <c r="J502" s="6">
        <f t="shared" ca="1" si="76"/>
        <v>107.5</v>
      </c>
      <c r="K502" s="6">
        <f t="shared" ca="1" si="75"/>
        <v>104.94371731794061</v>
      </c>
    </row>
    <row r="503" spans="1:11" ht="15.75" thickBot="1">
      <c r="A503" s="21">
        <v>490</v>
      </c>
      <c r="B503" s="22">
        <f t="shared" ca="1" si="81"/>
        <v>3135.0650836285013</v>
      </c>
      <c r="C503" s="22">
        <f t="shared" ca="1" si="81"/>
        <v>2706.5386418037269</v>
      </c>
      <c r="D503" s="22">
        <f t="shared" ca="1" si="81"/>
        <v>1865.2855953758024</v>
      </c>
      <c r="E503" s="22">
        <f t="shared" ca="1" si="81"/>
        <v>2222.0742098886667</v>
      </c>
      <c r="F503" s="22">
        <f t="shared" ca="1" si="81"/>
        <v>5042.1466821252634</v>
      </c>
      <c r="G503" s="34"/>
      <c r="H503" s="35">
        <f t="shared" ca="1" si="74"/>
        <v>40767</v>
      </c>
      <c r="I503" s="6">
        <f t="shared" ca="1" si="78"/>
        <v>1.0027777777777778</v>
      </c>
      <c r="J503" s="6">
        <f t="shared" ca="1" si="76"/>
        <v>107.5</v>
      </c>
      <c r="K503" s="6">
        <f t="shared" ca="1" si="75"/>
        <v>104.94371731794061</v>
      </c>
    </row>
    <row r="504" spans="1:11" ht="15.75" thickBot="1">
      <c r="A504" s="21">
        <v>491</v>
      </c>
      <c r="B504" s="22">
        <f t="shared" ref="B504:F513" ca="1" si="82">$B$2*EXP((mu-delta-(vola^2)/2)*B$13+vola*NORMSINV(RAND())*SQRT(B$13))</f>
        <v>2177.6007847482538</v>
      </c>
      <c r="C504" s="22">
        <f t="shared" ca="1" si="82"/>
        <v>6141.6888388596608</v>
      </c>
      <c r="D504" s="22">
        <f t="shared" ca="1" si="82"/>
        <v>2937.7282931520222</v>
      </c>
      <c r="E504" s="22">
        <f t="shared" ca="1" si="82"/>
        <v>3863.3313433340495</v>
      </c>
      <c r="F504" s="22">
        <f t="shared" ca="1" si="82"/>
        <v>3851.2622733072699</v>
      </c>
      <c r="G504" s="34"/>
      <c r="H504" s="35">
        <f t="shared" ca="1" si="74"/>
        <v>41134</v>
      </c>
      <c r="I504" s="6">
        <f t="shared" ca="1" si="78"/>
        <v>2.0055555555555555</v>
      </c>
      <c r="J504" s="6">
        <f t="shared" ca="1" si="76"/>
        <v>115</v>
      </c>
      <c r="K504" s="6">
        <f t="shared" ca="1" si="75"/>
        <v>109.59577177011576</v>
      </c>
    </row>
    <row r="505" spans="1:11" ht="15.75" thickBot="1">
      <c r="A505" s="21">
        <v>492</v>
      </c>
      <c r="B505" s="22">
        <f t="shared" ca="1" si="82"/>
        <v>2723.7535296295709</v>
      </c>
      <c r="C505" s="22">
        <f t="shared" ca="1" si="82"/>
        <v>2023.0273441136562</v>
      </c>
      <c r="D505" s="22">
        <f t="shared" ca="1" si="82"/>
        <v>2835.0852659604411</v>
      </c>
      <c r="E505" s="22">
        <f t="shared" ca="1" si="82"/>
        <v>3604.4841777496599</v>
      </c>
      <c r="F505" s="22">
        <f t="shared" ca="1" si="82"/>
        <v>3796.088116961093</v>
      </c>
      <c r="G505" s="34"/>
      <c r="H505" s="35">
        <f t="shared" ca="1" si="74"/>
        <v>41498</v>
      </c>
      <c r="I505" s="6">
        <f t="shared" ca="1" si="78"/>
        <v>3.0027777777777778</v>
      </c>
      <c r="J505" s="6">
        <f t="shared" ca="1" si="76"/>
        <v>122.5</v>
      </c>
      <c r="K505" s="6">
        <f t="shared" ca="1" si="75"/>
        <v>113.98243565452914</v>
      </c>
    </row>
    <row r="506" spans="1:11" ht="15.75" thickBot="1">
      <c r="A506" s="21">
        <v>493</v>
      </c>
      <c r="B506" s="22">
        <f t="shared" ca="1" si="82"/>
        <v>4646.1365425489057</v>
      </c>
      <c r="C506" s="22">
        <f t="shared" ca="1" si="82"/>
        <v>767.64879515328903</v>
      </c>
      <c r="D506" s="22">
        <f t="shared" ca="1" si="82"/>
        <v>1966.4153629056163</v>
      </c>
      <c r="E506" s="22">
        <f t="shared" ca="1" si="82"/>
        <v>3934.8751853767421</v>
      </c>
      <c r="F506" s="22">
        <f t="shared" ca="1" si="82"/>
        <v>947.96519649677282</v>
      </c>
      <c r="G506" s="34"/>
      <c r="H506" s="35">
        <f t="shared" ca="1" si="74"/>
        <v>40767</v>
      </c>
      <c r="I506" s="6">
        <f t="shared" ca="1" si="78"/>
        <v>1.0027777777777778</v>
      </c>
      <c r="J506" s="6">
        <f t="shared" ca="1" si="76"/>
        <v>107.5</v>
      </c>
      <c r="K506" s="6">
        <f t="shared" ca="1" si="75"/>
        <v>104.94371731794061</v>
      </c>
    </row>
    <row r="507" spans="1:11" ht="15.75" thickBot="1">
      <c r="A507" s="21">
        <v>494</v>
      </c>
      <c r="B507" s="22">
        <f t="shared" ca="1" si="82"/>
        <v>2600.7185705050124</v>
      </c>
      <c r="C507" s="22">
        <f t="shared" ca="1" si="82"/>
        <v>3582.2297693839164</v>
      </c>
      <c r="D507" s="22">
        <f t="shared" ca="1" si="82"/>
        <v>1170.0966760473277</v>
      </c>
      <c r="E507" s="22">
        <f t="shared" ca="1" si="82"/>
        <v>1498.0639745379408</v>
      </c>
      <c r="F507" s="22">
        <f t="shared" ca="1" si="82"/>
        <v>8494.2674031884944</v>
      </c>
      <c r="G507" s="34"/>
      <c r="H507" s="35">
        <f t="shared" ca="1" si="74"/>
        <v>41134</v>
      </c>
      <c r="I507" s="6">
        <f t="shared" ca="1" si="78"/>
        <v>2.0055555555555555</v>
      </c>
      <c r="J507" s="6">
        <f t="shared" ca="1" si="76"/>
        <v>115</v>
      </c>
      <c r="K507" s="6">
        <f t="shared" ca="1" si="75"/>
        <v>109.59577177011576</v>
      </c>
    </row>
    <row r="508" spans="1:11" ht="15.75" thickBot="1">
      <c r="A508" s="21">
        <v>495</v>
      </c>
      <c r="B508" s="22">
        <f t="shared" ca="1" si="82"/>
        <v>2377.6257529355771</v>
      </c>
      <c r="C508" s="22">
        <f t="shared" ca="1" si="82"/>
        <v>2229.5436718710835</v>
      </c>
      <c r="D508" s="22">
        <f t="shared" ca="1" si="82"/>
        <v>3887.0169216310373</v>
      </c>
      <c r="E508" s="22">
        <f t="shared" ca="1" si="82"/>
        <v>3042.8747819641681</v>
      </c>
      <c r="F508" s="22">
        <f t="shared" ca="1" si="82"/>
        <v>2043.5114154752569</v>
      </c>
      <c r="G508" s="34"/>
      <c r="H508" s="35">
        <f t="shared" ca="1" si="74"/>
        <v>41498</v>
      </c>
      <c r="I508" s="6">
        <f t="shared" ca="1" si="78"/>
        <v>3.0027777777777778</v>
      </c>
      <c r="J508" s="6">
        <f t="shared" ca="1" si="76"/>
        <v>122.5</v>
      </c>
      <c r="K508" s="6">
        <f t="shared" ca="1" si="75"/>
        <v>113.98243565452914</v>
      </c>
    </row>
    <row r="509" spans="1:11" ht="15.75" thickBot="1">
      <c r="A509" s="21">
        <v>496</v>
      </c>
      <c r="B509" s="22">
        <f t="shared" ca="1" si="82"/>
        <v>4067.4912774971581</v>
      </c>
      <c r="C509" s="22">
        <f t="shared" ca="1" si="82"/>
        <v>3447.6726339078218</v>
      </c>
      <c r="D509" s="22">
        <f t="shared" ca="1" si="82"/>
        <v>2220.8839073910935</v>
      </c>
      <c r="E509" s="22">
        <f t="shared" ca="1" si="82"/>
        <v>2067.5403858397085</v>
      </c>
      <c r="F509" s="22">
        <f t="shared" ca="1" si="82"/>
        <v>5328.5991336538236</v>
      </c>
      <c r="G509" s="34"/>
      <c r="H509" s="35">
        <f t="shared" ca="1" si="74"/>
        <v>40767</v>
      </c>
      <c r="I509" s="6">
        <f t="shared" ca="1" si="78"/>
        <v>1.0027777777777778</v>
      </c>
      <c r="J509" s="6">
        <f t="shared" ca="1" si="76"/>
        <v>107.5</v>
      </c>
      <c r="K509" s="6">
        <f t="shared" ca="1" si="75"/>
        <v>104.94371731794061</v>
      </c>
    </row>
    <row r="510" spans="1:11" ht="15.75" thickBot="1">
      <c r="A510" s="21">
        <v>497</v>
      </c>
      <c r="B510" s="22">
        <f t="shared" ca="1" si="82"/>
        <v>2175.8435418214845</v>
      </c>
      <c r="C510" s="22">
        <f t="shared" ca="1" si="82"/>
        <v>2272.986381089836</v>
      </c>
      <c r="D510" s="22">
        <f t="shared" ca="1" si="82"/>
        <v>1566.0531823324447</v>
      </c>
      <c r="E510" s="22">
        <f t="shared" ca="1" si="82"/>
        <v>2676.0818533533438</v>
      </c>
      <c r="F510" s="22">
        <f t="shared" ca="1" si="82"/>
        <v>10735.802611991599</v>
      </c>
      <c r="G510" s="34"/>
      <c r="H510" s="35">
        <f t="shared" ca="1" si="74"/>
        <v>42228</v>
      </c>
      <c r="I510" s="6">
        <f t="shared" ca="1" si="78"/>
        <v>5.0027777777777782</v>
      </c>
      <c r="J510" s="6">
        <f t="shared" ca="1" si="76"/>
        <v>137.5</v>
      </c>
      <c r="K510" s="6">
        <f t="shared" ca="1" si="75"/>
        <v>121.94343021560336</v>
      </c>
    </row>
    <row r="511" spans="1:11" ht="15.75" thickBot="1">
      <c r="A511" s="21">
        <v>498</v>
      </c>
      <c r="B511" s="22">
        <f t="shared" ca="1" si="82"/>
        <v>3592.8473795902878</v>
      </c>
      <c r="C511" s="22">
        <f t="shared" ca="1" si="82"/>
        <v>1714.1196980013194</v>
      </c>
      <c r="D511" s="22">
        <f t="shared" ca="1" si="82"/>
        <v>1132.1897516875626</v>
      </c>
      <c r="E511" s="22">
        <f t="shared" ca="1" si="82"/>
        <v>1717.0847409347059</v>
      </c>
      <c r="F511" s="22">
        <f t="shared" ca="1" si="82"/>
        <v>8018.5254390140772</v>
      </c>
      <c r="G511" s="34"/>
      <c r="H511" s="35">
        <f t="shared" ca="1" si="74"/>
        <v>40767</v>
      </c>
      <c r="I511" s="6">
        <f t="shared" ca="1" si="78"/>
        <v>1.0027777777777778</v>
      </c>
      <c r="J511" s="6">
        <f t="shared" ca="1" si="76"/>
        <v>107.5</v>
      </c>
      <c r="K511" s="6">
        <f t="shared" ca="1" si="75"/>
        <v>104.94371731794061</v>
      </c>
    </row>
    <row r="512" spans="1:11" ht="15.75" thickBot="1">
      <c r="A512" s="21">
        <v>499</v>
      </c>
      <c r="B512" s="22">
        <f t="shared" ca="1" si="82"/>
        <v>2652.71599521097</v>
      </c>
      <c r="C512" s="22">
        <f t="shared" ca="1" si="82"/>
        <v>1598.8842528807493</v>
      </c>
      <c r="D512" s="22">
        <f t="shared" ca="1" si="82"/>
        <v>2701.4113818628675</v>
      </c>
      <c r="E512" s="22">
        <f t="shared" ca="1" si="82"/>
        <v>3984.2618629442891</v>
      </c>
      <c r="F512" s="22">
        <f t="shared" ca="1" si="82"/>
        <v>1274.7811648295271</v>
      </c>
      <c r="G512" s="34"/>
      <c r="H512" s="35">
        <f t="shared" ca="1" si="74"/>
        <v>41863</v>
      </c>
      <c r="I512" s="6">
        <f t="shared" ca="1" si="78"/>
        <v>4.0027777777777782</v>
      </c>
      <c r="J512" s="6">
        <f t="shared" ca="1" si="76"/>
        <v>130</v>
      </c>
      <c r="K512" s="6">
        <f t="shared" ca="1" si="75"/>
        <v>118.0924489965652</v>
      </c>
    </row>
    <row r="513" spans="1:11" ht="15.75" thickBot="1">
      <c r="A513" s="21">
        <v>500</v>
      </c>
      <c r="B513" s="22">
        <f t="shared" ca="1" si="82"/>
        <v>3546.3049089925221</v>
      </c>
      <c r="C513" s="22">
        <f t="shared" ca="1" si="82"/>
        <v>4269.4106748446538</v>
      </c>
      <c r="D513" s="22">
        <f t="shared" ca="1" si="82"/>
        <v>3663.7427927959734</v>
      </c>
      <c r="E513" s="22">
        <f t="shared" ca="1" si="82"/>
        <v>9346.2412097617962</v>
      </c>
      <c r="F513" s="22">
        <f t="shared" ca="1" si="82"/>
        <v>6134.749887784521</v>
      </c>
      <c r="G513" s="34"/>
      <c r="H513" s="35">
        <f t="shared" ca="1" si="74"/>
        <v>40767</v>
      </c>
      <c r="I513" s="6">
        <f t="shared" ca="1" si="78"/>
        <v>1.0027777777777778</v>
      </c>
      <c r="J513" s="6">
        <f t="shared" ca="1" si="76"/>
        <v>107.5</v>
      </c>
      <c r="K513" s="6">
        <f t="shared" ca="1" si="75"/>
        <v>104.94371731794061</v>
      </c>
    </row>
    <row r="514" spans="1:11" ht="15.75" thickBot="1">
      <c r="A514" s="21">
        <v>501</v>
      </c>
      <c r="B514" s="22">
        <f t="shared" ref="B514:F523" ca="1" si="83">$B$2*EXP((mu-delta-(vola^2)/2)*B$13+vola*NORMSINV(RAND())*SQRT(B$13))</f>
        <v>3082.1081951236947</v>
      </c>
      <c r="C514" s="22">
        <f t="shared" ca="1" si="83"/>
        <v>2534.1115245028218</v>
      </c>
      <c r="D514" s="22">
        <f t="shared" ca="1" si="83"/>
        <v>2990.0010878116659</v>
      </c>
      <c r="E514" s="22">
        <f t="shared" ca="1" si="83"/>
        <v>1648.9296284001916</v>
      </c>
      <c r="F514" s="22">
        <f t="shared" ca="1" si="83"/>
        <v>2708.9797482178083</v>
      </c>
      <c r="G514" s="34"/>
      <c r="H514" s="35">
        <f t="shared" ca="1" si="74"/>
        <v>40767</v>
      </c>
      <c r="I514" s="6">
        <f t="shared" ca="1" si="78"/>
        <v>1.0027777777777778</v>
      </c>
      <c r="J514" s="6">
        <f t="shared" ca="1" si="76"/>
        <v>107.5</v>
      </c>
      <c r="K514" s="6">
        <f t="shared" ca="1" si="75"/>
        <v>104.94371731794061</v>
      </c>
    </row>
    <row r="515" spans="1:11" ht="15.75" thickBot="1">
      <c r="A515" s="21">
        <v>502</v>
      </c>
      <c r="B515" s="22">
        <f t="shared" ca="1" si="83"/>
        <v>2769.0576452422833</v>
      </c>
      <c r="C515" s="22">
        <f t="shared" ca="1" si="83"/>
        <v>3445.2933328475046</v>
      </c>
      <c r="D515" s="22">
        <f t="shared" ca="1" si="83"/>
        <v>1833.3786804034048</v>
      </c>
      <c r="E515" s="22">
        <f t="shared" ca="1" si="83"/>
        <v>5221.3459316084845</v>
      </c>
      <c r="F515" s="22">
        <f t="shared" ca="1" si="83"/>
        <v>4933.1062385787491</v>
      </c>
      <c r="G515" s="34"/>
      <c r="H515" s="35">
        <f t="shared" ca="1" si="74"/>
        <v>41134</v>
      </c>
      <c r="I515" s="6">
        <f t="shared" ca="1" si="78"/>
        <v>2.0055555555555555</v>
      </c>
      <c r="J515" s="6">
        <f t="shared" ca="1" si="76"/>
        <v>115</v>
      </c>
      <c r="K515" s="6">
        <f t="shared" ca="1" si="75"/>
        <v>109.59577177011576</v>
      </c>
    </row>
    <row r="516" spans="1:11" ht="15.75" thickBot="1">
      <c r="A516" s="21">
        <v>503</v>
      </c>
      <c r="B516" s="22">
        <f t="shared" ca="1" si="83"/>
        <v>3602.1874597112151</v>
      </c>
      <c r="C516" s="22">
        <f t="shared" ca="1" si="83"/>
        <v>2219.9299461488658</v>
      </c>
      <c r="D516" s="22">
        <f t="shared" ca="1" si="83"/>
        <v>6523.8938188832271</v>
      </c>
      <c r="E516" s="22">
        <f t="shared" ca="1" si="83"/>
        <v>6785.8231009581741</v>
      </c>
      <c r="F516" s="22">
        <f t="shared" ca="1" si="83"/>
        <v>3022.475219144309</v>
      </c>
      <c r="G516" s="34"/>
      <c r="H516" s="35">
        <f t="shared" ca="1" si="74"/>
        <v>40767</v>
      </c>
      <c r="I516" s="6">
        <f t="shared" ca="1" si="78"/>
        <v>1.0027777777777778</v>
      </c>
      <c r="J516" s="6">
        <f t="shared" ca="1" si="76"/>
        <v>107.5</v>
      </c>
      <c r="K516" s="6">
        <f t="shared" ca="1" si="75"/>
        <v>104.94371731794061</v>
      </c>
    </row>
    <row r="517" spans="1:11" ht="15.75" thickBot="1">
      <c r="A517" s="21">
        <v>504</v>
      </c>
      <c r="B517" s="22">
        <f t="shared" ca="1" si="83"/>
        <v>2555.5077919873261</v>
      </c>
      <c r="C517" s="22">
        <f t="shared" ca="1" si="83"/>
        <v>1209.6738590570208</v>
      </c>
      <c r="D517" s="22">
        <f t="shared" ca="1" si="83"/>
        <v>1677.5953431385715</v>
      </c>
      <c r="E517" s="22">
        <f t="shared" ca="1" si="83"/>
        <v>1505.3845589601447</v>
      </c>
      <c r="F517" s="22">
        <f t="shared" ca="1" si="83"/>
        <v>4303.297204587504</v>
      </c>
      <c r="G517" s="34"/>
      <c r="H517" s="35">
        <f t="shared" ca="1" si="74"/>
        <v>42228</v>
      </c>
      <c r="I517" s="6">
        <f t="shared" ca="1" si="78"/>
        <v>5.0027777777777782</v>
      </c>
      <c r="J517" s="6">
        <f t="shared" ca="1" si="76"/>
        <v>137.5</v>
      </c>
      <c r="K517" s="6">
        <f t="shared" ca="1" si="75"/>
        <v>121.94343021560336</v>
      </c>
    </row>
    <row r="518" spans="1:11" ht="15.75" thickBot="1">
      <c r="A518" s="21">
        <v>505</v>
      </c>
      <c r="B518" s="22">
        <f t="shared" ca="1" si="83"/>
        <v>4922.3643177665763</v>
      </c>
      <c r="C518" s="22">
        <f t="shared" ca="1" si="83"/>
        <v>3763.1559673420347</v>
      </c>
      <c r="D518" s="22">
        <f t="shared" ca="1" si="83"/>
        <v>2054.78071863378</v>
      </c>
      <c r="E518" s="22">
        <f t="shared" ca="1" si="83"/>
        <v>2044.9841860799418</v>
      </c>
      <c r="F518" s="22">
        <f t="shared" ca="1" si="83"/>
        <v>2073.5080053455936</v>
      </c>
      <c r="G518" s="34"/>
      <c r="H518" s="35">
        <f t="shared" ca="1" si="74"/>
        <v>40767</v>
      </c>
      <c r="I518" s="6">
        <f t="shared" ca="1" si="78"/>
        <v>1.0027777777777778</v>
      </c>
      <c r="J518" s="6">
        <f t="shared" ca="1" si="76"/>
        <v>107.5</v>
      </c>
      <c r="K518" s="6">
        <f t="shared" ca="1" si="75"/>
        <v>104.94371731794061</v>
      </c>
    </row>
    <row r="519" spans="1:11" ht="15.75" thickBot="1">
      <c r="A519" s="21">
        <v>506</v>
      </c>
      <c r="B519" s="22">
        <f t="shared" ca="1" si="83"/>
        <v>2689.500998438637</v>
      </c>
      <c r="C519" s="22">
        <f t="shared" ca="1" si="83"/>
        <v>2084.5020151975996</v>
      </c>
      <c r="D519" s="22">
        <f t="shared" ca="1" si="83"/>
        <v>3571.4722859195526</v>
      </c>
      <c r="E519" s="22">
        <f t="shared" ca="1" si="83"/>
        <v>1354.8611256232034</v>
      </c>
      <c r="F519" s="22">
        <f t="shared" ca="1" si="83"/>
        <v>1829.7759785598869</v>
      </c>
      <c r="G519" s="34"/>
      <c r="H519" s="35">
        <f t="shared" ca="1" si="74"/>
        <v>41498</v>
      </c>
      <c r="I519" s="6">
        <f t="shared" ca="1" si="78"/>
        <v>3.0027777777777778</v>
      </c>
      <c r="J519" s="6">
        <f t="shared" ca="1" si="76"/>
        <v>122.5</v>
      </c>
      <c r="K519" s="6">
        <f t="shared" ca="1" si="75"/>
        <v>113.98243565452914</v>
      </c>
    </row>
    <row r="520" spans="1:11" ht="15.75" thickBot="1">
      <c r="A520" s="21">
        <v>507</v>
      </c>
      <c r="B520" s="22">
        <f t="shared" ca="1" si="83"/>
        <v>2805.0163238563782</v>
      </c>
      <c r="C520" s="22">
        <f t="shared" ca="1" si="83"/>
        <v>3834.4755221619653</v>
      </c>
      <c r="D520" s="22">
        <f t="shared" ca="1" si="83"/>
        <v>2635.6735937158946</v>
      </c>
      <c r="E520" s="22">
        <f t="shared" ca="1" si="83"/>
        <v>7110.5973338392096</v>
      </c>
      <c r="F520" s="22">
        <f t="shared" ca="1" si="83"/>
        <v>438.48827858670495</v>
      </c>
      <c r="G520" s="34"/>
      <c r="H520" s="35">
        <f t="shared" ca="1" si="74"/>
        <v>40767</v>
      </c>
      <c r="I520" s="6">
        <f t="shared" ca="1" si="78"/>
        <v>1.0027777777777778</v>
      </c>
      <c r="J520" s="6">
        <f t="shared" ca="1" si="76"/>
        <v>107.5</v>
      </c>
      <c r="K520" s="6">
        <f t="shared" ca="1" si="75"/>
        <v>104.94371731794061</v>
      </c>
    </row>
    <row r="521" spans="1:11" ht="15.75" thickBot="1">
      <c r="A521" s="21">
        <v>508</v>
      </c>
      <c r="B521" s="22">
        <f t="shared" ca="1" si="83"/>
        <v>2459.0104822181238</v>
      </c>
      <c r="C521" s="22">
        <f t="shared" ca="1" si="83"/>
        <v>2105.3148830979567</v>
      </c>
      <c r="D521" s="22">
        <f t="shared" ca="1" si="83"/>
        <v>4831.6296110319126</v>
      </c>
      <c r="E521" s="22">
        <f t="shared" ca="1" si="83"/>
        <v>3277.3470319155845</v>
      </c>
      <c r="F521" s="22">
        <f t="shared" ca="1" si="83"/>
        <v>3476.1510002519558</v>
      </c>
      <c r="G521" s="34"/>
      <c r="H521" s="35">
        <f t="shared" ca="1" si="74"/>
        <v>41498</v>
      </c>
      <c r="I521" s="6">
        <f t="shared" ca="1" si="78"/>
        <v>3.0027777777777778</v>
      </c>
      <c r="J521" s="6">
        <f t="shared" ca="1" si="76"/>
        <v>122.5</v>
      </c>
      <c r="K521" s="6">
        <f t="shared" ca="1" si="75"/>
        <v>113.98243565452914</v>
      </c>
    </row>
    <row r="522" spans="1:11" ht="15.75" thickBot="1">
      <c r="A522" s="21">
        <v>509</v>
      </c>
      <c r="B522" s="22">
        <f t="shared" ca="1" si="83"/>
        <v>2950.814647849566</v>
      </c>
      <c r="C522" s="22">
        <f t="shared" ca="1" si="83"/>
        <v>3073.9077494737944</v>
      </c>
      <c r="D522" s="22">
        <f t="shared" ca="1" si="83"/>
        <v>1971.5923815832582</v>
      </c>
      <c r="E522" s="22">
        <f t="shared" ca="1" si="83"/>
        <v>6206.8894741732938</v>
      </c>
      <c r="F522" s="22">
        <f t="shared" ca="1" si="83"/>
        <v>1278.6709193726408</v>
      </c>
      <c r="G522" s="34"/>
      <c r="H522" s="35">
        <f t="shared" ca="1" si="74"/>
        <v>40767</v>
      </c>
      <c r="I522" s="6">
        <f t="shared" ca="1" si="78"/>
        <v>1.0027777777777778</v>
      </c>
      <c r="J522" s="6">
        <f t="shared" ca="1" si="76"/>
        <v>107.5</v>
      </c>
      <c r="K522" s="6">
        <f t="shared" ca="1" si="75"/>
        <v>104.94371731794061</v>
      </c>
    </row>
    <row r="523" spans="1:11" ht="15.75" thickBot="1">
      <c r="A523" s="21">
        <v>510</v>
      </c>
      <c r="B523" s="22">
        <f t="shared" ca="1" si="83"/>
        <v>2027.4970446189332</v>
      </c>
      <c r="C523" s="22">
        <f t="shared" ca="1" si="83"/>
        <v>2855.3060655385207</v>
      </c>
      <c r="D523" s="22">
        <f t="shared" ca="1" si="83"/>
        <v>4670.8314425701592</v>
      </c>
      <c r="E523" s="22">
        <f t="shared" ca="1" si="83"/>
        <v>12035.386540873338</v>
      </c>
      <c r="F523" s="22">
        <f t="shared" ca="1" si="83"/>
        <v>5846.8798771060274</v>
      </c>
      <c r="G523" s="34"/>
      <c r="H523" s="35">
        <f t="shared" ca="1" si="74"/>
        <v>41134</v>
      </c>
      <c r="I523" s="6">
        <f t="shared" ca="1" si="78"/>
        <v>2.0055555555555555</v>
      </c>
      <c r="J523" s="6">
        <f t="shared" ca="1" si="76"/>
        <v>115</v>
      </c>
      <c r="K523" s="6">
        <f t="shared" ca="1" si="75"/>
        <v>109.59577177011576</v>
      </c>
    </row>
    <row r="524" spans="1:11" ht="15.75" thickBot="1">
      <c r="A524" s="21">
        <v>511</v>
      </c>
      <c r="B524" s="22">
        <f t="shared" ref="B524:F533" ca="1" si="84">$B$2*EXP((mu-delta-(vola^2)/2)*B$13+vola*NORMSINV(RAND())*SQRT(B$13))</f>
        <v>3536.4525865191563</v>
      </c>
      <c r="C524" s="22">
        <f t="shared" ca="1" si="84"/>
        <v>1452.8467558726256</v>
      </c>
      <c r="D524" s="22">
        <f t="shared" ca="1" si="84"/>
        <v>4780.2240992773068</v>
      </c>
      <c r="E524" s="22">
        <f t="shared" ca="1" si="84"/>
        <v>2723.9916583089453</v>
      </c>
      <c r="F524" s="22">
        <f t="shared" ca="1" si="84"/>
        <v>9067.793079849982</v>
      </c>
      <c r="G524" s="34"/>
      <c r="H524" s="35">
        <f t="shared" ca="1" si="74"/>
        <v>40767</v>
      </c>
      <c r="I524" s="6">
        <f t="shared" ca="1" si="78"/>
        <v>1.0027777777777778</v>
      </c>
      <c r="J524" s="6">
        <f t="shared" ca="1" si="76"/>
        <v>107.5</v>
      </c>
      <c r="K524" s="6">
        <f t="shared" ca="1" si="75"/>
        <v>104.94371731794061</v>
      </c>
    </row>
    <row r="525" spans="1:11" ht="15.75" thickBot="1">
      <c r="A525" s="21">
        <v>512</v>
      </c>
      <c r="B525" s="22">
        <f t="shared" ca="1" si="84"/>
        <v>2783.5111327860427</v>
      </c>
      <c r="C525" s="22">
        <f t="shared" ca="1" si="84"/>
        <v>2942.4447228108311</v>
      </c>
      <c r="D525" s="22">
        <f t="shared" ca="1" si="84"/>
        <v>4698.5494549140431</v>
      </c>
      <c r="E525" s="22">
        <f t="shared" ca="1" si="84"/>
        <v>1317.0563104967564</v>
      </c>
      <c r="F525" s="22">
        <f t="shared" ca="1" si="84"/>
        <v>6057.3052405824537</v>
      </c>
      <c r="G525" s="34"/>
      <c r="H525" s="35">
        <f t="shared" ca="1" si="74"/>
        <v>40767</v>
      </c>
      <c r="I525" s="6">
        <f t="shared" ca="1" si="78"/>
        <v>1.0027777777777778</v>
      </c>
      <c r="J525" s="6">
        <f t="shared" ca="1" si="76"/>
        <v>107.5</v>
      </c>
      <c r="K525" s="6">
        <f t="shared" ca="1" si="75"/>
        <v>104.94371731794061</v>
      </c>
    </row>
    <row r="526" spans="1:11" ht="15.75" thickBot="1">
      <c r="A526" s="21">
        <v>513</v>
      </c>
      <c r="B526" s="22">
        <f t="shared" ca="1" si="84"/>
        <v>2541.7642461750979</v>
      </c>
      <c r="C526" s="22">
        <f t="shared" ca="1" si="84"/>
        <v>4642.1783666462743</v>
      </c>
      <c r="D526" s="22">
        <f t="shared" ca="1" si="84"/>
        <v>1505.8621180496093</v>
      </c>
      <c r="E526" s="22">
        <f t="shared" ca="1" si="84"/>
        <v>5948.3682750814587</v>
      </c>
      <c r="F526" s="22">
        <f t="shared" ca="1" si="84"/>
        <v>4935.028010381975</v>
      </c>
      <c r="G526" s="34"/>
      <c r="H526" s="35">
        <f t="shared" ref="H526:H589" ca="1" si="85">IF(B526&gt;=kw,$B$11,IF(C526&gt;=kw,$C$11,IF(D526&gt;=kw,$D$11,IF(E526&gt;=kw,$E$11,$F$11))))</f>
        <v>41134</v>
      </c>
      <c r="I526" s="6">
        <f t="shared" ca="1" si="78"/>
        <v>2.0055555555555555</v>
      </c>
      <c r="J526" s="6">
        <f t="shared" ca="1" si="76"/>
        <v>115</v>
      </c>
      <c r="K526" s="6">
        <f t="shared" ref="K526:K589" ca="1" si="86">J526*EXP(-I526*zins)</f>
        <v>109.59577177011576</v>
      </c>
    </row>
    <row r="527" spans="1:11" ht="15.75" thickBot="1">
      <c r="A527" s="21">
        <v>514</v>
      </c>
      <c r="B527" s="22">
        <f t="shared" ca="1" si="84"/>
        <v>2082.2178979668279</v>
      </c>
      <c r="C527" s="22">
        <f t="shared" ca="1" si="84"/>
        <v>1567.8744101727684</v>
      </c>
      <c r="D527" s="22">
        <f t="shared" ca="1" si="84"/>
        <v>1063.8560829428729</v>
      </c>
      <c r="E527" s="22">
        <f t="shared" ca="1" si="84"/>
        <v>3623.1292270115555</v>
      </c>
      <c r="F527" s="22">
        <f t="shared" ca="1" si="84"/>
        <v>2221.5119811552554</v>
      </c>
      <c r="G527" s="34"/>
      <c r="H527" s="35">
        <f t="shared" ca="1" si="85"/>
        <v>41863</v>
      </c>
      <c r="I527" s="6">
        <f t="shared" ca="1" si="78"/>
        <v>4.0027777777777782</v>
      </c>
      <c r="J527" s="6">
        <f t="shared" ref="J527:J590" ca="1" si="87">IF(H527=$B$11,$B$10,IF(H527=$C$11,$C$10,IF(H527=$D$11,$D$10,IF(H527=$E$11,$E$10,IF(H527=$F$11,$F$10)))))</f>
        <v>130</v>
      </c>
      <c r="K527" s="6">
        <f t="shared" ca="1" si="86"/>
        <v>118.0924489965652</v>
      </c>
    </row>
    <row r="528" spans="1:11" ht="15.75" thickBot="1">
      <c r="A528" s="21">
        <v>515</v>
      </c>
      <c r="B528" s="22">
        <f t="shared" ca="1" si="84"/>
        <v>2203.4590718528425</v>
      </c>
      <c r="C528" s="22">
        <f t="shared" ca="1" si="84"/>
        <v>1914.818589528463</v>
      </c>
      <c r="D528" s="22">
        <f t="shared" ca="1" si="84"/>
        <v>3032.1760560577345</v>
      </c>
      <c r="E528" s="22">
        <f t="shared" ca="1" si="84"/>
        <v>2986.2158114674271</v>
      </c>
      <c r="F528" s="22">
        <f t="shared" ca="1" si="84"/>
        <v>5162.4601351145793</v>
      </c>
      <c r="G528" s="34"/>
      <c r="H528" s="35">
        <f t="shared" ca="1" si="85"/>
        <v>41498</v>
      </c>
      <c r="I528" s="6">
        <f t="shared" ref="I528:I591" ca="1" si="88">YEARFRAC($B$1,H528)</f>
        <v>3.0027777777777778</v>
      </c>
      <c r="J528" s="6">
        <f t="shared" ca="1" si="87"/>
        <v>122.5</v>
      </c>
      <c r="K528" s="6">
        <f t="shared" ca="1" si="86"/>
        <v>113.98243565452914</v>
      </c>
    </row>
    <row r="529" spans="1:11" ht="15.75" thickBot="1">
      <c r="A529" s="21">
        <v>516</v>
      </c>
      <c r="B529" s="22">
        <f t="shared" ca="1" si="84"/>
        <v>1476.5051215400558</v>
      </c>
      <c r="C529" s="22">
        <f t="shared" ca="1" si="84"/>
        <v>4722.3328573441959</v>
      </c>
      <c r="D529" s="22">
        <f t="shared" ca="1" si="84"/>
        <v>13790.0962030885</v>
      </c>
      <c r="E529" s="22">
        <f t="shared" ca="1" si="84"/>
        <v>1632.6524702653537</v>
      </c>
      <c r="F529" s="22">
        <f t="shared" ca="1" si="84"/>
        <v>2796.7818958494904</v>
      </c>
      <c r="G529" s="34"/>
      <c r="H529" s="35">
        <f t="shared" ca="1" si="85"/>
        <v>41134</v>
      </c>
      <c r="I529" s="6">
        <f t="shared" ca="1" si="88"/>
        <v>2.0055555555555555</v>
      </c>
      <c r="J529" s="6">
        <f t="shared" ca="1" si="87"/>
        <v>115</v>
      </c>
      <c r="K529" s="6">
        <f t="shared" ca="1" si="86"/>
        <v>109.59577177011576</v>
      </c>
    </row>
    <row r="530" spans="1:11" ht="15.75" thickBot="1">
      <c r="A530" s="21">
        <v>517</v>
      </c>
      <c r="B530" s="22">
        <f t="shared" ca="1" si="84"/>
        <v>2582.8821828908776</v>
      </c>
      <c r="C530" s="22">
        <f t="shared" ca="1" si="84"/>
        <v>1763.1800467379137</v>
      </c>
      <c r="D530" s="22">
        <f t="shared" ca="1" si="84"/>
        <v>5740.400313286761</v>
      </c>
      <c r="E530" s="22">
        <f t="shared" ca="1" si="84"/>
        <v>1019.3047451696084</v>
      </c>
      <c r="F530" s="22">
        <f t="shared" ca="1" si="84"/>
        <v>515.39305114609988</v>
      </c>
      <c r="G530" s="34"/>
      <c r="H530" s="35">
        <f t="shared" ca="1" si="85"/>
        <v>41498</v>
      </c>
      <c r="I530" s="6">
        <f t="shared" ca="1" si="88"/>
        <v>3.0027777777777778</v>
      </c>
      <c r="J530" s="6">
        <f t="shared" ca="1" si="87"/>
        <v>122.5</v>
      </c>
      <c r="K530" s="6">
        <f t="shared" ca="1" si="86"/>
        <v>113.98243565452914</v>
      </c>
    </row>
    <row r="531" spans="1:11" ht="15.75" thickBot="1">
      <c r="A531" s="21">
        <v>518</v>
      </c>
      <c r="B531" s="22">
        <f t="shared" ca="1" si="84"/>
        <v>3487.8929078010974</v>
      </c>
      <c r="C531" s="22">
        <f t="shared" ca="1" si="84"/>
        <v>3446.333590993499</v>
      </c>
      <c r="D531" s="22">
        <f t="shared" ca="1" si="84"/>
        <v>7556.4860199366549</v>
      </c>
      <c r="E531" s="22">
        <f t="shared" ca="1" si="84"/>
        <v>936.08394087938575</v>
      </c>
      <c r="F531" s="22">
        <f t="shared" ca="1" si="84"/>
        <v>3276.0409823846817</v>
      </c>
      <c r="G531" s="34"/>
      <c r="H531" s="35">
        <f t="shared" ca="1" si="85"/>
        <v>40767</v>
      </c>
      <c r="I531" s="6">
        <f t="shared" ca="1" si="88"/>
        <v>1.0027777777777778</v>
      </c>
      <c r="J531" s="6">
        <f t="shared" ca="1" si="87"/>
        <v>107.5</v>
      </c>
      <c r="K531" s="6">
        <f t="shared" ca="1" si="86"/>
        <v>104.94371731794061</v>
      </c>
    </row>
    <row r="532" spans="1:11" ht="15.75" thickBot="1">
      <c r="A532" s="21">
        <v>519</v>
      </c>
      <c r="B532" s="22">
        <f t="shared" ca="1" si="84"/>
        <v>1953.6758407722425</v>
      </c>
      <c r="C532" s="22">
        <f t="shared" ca="1" si="84"/>
        <v>2219.1069533705886</v>
      </c>
      <c r="D532" s="22">
        <f t="shared" ca="1" si="84"/>
        <v>3921.3231518924836</v>
      </c>
      <c r="E532" s="22">
        <f t="shared" ca="1" si="84"/>
        <v>3838.1764494098134</v>
      </c>
      <c r="F532" s="22">
        <f t="shared" ca="1" si="84"/>
        <v>1005.3047400452517</v>
      </c>
      <c r="G532" s="34"/>
      <c r="H532" s="35">
        <f t="shared" ca="1" si="85"/>
        <v>41498</v>
      </c>
      <c r="I532" s="6">
        <f t="shared" ca="1" si="88"/>
        <v>3.0027777777777778</v>
      </c>
      <c r="J532" s="6">
        <f t="shared" ca="1" si="87"/>
        <v>122.5</v>
      </c>
      <c r="K532" s="6">
        <f t="shared" ca="1" si="86"/>
        <v>113.98243565452914</v>
      </c>
    </row>
    <row r="533" spans="1:11" ht="15.75" thickBot="1">
      <c r="A533" s="21">
        <v>520</v>
      </c>
      <c r="B533" s="22">
        <f t="shared" ca="1" si="84"/>
        <v>1800.7018956540358</v>
      </c>
      <c r="C533" s="22">
        <f t="shared" ca="1" si="84"/>
        <v>922.41635031134103</v>
      </c>
      <c r="D533" s="22">
        <f t="shared" ca="1" si="84"/>
        <v>5825.0401366330789</v>
      </c>
      <c r="E533" s="22">
        <f t="shared" ca="1" si="84"/>
        <v>2577.155300049516</v>
      </c>
      <c r="F533" s="22">
        <f t="shared" ca="1" si="84"/>
        <v>3814.0155972751968</v>
      </c>
      <c r="G533" s="34"/>
      <c r="H533" s="35">
        <f t="shared" ca="1" si="85"/>
        <v>41498</v>
      </c>
      <c r="I533" s="6">
        <f t="shared" ca="1" si="88"/>
        <v>3.0027777777777778</v>
      </c>
      <c r="J533" s="6">
        <f t="shared" ca="1" si="87"/>
        <v>122.5</v>
      </c>
      <c r="K533" s="6">
        <f t="shared" ca="1" si="86"/>
        <v>113.98243565452914</v>
      </c>
    </row>
    <row r="534" spans="1:11" ht="15.75" thickBot="1">
      <c r="A534" s="21">
        <v>521</v>
      </c>
      <c r="B534" s="22">
        <f t="shared" ref="B534:F543" ca="1" si="89">$B$2*EXP((mu-delta-(vola^2)/2)*B$13+vola*NORMSINV(RAND())*SQRT(B$13))</f>
        <v>2881.9255006737599</v>
      </c>
      <c r="C534" s="22">
        <f t="shared" ca="1" si="89"/>
        <v>1779.5624678143427</v>
      </c>
      <c r="D534" s="22">
        <f t="shared" ca="1" si="89"/>
        <v>1300.2528973290132</v>
      </c>
      <c r="E534" s="22">
        <f t="shared" ca="1" si="89"/>
        <v>7577.2335787707452</v>
      </c>
      <c r="F534" s="22">
        <f t="shared" ca="1" si="89"/>
        <v>2297.0486796516498</v>
      </c>
      <c r="G534" s="34"/>
      <c r="H534" s="35">
        <f t="shared" ca="1" si="85"/>
        <v>40767</v>
      </c>
      <c r="I534" s="6">
        <f t="shared" ca="1" si="88"/>
        <v>1.0027777777777778</v>
      </c>
      <c r="J534" s="6">
        <f t="shared" ca="1" si="87"/>
        <v>107.5</v>
      </c>
      <c r="K534" s="6">
        <f t="shared" ca="1" si="86"/>
        <v>104.94371731794061</v>
      </c>
    </row>
    <row r="535" spans="1:11" ht="15.75" thickBot="1">
      <c r="A535" s="21">
        <v>522</v>
      </c>
      <c r="B535" s="22">
        <f t="shared" ca="1" si="89"/>
        <v>3842.025106795697</v>
      </c>
      <c r="C535" s="22">
        <f t="shared" ca="1" si="89"/>
        <v>2483.9756510925354</v>
      </c>
      <c r="D535" s="22">
        <f t="shared" ca="1" si="89"/>
        <v>1503.8808737335069</v>
      </c>
      <c r="E535" s="22">
        <f t="shared" ca="1" si="89"/>
        <v>1345.6220684488001</v>
      </c>
      <c r="F535" s="22">
        <f t="shared" ca="1" si="89"/>
        <v>4262.8330555567754</v>
      </c>
      <c r="G535" s="34"/>
      <c r="H535" s="35">
        <f t="shared" ca="1" si="85"/>
        <v>40767</v>
      </c>
      <c r="I535" s="6">
        <f t="shared" ca="1" si="88"/>
        <v>1.0027777777777778</v>
      </c>
      <c r="J535" s="6">
        <f t="shared" ca="1" si="87"/>
        <v>107.5</v>
      </c>
      <c r="K535" s="6">
        <f t="shared" ca="1" si="86"/>
        <v>104.94371731794061</v>
      </c>
    </row>
    <row r="536" spans="1:11" ht="15.75" thickBot="1">
      <c r="A536" s="21">
        <v>523</v>
      </c>
      <c r="B536" s="22">
        <f t="shared" ca="1" si="89"/>
        <v>3220.6747187901196</v>
      </c>
      <c r="C536" s="22">
        <f t="shared" ca="1" si="89"/>
        <v>1991.0193918816051</v>
      </c>
      <c r="D536" s="22">
        <f t="shared" ca="1" si="89"/>
        <v>4017.5757888315429</v>
      </c>
      <c r="E536" s="22">
        <f t="shared" ca="1" si="89"/>
        <v>2408.2618036234121</v>
      </c>
      <c r="F536" s="22">
        <f t="shared" ca="1" si="89"/>
        <v>5199.336997118734</v>
      </c>
      <c r="G536" s="34"/>
      <c r="H536" s="35">
        <f t="shared" ca="1" si="85"/>
        <v>40767</v>
      </c>
      <c r="I536" s="6">
        <f t="shared" ca="1" si="88"/>
        <v>1.0027777777777778</v>
      </c>
      <c r="J536" s="6">
        <f t="shared" ca="1" si="87"/>
        <v>107.5</v>
      </c>
      <c r="K536" s="6">
        <f t="shared" ca="1" si="86"/>
        <v>104.94371731794061</v>
      </c>
    </row>
    <row r="537" spans="1:11" ht="15.75" thickBot="1">
      <c r="A537" s="21">
        <v>524</v>
      </c>
      <c r="B537" s="22">
        <f t="shared" ca="1" si="89"/>
        <v>2182.8812525386993</v>
      </c>
      <c r="C537" s="22">
        <f t="shared" ca="1" si="89"/>
        <v>4266.039530679227</v>
      </c>
      <c r="D537" s="22">
        <f t="shared" ca="1" si="89"/>
        <v>4362.8914250160515</v>
      </c>
      <c r="E537" s="22">
        <f t="shared" ca="1" si="89"/>
        <v>2087.379924479982</v>
      </c>
      <c r="F537" s="22">
        <f t="shared" ca="1" si="89"/>
        <v>1170.0139146772126</v>
      </c>
      <c r="G537" s="34"/>
      <c r="H537" s="35">
        <f t="shared" ca="1" si="85"/>
        <v>41134</v>
      </c>
      <c r="I537" s="6">
        <f t="shared" ca="1" si="88"/>
        <v>2.0055555555555555</v>
      </c>
      <c r="J537" s="6">
        <f t="shared" ca="1" si="87"/>
        <v>115</v>
      </c>
      <c r="K537" s="6">
        <f t="shared" ca="1" si="86"/>
        <v>109.59577177011576</v>
      </c>
    </row>
    <row r="538" spans="1:11" ht="15.75" thickBot="1">
      <c r="A538" s="21">
        <v>525</v>
      </c>
      <c r="B538" s="22">
        <f t="shared" ca="1" si="89"/>
        <v>3727.1160592804699</v>
      </c>
      <c r="C538" s="22">
        <f t="shared" ca="1" si="89"/>
        <v>5278.1313037149266</v>
      </c>
      <c r="D538" s="22">
        <f t="shared" ca="1" si="89"/>
        <v>2587.7943025358481</v>
      </c>
      <c r="E538" s="22">
        <f t="shared" ca="1" si="89"/>
        <v>7561.770706808571</v>
      </c>
      <c r="F538" s="22">
        <f t="shared" ca="1" si="89"/>
        <v>8825.740783215997</v>
      </c>
      <c r="G538" s="34"/>
      <c r="H538" s="35">
        <f t="shared" ca="1" si="85"/>
        <v>40767</v>
      </c>
      <c r="I538" s="6">
        <f t="shared" ca="1" si="88"/>
        <v>1.0027777777777778</v>
      </c>
      <c r="J538" s="6">
        <f t="shared" ca="1" si="87"/>
        <v>107.5</v>
      </c>
      <c r="K538" s="6">
        <f t="shared" ca="1" si="86"/>
        <v>104.94371731794061</v>
      </c>
    </row>
    <row r="539" spans="1:11" ht="15.75" thickBot="1">
      <c r="A539" s="21">
        <v>526</v>
      </c>
      <c r="B539" s="22">
        <f t="shared" ca="1" si="89"/>
        <v>3419.8470535401989</v>
      </c>
      <c r="C539" s="22">
        <f t="shared" ca="1" si="89"/>
        <v>2124.2605359903491</v>
      </c>
      <c r="D539" s="22">
        <f t="shared" ca="1" si="89"/>
        <v>13457.086153841361</v>
      </c>
      <c r="E539" s="22">
        <f t="shared" ca="1" si="89"/>
        <v>8317.5008385115361</v>
      </c>
      <c r="F539" s="22">
        <f t="shared" ca="1" si="89"/>
        <v>26889.455818844253</v>
      </c>
      <c r="G539" s="34"/>
      <c r="H539" s="35">
        <f t="shared" ca="1" si="85"/>
        <v>40767</v>
      </c>
      <c r="I539" s="6">
        <f t="shared" ca="1" si="88"/>
        <v>1.0027777777777778</v>
      </c>
      <c r="J539" s="6">
        <f t="shared" ca="1" si="87"/>
        <v>107.5</v>
      </c>
      <c r="K539" s="6">
        <f t="shared" ca="1" si="86"/>
        <v>104.94371731794061</v>
      </c>
    </row>
    <row r="540" spans="1:11" ht="15.75" thickBot="1">
      <c r="A540" s="21">
        <v>527</v>
      </c>
      <c r="B540" s="22">
        <f t="shared" ca="1" si="89"/>
        <v>2130.76122795725</v>
      </c>
      <c r="C540" s="22">
        <f t="shared" ca="1" si="89"/>
        <v>1764.3112864356906</v>
      </c>
      <c r="D540" s="22">
        <f t="shared" ca="1" si="89"/>
        <v>1280.293576683207</v>
      </c>
      <c r="E540" s="22">
        <f t="shared" ca="1" si="89"/>
        <v>5399.2499537502263</v>
      </c>
      <c r="F540" s="22">
        <f t="shared" ca="1" si="89"/>
        <v>2009.3238404628514</v>
      </c>
      <c r="G540" s="34"/>
      <c r="H540" s="35">
        <f t="shared" ca="1" si="85"/>
        <v>41863</v>
      </c>
      <c r="I540" s="6">
        <f t="shared" ca="1" si="88"/>
        <v>4.0027777777777782</v>
      </c>
      <c r="J540" s="6">
        <f t="shared" ca="1" si="87"/>
        <v>130</v>
      </c>
      <c r="K540" s="6">
        <f t="shared" ca="1" si="86"/>
        <v>118.0924489965652</v>
      </c>
    </row>
    <row r="541" spans="1:11" ht="15.75" thickBot="1">
      <c r="A541" s="21">
        <v>528</v>
      </c>
      <c r="B541" s="22">
        <f t="shared" ca="1" si="89"/>
        <v>2271.8649473237442</v>
      </c>
      <c r="C541" s="22">
        <f t="shared" ca="1" si="89"/>
        <v>4516.6998858018633</v>
      </c>
      <c r="D541" s="22">
        <f t="shared" ca="1" si="89"/>
        <v>2721.5162359862306</v>
      </c>
      <c r="E541" s="22">
        <f t="shared" ca="1" si="89"/>
        <v>15859.071017532317</v>
      </c>
      <c r="F541" s="22">
        <f t="shared" ca="1" si="89"/>
        <v>3802.0179734359504</v>
      </c>
      <c r="G541" s="34"/>
      <c r="H541" s="35">
        <f t="shared" ca="1" si="85"/>
        <v>41134</v>
      </c>
      <c r="I541" s="6">
        <f t="shared" ca="1" si="88"/>
        <v>2.0055555555555555</v>
      </c>
      <c r="J541" s="6">
        <f t="shared" ca="1" si="87"/>
        <v>115</v>
      </c>
      <c r="K541" s="6">
        <f t="shared" ca="1" si="86"/>
        <v>109.59577177011576</v>
      </c>
    </row>
    <row r="542" spans="1:11" ht="15.75" thickBot="1">
      <c r="A542" s="21">
        <v>529</v>
      </c>
      <c r="B542" s="22">
        <f t="shared" ca="1" si="89"/>
        <v>2570.1569838440155</v>
      </c>
      <c r="C542" s="22">
        <f t="shared" ca="1" si="89"/>
        <v>6448.0993453999754</v>
      </c>
      <c r="D542" s="22">
        <f t="shared" ca="1" si="89"/>
        <v>13968.334473523839</v>
      </c>
      <c r="E542" s="22">
        <f t="shared" ca="1" si="89"/>
        <v>2874.4133756550996</v>
      </c>
      <c r="F542" s="22">
        <f t="shared" ca="1" si="89"/>
        <v>761.50462218998973</v>
      </c>
      <c r="G542" s="34"/>
      <c r="H542" s="35">
        <f t="shared" ca="1" si="85"/>
        <v>41134</v>
      </c>
      <c r="I542" s="6">
        <f t="shared" ca="1" si="88"/>
        <v>2.0055555555555555</v>
      </c>
      <c r="J542" s="6">
        <f t="shared" ca="1" si="87"/>
        <v>115</v>
      </c>
      <c r="K542" s="6">
        <f t="shared" ca="1" si="86"/>
        <v>109.59577177011576</v>
      </c>
    </row>
    <row r="543" spans="1:11" ht="15.75" thickBot="1">
      <c r="A543" s="21">
        <v>530</v>
      </c>
      <c r="B543" s="22">
        <f t="shared" ca="1" si="89"/>
        <v>1853.2327162262836</v>
      </c>
      <c r="C543" s="22">
        <f t="shared" ca="1" si="89"/>
        <v>5386.7963222840226</v>
      </c>
      <c r="D543" s="22">
        <f t="shared" ca="1" si="89"/>
        <v>3783.4133658055212</v>
      </c>
      <c r="E543" s="22">
        <f t="shared" ca="1" si="89"/>
        <v>1787.8051397055208</v>
      </c>
      <c r="F543" s="22">
        <f t="shared" ca="1" si="89"/>
        <v>5186.6717053806215</v>
      </c>
      <c r="G543" s="34"/>
      <c r="H543" s="35">
        <f t="shared" ca="1" si="85"/>
        <v>41134</v>
      </c>
      <c r="I543" s="6">
        <f t="shared" ca="1" si="88"/>
        <v>2.0055555555555555</v>
      </c>
      <c r="J543" s="6">
        <f t="shared" ca="1" si="87"/>
        <v>115</v>
      </c>
      <c r="K543" s="6">
        <f t="shared" ca="1" si="86"/>
        <v>109.59577177011576</v>
      </c>
    </row>
    <row r="544" spans="1:11" ht="15.75" thickBot="1">
      <c r="A544" s="21">
        <v>531</v>
      </c>
      <c r="B544" s="22">
        <f t="shared" ref="B544:F553" ca="1" si="90">$B$2*EXP((mu-delta-(vola^2)/2)*B$13+vola*NORMSINV(RAND())*SQRT(B$13))</f>
        <v>2865.1482472876792</v>
      </c>
      <c r="C544" s="22">
        <f t="shared" ca="1" si="90"/>
        <v>3781.8830853123868</v>
      </c>
      <c r="D544" s="22">
        <f t="shared" ca="1" si="90"/>
        <v>422.05872439005577</v>
      </c>
      <c r="E544" s="22">
        <f t="shared" ca="1" si="90"/>
        <v>3384.5945394240762</v>
      </c>
      <c r="F544" s="22">
        <f t="shared" ca="1" si="90"/>
        <v>659.2930116081028</v>
      </c>
      <c r="G544" s="34"/>
      <c r="H544" s="35">
        <f t="shared" ca="1" si="85"/>
        <v>40767</v>
      </c>
      <c r="I544" s="6">
        <f t="shared" ca="1" si="88"/>
        <v>1.0027777777777778</v>
      </c>
      <c r="J544" s="6">
        <f t="shared" ca="1" si="87"/>
        <v>107.5</v>
      </c>
      <c r="K544" s="6">
        <f t="shared" ca="1" si="86"/>
        <v>104.94371731794061</v>
      </c>
    </row>
    <row r="545" spans="1:11" ht="15.75" thickBot="1">
      <c r="A545" s="21">
        <v>532</v>
      </c>
      <c r="B545" s="22">
        <f t="shared" ca="1" si="90"/>
        <v>1981.9627323487366</v>
      </c>
      <c r="C545" s="22">
        <f t="shared" ca="1" si="90"/>
        <v>6327.2157217281419</v>
      </c>
      <c r="D545" s="22">
        <f t="shared" ca="1" si="90"/>
        <v>2818.3538061313207</v>
      </c>
      <c r="E545" s="22">
        <f t="shared" ca="1" si="90"/>
        <v>4634.3740630034645</v>
      </c>
      <c r="F545" s="22">
        <f t="shared" ca="1" si="90"/>
        <v>1773.3604750595318</v>
      </c>
      <c r="G545" s="34"/>
      <c r="H545" s="35">
        <f t="shared" ca="1" si="85"/>
        <v>41134</v>
      </c>
      <c r="I545" s="6">
        <f t="shared" ca="1" si="88"/>
        <v>2.0055555555555555</v>
      </c>
      <c r="J545" s="6">
        <f t="shared" ca="1" si="87"/>
        <v>115</v>
      </c>
      <c r="K545" s="6">
        <f t="shared" ca="1" si="86"/>
        <v>109.59577177011576</v>
      </c>
    </row>
    <row r="546" spans="1:11" ht="15.75" thickBot="1">
      <c r="A546" s="21">
        <v>533</v>
      </c>
      <c r="B546" s="22">
        <f t="shared" ca="1" si="90"/>
        <v>2965.7764386888239</v>
      </c>
      <c r="C546" s="22">
        <f t="shared" ca="1" si="90"/>
        <v>3130.3241426772643</v>
      </c>
      <c r="D546" s="22">
        <f t="shared" ca="1" si="90"/>
        <v>2291.9030593537382</v>
      </c>
      <c r="E546" s="22">
        <f t="shared" ca="1" si="90"/>
        <v>2183.1152853742165</v>
      </c>
      <c r="F546" s="22">
        <f t="shared" ca="1" si="90"/>
        <v>3412.3079315835221</v>
      </c>
      <c r="G546" s="34"/>
      <c r="H546" s="35">
        <f t="shared" ca="1" si="85"/>
        <v>40767</v>
      </c>
      <c r="I546" s="6">
        <f t="shared" ca="1" si="88"/>
        <v>1.0027777777777778</v>
      </c>
      <c r="J546" s="6">
        <f t="shared" ca="1" si="87"/>
        <v>107.5</v>
      </c>
      <c r="K546" s="6">
        <f t="shared" ca="1" si="86"/>
        <v>104.94371731794061</v>
      </c>
    </row>
    <row r="547" spans="1:11" ht="15.75" thickBot="1">
      <c r="A547" s="21">
        <v>534</v>
      </c>
      <c r="B547" s="22">
        <f t="shared" ca="1" si="90"/>
        <v>2362.9913266761578</v>
      </c>
      <c r="C547" s="22">
        <f t="shared" ca="1" si="90"/>
        <v>2601.5201318999761</v>
      </c>
      <c r="D547" s="22">
        <f t="shared" ca="1" si="90"/>
        <v>3724.6492269034438</v>
      </c>
      <c r="E547" s="22">
        <f t="shared" ca="1" si="90"/>
        <v>3028.5425503215461</v>
      </c>
      <c r="F547" s="22">
        <f t="shared" ca="1" si="90"/>
        <v>3776.6816250725947</v>
      </c>
      <c r="G547" s="34"/>
      <c r="H547" s="35">
        <f t="shared" ca="1" si="85"/>
        <v>41498</v>
      </c>
      <c r="I547" s="6">
        <f t="shared" ca="1" si="88"/>
        <v>3.0027777777777778</v>
      </c>
      <c r="J547" s="6">
        <f t="shared" ca="1" si="87"/>
        <v>122.5</v>
      </c>
      <c r="K547" s="6">
        <f t="shared" ca="1" si="86"/>
        <v>113.98243565452914</v>
      </c>
    </row>
    <row r="548" spans="1:11" ht="15.75" thickBot="1">
      <c r="A548" s="21">
        <v>535</v>
      </c>
      <c r="B548" s="22">
        <f t="shared" ca="1" si="90"/>
        <v>2842.9906799037199</v>
      </c>
      <c r="C548" s="22">
        <f t="shared" ca="1" si="90"/>
        <v>2216.7446605103628</v>
      </c>
      <c r="D548" s="22">
        <f t="shared" ca="1" si="90"/>
        <v>4501.7238783089342</v>
      </c>
      <c r="E548" s="22">
        <f t="shared" ca="1" si="90"/>
        <v>10176.283299688619</v>
      </c>
      <c r="F548" s="22">
        <f t="shared" ca="1" si="90"/>
        <v>788.23712330671367</v>
      </c>
      <c r="G548" s="34"/>
      <c r="H548" s="35">
        <f t="shared" ca="1" si="85"/>
        <v>40767</v>
      </c>
      <c r="I548" s="6">
        <f t="shared" ca="1" si="88"/>
        <v>1.0027777777777778</v>
      </c>
      <c r="J548" s="6">
        <f t="shared" ca="1" si="87"/>
        <v>107.5</v>
      </c>
      <c r="K548" s="6">
        <f t="shared" ca="1" si="86"/>
        <v>104.94371731794061</v>
      </c>
    </row>
    <row r="549" spans="1:11" ht="15.75" thickBot="1">
      <c r="A549" s="21">
        <v>536</v>
      </c>
      <c r="B549" s="22">
        <f t="shared" ca="1" si="90"/>
        <v>5679.6991558874715</v>
      </c>
      <c r="C549" s="22">
        <f t="shared" ca="1" si="90"/>
        <v>2892.0244151324655</v>
      </c>
      <c r="D549" s="22">
        <f t="shared" ca="1" si="90"/>
        <v>2917.5715618185841</v>
      </c>
      <c r="E549" s="22">
        <f t="shared" ca="1" si="90"/>
        <v>1459.1624911129443</v>
      </c>
      <c r="F549" s="22">
        <f t="shared" ca="1" si="90"/>
        <v>4145.7626133630256</v>
      </c>
      <c r="G549" s="34"/>
      <c r="H549" s="35">
        <f t="shared" ca="1" si="85"/>
        <v>40767</v>
      </c>
      <c r="I549" s="6">
        <f t="shared" ca="1" si="88"/>
        <v>1.0027777777777778</v>
      </c>
      <c r="J549" s="6">
        <f t="shared" ca="1" si="87"/>
        <v>107.5</v>
      </c>
      <c r="K549" s="6">
        <f t="shared" ca="1" si="86"/>
        <v>104.94371731794061</v>
      </c>
    </row>
    <row r="550" spans="1:11" ht="15.75" thickBot="1">
      <c r="A550" s="21">
        <v>537</v>
      </c>
      <c r="B550" s="22">
        <f t="shared" ca="1" si="90"/>
        <v>3153.6731882049576</v>
      </c>
      <c r="C550" s="22">
        <f t="shared" ca="1" si="90"/>
        <v>3218.8335611648799</v>
      </c>
      <c r="D550" s="22">
        <f t="shared" ca="1" si="90"/>
        <v>2257.4495272071763</v>
      </c>
      <c r="E550" s="22">
        <f t="shared" ca="1" si="90"/>
        <v>4988.9476617924374</v>
      </c>
      <c r="F550" s="22">
        <f t="shared" ca="1" si="90"/>
        <v>3532.2880784727595</v>
      </c>
      <c r="G550" s="34"/>
      <c r="H550" s="35">
        <f t="shared" ca="1" si="85"/>
        <v>40767</v>
      </c>
      <c r="I550" s="6">
        <f t="shared" ca="1" si="88"/>
        <v>1.0027777777777778</v>
      </c>
      <c r="J550" s="6">
        <f t="shared" ca="1" si="87"/>
        <v>107.5</v>
      </c>
      <c r="K550" s="6">
        <f t="shared" ca="1" si="86"/>
        <v>104.94371731794061</v>
      </c>
    </row>
    <row r="551" spans="1:11" ht="15.75" thickBot="1">
      <c r="A551" s="21">
        <v>538</v>
      </c>
      <c r="B551" s="22">
        <f t="shared" ca="1" si="90"/>
        <v>5627.8935625111853</v>
      </c>
      <c r="C551" s="22">
        <f t="shared" ca="1" si="90"/>
        <v>1515.0051208375774</v>
      </c>
      <c r="D551" s="22">
        <f t="shared" ca="1" si="90"/>
        <v>2888.9958813870317</v>
      </c>
      <c r="E551" s="22">
        <f t="shared" ca="1" si="90"/>
        <v>1582.36706734274</v>
      </c>
      <c r="F551" s="22">
        <f t="shared" ca="1" si="90"/>
        <v>8081.3177647163902</v>
      </c>
      <c r="G551" s="34"/>
      <c r="H551" s="35">
        <f t="shared" ca="1" si="85"/>
        <v>40767</v>
      </c>
      <c r="I551" s="6">
        <f t="shared" ca="1" si="88"/>
        <v>1.0027777777777778</v>
      </c>
      <c r="J551" s="6">
        <f t="shared" ca="1" si="87"/>
        <v>107.5</v>
      </c>
      <c r="K551" s="6">
        <f t="shared" ca="1" si="86"/>
        <v>104.94371731794061</v>
      </c>
    </row>
    <row r="552" spans="1:11" ht="15.75" thickBot="1">
      <c r="A552" s="21">
        <v>539</v>
      </c>
      <c r="B552" s="22">
        <f t="shared" ca="1" si="90"/>
        <v>1734.5549459085444</v>
      </c>
      <c r="C552" s="22">
        <f t="shared" ca="1" si="90"/>
        <v>2766.3400238683084</v>
      </c>
      <c r="D552" s="22">
        <f t="shared" ca="1" si="90"/>
        <v>4433.2981055670734</v>
      </c>
      <c r="E552" s="22">
        <f t="shared" ca="1" si="90"/>
        <v>5380.8622406374006</v>
      </c>
      <c r="F552" s="22">
        <f t="shared" ca="1" si="90"/>
        <v>7824.3217875618539</v>
      </c>
      <c r="G552" s="34"/>
      <c r="H552" s="35">
        <f t="shared" ca="1" si="85"/>
        <v>41498</v>
      </c>
      <c r="I552" s="6">
        <f t="shared" ca="1" si="88"/>
        <v>3.0027777777777778</v>
      </c>
      <c r="J552" s="6">
        <f t="shared" ca="1" si="87"/>
        <v>122.5</v>
      </c>
      <c r="K552" s="6">
        <f t="shared" ca="1" si="86"/>
        <v>113.98243565452914</v>
      </c>
    </row>
    <row r="553" spans="1:11" ht="15.75" thickBot="1">
      <c r="A553" s="21">
        <v>540</v>
      </c>
      <c r="B553" s="22">
        <f t="shared" ca="1" si="90"/>
        <v>1504.8686679763321</v>
      </c>
      <c r="C553" s="22">
        <f t="shared" ca="1" si="90"/>
        <v>2175.6378780124319</v>
      </c>
      <c r="D553" s="22">
        <f t="shared" ca="1" si="90"/>
        <v>2374.4011226228918</v>
      </c>
      <c r="E553" s="22">
        <f t="shared" ca="1" si="90"/>
        <v>2954.4795057744636</v>
      </c>
      <c r="F553" s="22">
        <f t="shared" ca="1" si="90"/>
        <v>6039.1646206521254</v>
      </c>
      <c r="G553" s="34"/>
      <c r="H553" s="35">
        <f t="shared" ca="1" si="85"/>
        <v>41863</v>
      </c>
      <c r="I553" s="6">
        <f t="shared" ca="1" si="88"/>
        <v>4.0027777777777782</v>
      </c>
      <c r="J553" s="6">
        <f t="shared" ca="1" si="87"/>
        <v>130</v>
      </c>
      <c r="K553" s="6">
        <f t="shared" ca="1" si="86"/>
        <v>118.0924489965652</v>
      </c>
    </row>
    <row r="554" spans="1:11" ht="15.75" thickBot="1">
      <c r="A554" s="21">
        <v>541</v>
      </c>
      <c r="B554" s="22">
        <f t="shared" ref="B554:F563" ca="1" si="91">$B$2*EXP((mu-delta-(vola^2)/2)*B$13+vola*NORMSINV(RAND())*SQRT(B$13))</f>
        <v>3061.909609653811</v>
      </c>
      <c r="C554" s="22">
        <f t="shared" ca="1" si="91"/>
        <v>6746.7749206241006</v>
      </c>
      <c r="D554" s="22">
        <f t="shared" ca="1" si="91"/>
        <v>1281.7618997463644</v>
      </c>
      <c r="E554" s="22">
        <f t="shared" ca="1" si="91"/>
        <v>1152.4321812059372</v>
      </c>
      <c r="F554" s="22">
        <f t="shared" ca="1" si="91"/>
        <v>997.37202329615286</v>
      </c>
      <c r="G554" s="34"/>
      <c r="H554" s="35">
        <f t="shared" ca="1" si="85"/>
        <v>40767</v>
      </c>
      <c r="I554" s="6">
        <f t="shared" ca="1" si="88"/>
        <v>1.0027777777777778</v>
      </c>
      <c r="J554" s="6">
        <f t="shared" ca="1" si="87"/>
        <v>107.5</v>
      </c>
      <c r="K554" s="6">
        <f t="shared" ca="1" si="86"/>
        <v>104.94371731794061</v>
      </c>
    </row>
    <row r="555" spans="1:11" ht="15.75" thickBot="1">
      <c r="A555" s="21">
        <v>542</v>
      </c>
      <c r="B555" s="22">
        <f t="shared" ca="1" si="91"/>
        <v>1829.2073205270958</v>
      </c>
      <c r="C555" s="22">
        <f t="shared" ca="1" si="91"/>
        <v>2201.0668582863777</v>
      </c>
      <c r="D555" s="22">
        <f t="shared" ca="1" si="91"/>
        <v>6690.7722928673693</v>
      </c>
      <c r="E555" s="22">
        <f t="shared" ca="1" si="91"/>
        <v>1476.9473593355226</v>
      </c>
      <c r="F555" s="22">
        <f t="shared" ca="1" si="91"/>
        <v>4123.4892037926975</v>
      </c>
      <c r="G555" s="34"/>
      <c r="H555" s="35">
        <f t="shared" ca="1" si="85"/>
        <v>41498</v>
      </c>
      <c r="I555" s="6">
        <f t="shared" ca="1" si="88"/>
        <v>3.0027777777777778</v>
      </c>
      <c r="J555" s="6">
        <f t="shared" ca="1" si="87"/>
        <v>122.5</v>
      </c>
      <c r="K555" s="6">
        <f t="shared" ca="1" si="86"/>
        <v>113.98243565452914</v>
      </c>
    </row>
    <row r="556" spans="1:11" ht="15.75" thickBot="1">
      <c r="A556" s="21">
        <v>543</v>
      </c>
      <c r="B556" s="22">
        <f t="shared" ca="1" si="91"/>
        <v>2001.0160245704899</v>
      </c>
      <c r="C556" s="22">
        <f t="shared" ca="1" si="91"/>
        <v>2446.4262914668789</v>
      </c>
      <c r="D556" s="22">
        <f t="shared" ca="1" si="91"/>
        <v>3659.9007950062501</v>
      </c>
      <c r="E556" s="22">
        <f t="shared" ca="1" si="91"/>
        <v>1291.2343527520095</v>
      </c>
      <c r="F556" s="22">
        <f t="shared" ca="1" si="91"/>
        <v>806.13053538312897</v>
      </c>
      <c r="G556" s="34"/>
      <c r="H556" s="35">
        <f t="shared" ca="1" si="85"/>
        <v>41498</v>
      </c>
      <c r="I556" s="6">
        <f t="shared" ca="1" si="88"/>
        <v>3.0027777777777778</v>
      </c>
      <c r="J556" s="6">
        <f t="shared" ca="1" si="87"/>
        <v>122.5</v>
      </c>
      <c r="K556" s="6">
        <f t="shared" ca="1" si="86"/>
        <v>113.98243565452914</v>
      </c>
    </row>
    <row r="557" spans="1:11" ht="15.75" thickBot="1">
      <c r="A557" s="21">
        <v>544</v>
      </c>
      <c r="B557" s="22">
        <f t="shared" ca="1" si="91"/>
        <v>1241.2270350623705</v>
      </c>
      <c r="C557" s="22">
        <f t="shared" ca="1" si="91"/>
        <v>3421.7967795483491</v>
      </c>
      <c r="D557" s="22">
        <f t="shared" ca="1" si="91"/>
        <v>3486.1269656888176</v>
      </c>
      <c r="E557" s="22">
        <f t="shared" ca="1" si="91"/>
        <v>4370.6077205797401</v>
      </c>
      <c r="F557" s="22">
        <f t="shared" ca="1" si="91"/>
        <v>1477.5811681844093</v>
      </c>
      <c r="G557" s="34"/>
      <c r="H557" s="35">
        <f t="shared" ca="1" si="85"/>
        <v>41134</v>
      </c>
      <c r="I557" s="6">
        <f t="shared" ca="1" si="88"/>
        <v>2.0055555555555555</v>
      </c>
      <c r="J557" s="6">
        <f t="shared" ca="1" si="87"/>
        <v>115</v>
      </c>
      <c r="K557" s="6">
        <f t="shared" ca="1" si="86"/>
        <v>109.59577177011576</v>
      </c>
    </row>
    <row r="558" spans="1:11" ht="15.75" thickBot="1">
      <c r="A558" s="21">
        <v>545</v>
      </c>
      <c r="B558" s="22">
        <f t="shared" ca="1" si="91"/>
        <v>2558.447870958516</v>
      </c>
      <c r="C558" s="22">
        <f t="shared" ca="1" si="91"/>
        <v>3781.738020832765</v>
      </c>
      <c r="D558" s="22">
        <f t="shared" ca="1" si="91"/>
        <v>1810.7669081362915</v>
      </c>
      <c r="E558" s="22">
        <f t="shared" ca="1" si="91"/>
        <v>6885.1780966885999</v>
      </c>
      <c r="F558" s="22">
        <f t="shared" ca="1" si="91"/>
        <v>2834.4560962809046</v>
      </c>
      <c r="G558" s="34"/>
      <c r="H558" s="35">
        <f t="shared" ca="1" si="85"/>
        <v>41134</v>
      </c>
      <c r="I558" s="6">
        <f t="shared" ca="1" si="88"/>
        <v>2.0055555555555555</v>
      </c>
      <c r="J558" s="6">
        <f t="shared" ca="1" si="87"/>
        <v>115</v>
      </c>
      <c r="K558" s="6">
        <f t="shared" ca="1" si="86"/>
        <v>109.59577177011576</v>
      </c>
    </row>
    <row r="559" spans="1:11" ht="15.75" thickBot="1">
      <c r="A559" s="21">
        <v>546</v>
      </c>
      <c r="B559" s="22">
        <f t="shared" ca="1" si="91"/>
        <v>1655.3887466677161</v>
      </c>
      <c r="C559" s="22">
        <f t="shared" ca="1" si="91"/>
        <v>1537.4349744360447</v>
      </c>
      <c r="D559" s="22">
        <f t="shared" ca="1" si="91"/>
        <v>7983.2722256974066</v>
      </c>
      <c r="E559" s="22">
        <f t="shared" ca="1" si="91"/>
        <v>4539.3561838033675</v>
      </c>
      <c r="F559" s="22">
        <f t="shared" ca="1" si="91"/>
        <v>6502.9882435711988</v>
      </c>
      <c r="G559" s="34"/>
      <c r="H559" s="35">
        <f t="shared" ca="1" si="85"/>
        <v>41498</v>
      </c>
      <c r="I559" s="6">
        <f t="shared" ca="1" si="88"/>
        <v>3.0027777777777778</v>
      </c>
      <c r="J559" s="6">
        <f t="shared" ca="1" si="87"/>
        <v>122.5</v>
      </c>
      <c r="K559" s="6">
        <f t="shared" ca="1" si="86"/>
        <v>113.98243565452914</v>
      </c>
    </row>
    <row r="560" spans="1:11" ht="15.75" thickBot="1">
      <c r="A560" s="21">
        <v>547</v>
      </c>
      <c r="B560" s="22">
        <f t="shared" ca="1" si="91"/>
        <v>4348.019106381752</v>
      </c>
      <c r="C560" s="22">
        <f t="shared" ca="1" si="91"/>
        <v>1931.7556860977904</v>
      </c>
      <c r="D560" s="22">
        <f t="shared" ca="1" si="91"/>
        <v>7153.8821351727129</v>
      </c>
      <c r="E560" s="22">
        <f t="shared" ca="1" si="91"/>
        <v>2646.6526988427131</v>
      </c>
      <c r="F560" s="22">
        <f t="shared" ca="1" si="91"/>
        <v>3127.0357596705112</v>
      </c>
      <c r="G560" s="34"/>
      <c r="H560" s="35">
        <f t="shared" ca="1" si="85"/>
        <v>40767</v>
      </c>
      <c r="I560" s="6">
        <f t="shared" ca="1" si="88"/>
        <v>1.0027777777777778</v>
      </c>
      <c r="J560" s="6">
        <f t="shared" ca="1" si="87"/>
        <v>107.5</v>
      </c>
      <c r="K560" s="6">
        <f t="shared" ca="1" si="86"/>
        <v>104.94371731794061</v>
      </c>
    </row>
    <row r="561" spans="1:11" ht="15.75" thickBot="1">
      <c r="A561" s="21">
        <v>548</v>
      </c>
      <c r="B561" s="22">
        <f t="shared" ca="1" si="91"/>
        <v>2538.8995085308852</v>
      </c>
      <c r="C561" s="22">
        <f t="shared" ca="1" si="91"/>
        <v>3671.1681183306537</v>
      </c>
      <c r="D561" s="22">
        <f t="shared" ca="1" si="91"/>
        <v>8009.9444438305491</v>
      </c>
      <c r="E561" s="22">
        <f t="shared" ca="1" si="91"/>
        <v>2008.1301283689179</v>
      </c>
      <c r="F561" s="22">
        <f t="shared" ca="1" si="91"/>
        <v>7195.3448170242327</v>
      </c>
      <c r="G561" s="34"/>
      <c r="H561" s="35">
        <f t="shared" ca="1" si="85"/>
        <v>41134</v>
      </c>
      <c r="I561" s="6">
        <f t="shared" ca="1" si="88"/>
        <v>2.0055555555555555</v>
      </c>
      <c r="J561" s="6">
        <f t="shared" ca="1" si="87"/>
        <v>115</v>
      </c>
      <c r="K561" s="6">
        <f t="shared" ca="1" si="86"/>
        <v>109.59577177011576</v>
      </c>
    </row>
    <row r="562" spans="1:11" ht="15.75" thickBot="1">
      <c r="A562" s="21">
        <v>549</v>
      </c>
      <c r="B562" s="22">
        <f t="shared" ca="1" si="91"/>
        <v>3009.9809718130768</v>
      </c>
      <c r="C562" s="22">
        <f t="shared" ca="1" si="91"/>
        <v>5812.2764957085237</v>
      </c>
      <c r="D562" s="22">
        <f t="shared" ca="1" si="91"/>
        <v>1497.0643575686538</v>
      </c>
      <c r="E562" s="22">
        <f t="shared" ca="1" si="91"/>
        <v>995.09681886914564</v>
      </c>
      <c r="F562" s="22">
        <f t="shared" ca="1" si="91"/>
        <v>564.45591963372851</v>
      </c>
      <c r="G562" s="34"/>
      <c r="H562" s="35">
        <f t="shared" ca="1" si="85"/>
        <v>40767</v>
      </c>
      <c r="I562" s="6">
        <f t="shared" ca="1" si="88"/>
        <v>1.0027777777777778</v>
      </c>
      <c r="J562" s="6">
        <f t="shared" ca="1" si="87"/>
        <v>107.5</v>
      </c>
      <c r="K562" s="6">
        <f t="shared" ca="1" si="86"/>
        <v>104.94371731794061</v>
      </c>
    </row>
    <row r="563" spans="1:11" ht="15.75" thickBot="1">
      <c r="A563" s="21">
        <v>550</v>
      </c>
      <c r="B563" s="22">
        <f t="shared" ca="1" si="91"/>
        <v>2302.6985797141783</v>
      </c>
      <c r="C563" s="22">
        <f t="shared" ca="1" si="91"/>
        <v>6727.8995421532327</v>
      </c>
      <c r="D563" s="22">
        <f t="shared" ca="1" si="91"/>
        <v>2482.6956373976545</v>
      </c>
      <c r="E563" s="22">
        <f t="shared" ca="1" si="91"/>
        <v>1023.6152850523547</v>
      </c>
      <c r="F563" s="22">
        <f t="shared" ca="1" si="91"/>
        <v>2958.5021171999238</v>
      </c>
      <c r="G563" s="34"/>
      <c r="H563" s="35">
        <f t="shared" ca="1" si="85"/>
        <v>41134</v>
      </c>
      <c r="I563" s="6">
        <f t="shared" ca="1" si="88"/>
        <v>2.0055555555555555</v>
      </c>
      <c r="J563" s="6">
        <f t="shared" ca="1" si="87"/>
        <v>115</v>
      </c>
      <c r="K563" s="6">
        <f t="shared" ca="1" si="86"/>
        <v>109.59577177011576</v>
      </c>
    </row>
    <row r="564" spans="1:11" ht="15.75" thickBot="1">
      <c r="A564" s="21">
        <v>551</v>
      </c>
      <c r="B564" s="22">
        <f t="shared" ref="B564:F573" ca="1" si="92">$B$2*EXP((mu-delta-(vola^2)/2)*B$13+vola*NORMSINV(RAND())*SQRT(B$13))</f>
        <v>3655.6872420070922</v>
      </c>
      <c r="C564" s="22">
        <f t="shared" ca="1" si="92"/>
        <v>2449.1765525332116</v>
      </c>
      <c r="D564" s="22">
        <f t="shared" ca="1" si="92"/>
        <v>2499.2914449082386</v>
      </c>
      <c r="E564" s="22">
        <f t="shared" ca="1" si="92"/>
        <v>3248.6762941484139</v>
      </c>
      <c r="F564" s="22">
        <f t="shared" ca="1" si="92"/>
        <v>8608.1578209086074</v>
      </c>
      <c r="G564" s="34"/>
      <c r="H564" s="35">
        <f t="shared" ca="1" si="85"/>
        <v>40767</v>
      </c>
      <c r="I564" s="6">
        <f t="shared" ca="1" si="88"/>
        <v>1.0027777777777778</v>
      </c>
      <c r="J564" s="6">
        <f t="shared" ca="1" si="87"/>
        <v>107.5</v>
      </c>
      <c r="K564" s="6">
        <f t="shared" ca="1" si="86"/>
        <v>104.94371731794061</v>
      </c>
    </row>
    <row r="565" spans="1:11" ht="15.75" thickBot="1">
      <c r="A565" s="21">
        <v>552</v>
      </c>
      <c r="B565" s="22">
        <f t="shared" ca="1" si="92"/>
        <v>2679.311286436357</v>
      </c>
      <c r="C565" s="22">
        <f t="shared" ca="1" si="92"/>
        <v>7220.2600248467252</v>
      </c>
      <c r="D565" s="22">
        <f t="shared" ca="1" si="92"/>
        <v>5007.8395708457301</v>
      </c>
      <c r="E565" s="22">
        <f t="shared" ca="1" si="92"/>
        <v>10638.557517517254</v>
      </c>
      <c r="F565" s="22">
        <f t="shared" ca="1" si="92"/>
        <v>2016.7584503878584</v>
      </c>
      <c r="G565" s="34"/>
      <c r="H565" s="35">
        <f t="shared" ca="1" si="85"/>
        <v>41134</v>
      </c>
      <c r="I565" s="6">
        <f t="shared" ca="1" si="88"/>
        <v>2.0055555555555555</v>
      </c>
      <c r="J565" s="6">
        <f t="shared" ca="1" si="87"/>
        <v>115</v>
      </c>
      <c r="K565" s="6">
        <f t="shared" ca="1" si="86"/>
        <v>109.59577177011576</v>
      </c>
    </row>
    <row r="566" spans="1:11" ht="15.75" thickBot="1">
      <c r="A566" s="21">
        <v>553</v>
      </c>
      <c r="B566" s="22">
        <f t="shared" ca="1" si="92"/>
        <v>2005.2326775860824</v>
      </c>
      <c r="C566" s="22">
        <f t="shared" ca="1" si="92"/>
        <v>1448.6165558033492</v>
      </c>
      <c r="D566" s="22">
        <f t="shared" ca="1" si="92"/>
        <v>5822.756739497896</v>
      </c>
      <c r="E566" s="22">
        <f t="shared" ca="1" si="92"/>
        <v>1071.3275367031638</v>
      </c>
      <c r="F566" s="22">
        <f t="shared" ca="1" si="92"/>
        <v>800.52893999241815</v>
      </c>
      <c r="G566" s="34"/>
      <c r="H566" s="35">
        <f t="shared" ca="1" si="85"/>
        <v>41498</v>
      </c>
      <c r="I566" s="6">
        <f t="shared" ca="1" si="88"/>
        <v>3.0027777777777778</v>
      </c>
      <c r="J566" s="6">
        <f t="shared" ca="1" si="87"/>
        <v>122.5</v>
      </c>
      <c r="K566" s="6">
        <f t="shared" ca="1" si="86"/>
        <v>113.98243565452914</v>
      </c>
    </row>
    <row r="567" spans="1:11" ht="15.75" thickBot="1">
      <c r="A567" s="21">
        <v>554</v>
      </c>
      <c r="B567" s="22">
        <f t="shared" ca="1" si="92"/>
        <v>1407.7837916077383</v>
      </c>
      <c r="C567" s="22">
        <f t="shared" ca="1" si="92"/>
        <v>1658.5133547322316</v>
      </c>
      <c r="D567" s="22">
        <f t="shared" ca="1" si="92"/>
        <v>4440.4217719846129</v>
      </c>
      <c r="E567" s="22">
        <f t="shared" ca="1" si="92"/>
        <v>2347.5280925659908</v>
      </c>
      <c r="F567" s="22">
        <f t="shared" ca="1" si="92"/>
        <v>2060.2546049185776</v>
      </c>
      <c r="G567" s="34"/>
      <c r="H567" s="35">
        <f t="shared" ca="1" si="85"/>
        <v>41498</v>
      </c>
      <c r="I567" s="6">
        <f t="shared" ca="1" si="88"/>
        <v>3.0027777777777778</v>
      </c>
      <c r="J567" s="6">
        <f t="shared" ca="1" si="87"/>
        <v>122.5</v>
      </c>
      <c r="K567" s="6">
        <f t="shared" ca="1" si="86"/>
        <v>113.98243565452914</v>
      </c>
    </row>
    <row r="568" spans="1:11" ht="15.75" thickBot="1">
      <c r="A568" s="21">
        <v>555</v>
      </c>
      <c r="B568" s="22">
        <f t="shared" ca="1" si="92"/>
        <v>2974.5155157693089</v>
      </c>
      <c r="C568" s="22">
        <f t="shared" ca="1" si="92"/>
        <v>3232.4462970864042</v>
      </c>
      <c r="D568" s="22">
        <f t="shared" ca="1" si="92"/>
        <v>2054.9427612659974</v>
      </c>
      <c r="E568" s="22">
        <f t="shared" ca="1" si="92"/>
        <v>1314.0843070020462</v>
      </c>
      <c r="F568" s="22">
        <f t="shared" ca="1" si="92"/>
        <v>10798.246259816699</v>
      </c>
      <c r="G568" s="34"/>
      <c r="H568" s="35">
        <f t="shared" ca="1" si="85"/>
        <v>40767</v>
      </c>
      <c r="I568" s="6">
        <f t="shared" ca="1" si="88"/>
        <v>1.0027777777777778</v>
      </c>
      <c r="J568" s="6">
        <f t="shared" ca="1" si="87"/>
        <v>107.5</v>
      </c>
      <c r="K568" s="6">
        <f t="shared" ca="1" si="86"/>
        <v>104.94371731794061</v>
      </c>
    </row>
    <row r="569" spans="1:11" ht="15.75" thickBot="1">
      <c r="A569" s="21">
        <v>556</v>
      </c>
      <c r="B569" s="22">
        <f t="shared" ca="1" si="92"/>
        <v>3100.9154865125188</v>
      </c>
      <c r="C569" s="22">
        <f t="shared" ca="1" si="92"/>
        <v>7241.9613913986423</v>
      </c>
      <c r="D569" s="22">
        <f t="shared" ca="1" si="92"/>
        <v>4378.6115382192747</v>
      </c>
      <c r="E569" s="22">
        <f t="shared" ca="1" si="92"/>
        <v>3983.9187470517231</v>
      </c>
      <c r="F569" s="22">
        <f t="shared" ca="1" si="92"/>
        <v>2106.5870884572341</v>
      </c>
      <c r="G569" s="34"/>
      <c r="H569" s="35">
        <f t="shared" ca="1" si="85"/>
        <v>40767</v>
      </c>
      <c r="I569" s="6">
        <f t="shared" ca="1" si="88"/>
        <v>1.0027777777777778</v>
      </c>
      <c r="J569" s="6">
        <f t="shared" ca="1" si="87"/>
        <v>107.5</v>
      </c>
      <c r="K569" s="6">
        <f t="shared" ca="1" si="86"/>
        <v>104.94371731794061</v>
      </c>
    </row>
    <row r="570" spans="1:11" ht="15.75" thickBot="1">
      <c r="A570" s="21">
        <v>557</v>
      </c>
      <c r="B570" s="22">
        <f t="shared" ca="1" si="92"/>
        <v>2674.6211123274579</v>
      </c>
      <c r="C570" s="22">
        <f t="shared" ca="1" si="92"/>
        <v>3702.1790526616142</v>
      </c>
      <c r="D570" s="22">
        <f t="shared" ca="1" si="92"/>
        <v>3067.1546577013478</v>
      </c>
      <c r="E570" s="22">
        <f t="shared" ca="1" si="92"/>
        <v>2271.5531100424391</v>
      </c>
      <c r="F570" s="22">
        <f t="shared" ca="1" si="92"/>
        <v>1961.4686200796505</v>
      </c>
      <c r="G570" s="34"/>
      <c r="H570" s="35">
        <f t="shared" ca="1" si="85"/>
        <v>41134</v>
      </c>
      <c r="I570" s="6">
        <f t="shared" ca="1" si="88"/>
        <v>2.0055555555555555</v>
      </c>
      <c r="J570" s="6">
        <f t="shared" ca="1" si="87"/>
        <v>115</v>
      </c>
      <c r="K570" s="6">
        <f t="shared" ca="1" si="86"/>
        <v>109.59577177011576</v>
      </c>
    </row>
    <row r="571" spans="1:11" ht="15.75" thickBot="1">
      <c r="A571" s="21">
        <v>558</v>
      </c>
      <c r="B571" s="22">
        <f t="shared" ca="1" si="92"/>
        <v>3060.9712793078697</v>
      </c>
      <c r="C571" s="22">
        <f t="shared" ca="1" si="92"/>
        <v>2947.1641302963285</v>
      </c>
      <c r="D571" s="22">
        <f t="shared" ca="1" si="92"/>
        <v>1537.8310617027364</v>
      </c>
      <c r="E571" s="22">
        <f t="shared" ca="1" si="92"/>
        <v>2200.6744531575591</v>
      </c>
      <c r="F571" s="22">
        <f t="shared" ca="1" si="92"/>
        <v>3334.6078498176162</v>
      </c>
      <c r="G571" s="34"/>
      <c r="H571" s="35">
        <f t="shared" ca="1" si="85"/>
        <v>40767</v>
      </c>
      <c r="I571" s="6">
        <f t="shared" ca="1" si="88"/>
        <v>1.0027777777777778</v>
      </c>
      <c r="J571" s="6">
        <f t="shared" ca="1" si="87"/>
        <v>107.5</v>
      </c>
      <c r="K571" s="6">
        <f t="shared" ca="1" si="86"/>
        <v>104.94371731794061</v>
      </c>
    </row>
    <row r="572" spans="1:11" ht="15.75" thickBot="1">
      <c r="A572" s="21">
        <v>559</v>
      </c>
      <c r="B572" s="22">
        <f t="shared" ca="1" si="92"/>
        <v>1959.2506765659177</v>
      </c>
      <c r="C572" s="22">
        <f t="shared" ca="1" si="92"/>
        <v>1625.8189566946</v>
      </c>
      <c r="D572" s="22">
        <f t="shared" ca="1" si="92"/>
        <v>1730.4994063052391</v>
      </c>
      <c r="E572" s="22">
        <f t="shared" ca="1" si="92"/>
        <v>4107.3350174154775</v>
      </c>
      <c r="F572" s="22">
        <f t="shared" ca="1" si="92"/>
        <v>3823.3380404321192</v>
      </c>
      <c r="G572" s="34"/>
      <c r="H572" s="35">
        <f t="shared" ca="1" si="85"/>
        <v>41863</v>
      </c>
      <c r="I572" s="6">
        <f t="shared" ca="1" si="88"/>
        <v>4.0027777777777782</v>
      </c>
      <c r="J572" s="6">
        <f t="shared" ca="1" si="87"/>
        <v>130</v>
      </c>
      <c r="K572" s="6">
        <f t="shared" ca="1" si="86"/>
        <v>118.0924489965652</v>
      </c>
    </row>
    <row r="573" spans="1:11" ht="15.75" thickBot="1">
      <c r="A573" s="21">
        <v>560</v>
      </c>
      <c r="B573" s="22">
        <f t="shared" ca="1" si="92"/>
        <v>2974.7495873173052</v>
      </c>
      <c r="C573" s="22">
        <f t="shared" ca="1" si="92"/>
        <v>1779.9295016966912</v>
      </c>
      <c r="D573" s="22">
        <f t="shared" ca="1" si="92"/>
        <v>2591.2251209031338</v>
      </c>
      <c r="E573" s="22">
        <f t="shared" ca="1" si="92"/>
        <v>2502.6199538748178</v>
      </c>
      <c r="F573" s="22">
        <f t="shared" ca="1" si="92"/>
        <v>1810.9837483359906</v>
      </c>
      <c r="G573" s="34"/>
      <c r="H573" s="35">
        <f t="shared" ca="1" si="85"/>
        <v>40767</v>
      </c>
      <c r="I573" s="6">
        <f t="shared" ca="1" si="88"/>
        <v>1.0027777777777778</v>
      </c>
      <c r="J573" s="6">
        <f t="shared" ca="1" si="87"/>
        <v>107.5</v>
      </c>
      <c r="K573" s="6">
        <f t="shared" ca="1" si="86"/>
        <v>104.94371731794061</v>
      </c>
    </row>
    <row r="574" spans="1:11" ht="15.75" thickBot="1">
      <c r="A574" s="21">
        <v>561</v>
      </c>
      <c r="B574" s="22">
        <f t="shared" ref="B574:F583" ca="1" si="93">$B$2*EXP((mu-delta-(vola^2)/2)*B$13+vola*NORMSINV(RAND())*SQRT(B$13))</f>
        <v>3004.4705110789437</v>
      </c>
      <c r="C574" s="22">
        <f t="shared" ca="1" si="93"/>
        <v>4446.8782142169393</v>
      </c>
      <c r="D574" s="22">
        <f t="shared" ca="1" si="93"/>
        <v>4716.5264704368901</v>
      </c>
      <c r="E574" s="22">
        <f t="shared" ca="1" si="93"/>
        <v>3553.0654000337759</v>
      </c>
      <c r="F574" s="22">
        <f t="shared" ca="1" si="93"/>
        <v>3488.418100188223</v>
      </c>
      <c r="G574" s="34"/>
      <c r="H574" s="35">
        <f t="shared" ca="1" si="85"/>
        <v>40767</v>
      </c>
      <c r="I574" s="6">
        <f t="shared" ca="1" si="88"/>
        <v>1.0027777777777778</v>
      </c>
      <c r="J574" s="6">
        <f t="shared" ca="1" si="87"/>
        <v>107.5</v>
      </c>
      <c r="K574" s="6">
        <f t="shared" ca="1" si="86"/>
        <v>104.94371731794061</v>
      </c>
    </row>
    <row r="575" spans="1:11" ht="15.75" thickBot="1">
      <c r="A575" s="21">
        <v>562</v>
      </c>
      <c r="B575" s="22">
        <f t="shared" ca="1" si="93"/>
        <v>3515.610386798885</v>
      </c>
      <c r="C575" s="22">
        <f t="shared" ca="1" si="93"/>
        <v>2941.9746886010598</v>
      </c>
      <c r="D575" s="22">
        <f t="shared" ca="1" si="93"/>
        <v>3076.3890287708155</v>
      </c>
      <c r="E575" s="22">
        <f t="shared" ca="1" si="93"/>
        <v>6206.4727257905015</v>
      </c>
      <c r="F575" s="22">
        <f t="shared" ca="1" si="93"/>
        <v>10667.326802689731</v>
      </c>
      <c r="G575" s="34"/>
      <c r="H575" s="35">
        <f t="shared" ca="1" si="85"/>
        <v>40767</v>
      </c>
      <c r="I575" s="6">
        <f t="shared" ca="1" si="88"/>
        <v>1.0027777777777778</v>
      </c>
      <c r="J575" s="6">
        <f t="shared" ca="1" si="87"/>
        <v>107.5</v>
      </c>
      <c r="K575" s="6">
        <f t="shared" ca="1" si="86"/>
        <v>104.94371731794061</v>
      </c>
    </row>
    <row r="576" spans="1:11" ht="15.75" thickBot="1">
      <c r="A576" s="21">
        <v>563</v>
      </c>
      <c r="B576" s="22">
        <f t="shared" ca="1" si="93"/>
        <v>2353.027181452303</v>
      </c>
      <c r="C576" s="22">
        <f t="shared" ca="1" si="93"/>
        <v>878.66257340388756</v>
      </c>
      <c r="D576" s="22">
        <f t="shared" ca="1" si="93"/>
        <v>3405.0033566139819</v>
      </c>
      <c r="E576" s="22">
        <f t="shared" ca="1" si="93"/>
        <v>1964.709184098818</v>
      </c>
      <c r="F576" s="22">
        <f t="shared" ca="1" si="93"/>
        <v>2279.0741463366394</v>
      </c>
      <c r="G576" s="34"/>
      <c r="H576" s="35">
        <f t="shared" ca="1" si="85"/>
        <v>41498</v>
      </c>
      <c r="I576" s="6">
        <f t="shared" ca="1" si="88"/>
        <v>3.0027777777777778</v>
      </c>
      <c r="J576" s="6">
        <f t="shared" ca="1" si="87"/>
        <v>122.5</v>
      </c>
      <c r="K576" s="6">
        <f t="shared" ca="1" si="86"/>
        <v>113.98243565452914</v>
      </c>
    </row>
    <row r="577" spans="1:11" ht="15.75" thickBot="1">
      <c r="A577" s="21">
        <v>564</v>
      </c>
      <c r="B577" s="22">
        <f t="shared" ca="1" si="93"/>
        <v>2801.7618652320666</v>
      </c>
      <c r="C577" s="22">
        <f t="shared" ca="1" si="93"/>
        <v>6462.6500751876201</v>
      </c>
      <c r="D577" s="22">
        <f t="shared" ca="1" si="93"/>
        <v>4343.7413211101784</v>
      </c>
      <c r="E577" s="22">
        <f t="shared" ca="1" si="93"/>
        <v>2054.6111582596445</v>
      </c>
      <c r="F577" s="22">
        <f t="shared" ca="1" si="93"/>
        <v>842.67084057584202</v>
      </c>
      <c r="G577" s="34"/>
      <c r="H577" s="35">
        <f t="shared" ca="1" si="85"/>
        <v>40767</v>
      </c>
      <c r="I577" s="6">
        <f t="shared" ca="1" si="88"/>
        <v>1.0027777777777778</v>
      </c>
      <c r="J577" s="6">
        <f t="shared" ca="1" si="87"/>
        <v>107.5</v>
      </c>
      <c r="K577" s="6">
        <f t="shared" ca="1" si="86"/>
        <v>104.94371731794061</v>
      </c>
    </row>
    <row r="578" spans="1:11" ht="15.75" thickBot="1">
      <c r="A578" s="21">
        <v>565</v>
      </c>
      <c r="B578" s="22">
        <f t="shared" ca="1" si="93"/>
        <v>1794.7384097045119</v>
      </c>
      <c r="C578" s="22">
        <f t="shared" ca="1" si="93"/>
        <v>3471.0677241773046</v>
      </c>
      <c r="D578" s="22">
        <f t="shared" ca="1" si="93"/>
        <v>8940.4874036571891</v>
      </c>
      <c r="E578" s="22">
        <f t="shared" ca="1" si="93"/>
        <v>6461.4352297614732</v>
      </c>
      <c r="F578" s="22">
        <f t="shared" ca="1" si="93"/>
        <v>1970.2745980291211</v>
      </c>
      <c r="G578" s="34"/>
      <c r="H578" s="35">
        <f t="shared" ca="1" si="85"/>
        <v>41134</v>
      </c>
      <c r="I578" s="6">
        <f t="shared" ca="1" si="88"/>
        <v>2.0055555555555555</v>
      </c>
      <c r="J578" s="6">
        <f t="shared" ca="1" si="87"/>
        <v>115</v>
      </c>
      <c r="K578" s="6">
        <f t="shared" ca="1" si="86"/>
        <v>109.59577177011576</v>
      </c>
    </row>
    <row r="579" spans="1:11" ht="15.75" thickBot="1">
      <c r="A579" s="21">
        <v>566</v>
      </c>
      <c r="B579" s="22">
        <f t="shared" ca="1" si="93"/>
        <v>5446.2248288182946</v>
      </c>
      <c r="C579" s="22">
        <f t="shared" ca="1" si="93"/>
        <v>5620.4218168384887</v>
      </c>
      <c r="D579" s="22">
        <f t="shared" ca="1" si="93"/>
        <v>1778.5186463652553</v>
      </c>
      <c r="E579" s="22">
        <f t="shared" ca="1" si="93"/>
        <v>10412.907592715441</v>
      </c>
      <c r="F579" s="22">
        <f t="shared" ca="1" si="93"/>
        <v>3144.448169910203</v>
      </c>
      <c r="G579" s="34"/>
      <c r="H579" s="35">
        <f t="shared" ca="1" si="85"/>
        <v>40767</v>
      </c>
      <c r="I579" s="6">
        <f t="shared" ca="1" si="88"/>
        <v>1.0027777777777778</v>
      </c>
      <c r="J579" s="6">
        <f t="shared" ca="1" si="87"/>
        <v>107.5</v>
      </c>
      <c r="K579" s="6">
        <f t="shared" ca="1" si="86"/>
        <v>104.94371731794061</v>
      </c>
    </row>
    <row r="580" spans="1:11" ht="15.75" thickBot="1">
      <c r="A580" s="21">
        <v>567</v>
      </c>
      <c r="B580" s="22">
        <f t="shared" ca="1" si="93"/>
        <v>3790.8036545180921</v>
      </c>
      <c r="C580" s="22">
        <f t="shared" ca="1" si="93"/>
        <v>2255.3515846857122</v>
      </c>
      <c r="D580" s="22">
        <f t="shared" ca="1" si="93"/>
        <v>1012.8649844223878</v>
      </c>
      <c r="E580" s="22">
        <f t="shared" ca="1" si="93"/>
        <v>3970.83406413187</v>
      </c>
      <c r="F580" s="22">
        <f t="shared" ca="1" si="93"/>
        <v>4711.159624671348</v>
      </c>
      <c r="G580" s="34"/>
      <c r="H580" s="35">
        <f t="shared" ca="1" si="85"/>
        <v>40767</v>
      </c>
      <c r="I580" s="6">
        <f t="shared" ca="1" si="88"/>
        <v>1.0027777777777778</v>
      </c>
      <c r="J580" s="6">
        <f t="shared" ca="1" si="87"/>
        <v>107.5</v>
      </c>
      <c r="K580" s="6">
        <f t="shared" ca="1" si="86"/>
        <v>104.94371731794061</v>
      </c>
    </row>
    <row r="581" spans="1:11" ht="15.75" thickBot="1">
      <c r="A581" s="21">
        <v>568</v>
      </c>
      <c r="B581" s="22">
        <f t="shared" ca="1" si="93"/>
        <v>2044.8725975462426</v>
      </c>
      <c r="C581" s="22">
        <f t="shared" ca="1" si="93"/>
        <v>3684.5060077051603</v>
      </c>
      <c r="D581" s="22">
        <f t="shared" ca="1" si="93"/>
        <v>2510.720585336192</v>
      </c>
      <c r="E581" s="22">
        <f t="shared" ca="1" si="93"/>
        <v>1332.2827711256261</v>
      </c>
      <c r="F581" s="22">
        <f t="shared" ca="1" si="93"/>
        <v>2911.2889920007128</v>
      </c>
      <c r="G581" s="34"/>
      <c r="H581" s="35">
        <f t="shared" ca="1" si="85"/>
        <v>41134</v>
      </c>
      <c r="I581" s="6">
        <f t="shared" ca="1" si="88"/>
        <v>2.0055555555555555</v>
      </c>
      <c r="J581" s="6">
        <f t="shared" ca="1" si="87"/>
        <v>115</v>
      </c>
      <c r="K581" s="6">
        <f t="shared" ca="1" si="86"/>
        <v>109.59577177011576</v>
      </c>
    </row>
    <row r="582" spans="1:11" ht="15.75" thickBot="1">
      <c r="A582" s="21">
        <v>569</v>
      </c>
      <c r="B582" s="22">
        <f t="shared" ca="1" si="93"/>
        <v>3570.0216887037072</v>
      </c>
      <c r="C582" s="22">
        <f t="shared" ca="1" si="93"/>
        <v>2152.3585909979593</v>
      </c>
      <c r="D582" s="22">
        <f t="shared" ca="1" si="93"/>
        <v>3995.5573568049485</v>
      </c>
      <c r="E582" s="22">
        <f t="shared" ca="1" si="93"/>
        <v>2534.2430549062933</v>
      </c>
      <c r="F582" s="22">
        <f t="shared" ca="1" si="93"/>
        <v>2197.9771871739085</v>
      </c>
      <c r="G582" s="34"/>
      <c r="H582" s="35">
        <f t="shared" ca="1" si="85"/>
        <v>40767</v>
      </c>
      <c r="I582" s="6">
        <f t="shared" ca="1" si="88"/>
        <v>1.0027777777777778</v>
      </c>
      <c r="J582" s="6">
        <f t="shared" ca="1" si="87"/>
        <v>107.5</v>
      </c>
      <c r="K582" s="6">
        <f t="shared" ca="1" si="86"/>
        <v>104.94371731794061</v>
      </c>
    </row>
    <row r="583" spans="1:11" ht="15.75" thickBot="1">
      <c r="A583" s="21">
        <v>570</v>
      </c>
      <c r="B583" s="22">
        <f t="shared" ca="1" si="93"/>
        <v>2223.1682437436702</v>
      </c>
      <c r="C583" s="22">
        <f t="shared" ca="1" si="93"/>
        <v>1927.2290939084239</v>
      </c>
      <c r="D583" s="22">
        <f t="shared" ca="1" si="93"/>
        <v>12955.021598639942</v>
      </c>
      <c r="E583" s="22">
        <f t="shared" ca="1" si="93"/>
        <v>4328.5898689448795</v>
      </c>
      <c r="F583" s="22">
        <f t="shared" ca="1" si="93"/>
        <v>4274.0578880758421</v>
      </c>
      <c r="G583" s="34"/>
      <c r="H583" s="35">
        <f t="shared" ca="1" si="85"/>
        <v>41498</v>
      </c>
      <c r="I583" s="6">
        <f t="shared" ca="1" si="88"/>
        <v>3.0027777777777778</v>
      </c>
      <c r="J583" s="6">
        <f t="shared" ca="1" si="87"/>
        <v>122.5</v>
      </c>
      <c r="K583" s="6">
        <f t="shared" ca="1" si="86"/>
        <v>113.98243565452914</v>
      </c>
    </row>
    <row r="584" spans="1:11" ht="15.75" thickBot="1">
      <c r="A584" s="21">
        <v>571</v>
      </c>
      <c r="B584" s="22">
        <f t="shared" ref="B584:F593" ca="1" si="94">$B$2*EXP((mu-delta-(vola^2)/2)*B$13+vola*NORMSINV(RAND())*SQRT(B$13))</f>
        <v>2251.1709134577836</v>
      </c>
      <c r="C584" s="22">
        <f t="shared" ca="1" si="94"/>
        <v>1607.1969161001182</v>
      </c>
      <c r="D584" s="22">
        <f t="shared" ca="1" si="94"/>
        <v>5509.3007545990013</v>
      </c>
      <c r="E584" s="22">
        <f t="shared" ca="1" si="94"/>
        <v>16241.797160343802</v>
      </c>
      <c r="F584" s="22">
        <f t="shared" ca="1" si="94"/>
        <v>3651.4565462129945</v>
      </c>
      <c r="G584" s="34"/>
      <c r="H584" s="35">
        <f t="shared" ca="1" si="85"/>
        <v>41498</v>
      </c>
      <c r="I584" s="6">
        <f t="shared" ca="1" si="88"/>
        <v>3.0027777777777778</v>
      </c>
      <c r="J584" s="6">
        <f t="shared" ca="1" si="87"/>
        <v>122.5</v>
      </c>
      <c r="K584" s="6">
        <f t="shared" ca="1" si="86"/>
        <v>113.98243565452914</v>
      </c>
    </row>
    <row r="585" spans="1:11" ht="15.75" thickBot="1">
      <c r="A585" s="21">
        <v>572</v>
      </c>
      <c r="B585" s="22">
        <f t="shared" ca="1" si="94"/>
        <v>1707.7183430052723</v>
      </c>
      <c r="C585" s="22">
        <f t="shared" ca="1" si="94"/>
        <v>2358.4749774796728</v>
      </c>
      <c r="D585" s="22">
        <f t="shared" ca="1" si="94"/>
        <v>2269.9959452068647</v>
      </c>
      <c r="E585" s="22">
        <f t="shared" ca="1" si="94"/>
        <v>887.12485352547901</v>
      </c>
      <c r="F585" s="22">
        <f t="shared" ca="1" si="94"/>
        <v>2310.5570046493699</v>
      </c>
      <c r="G585" s="34"/>
      <c r="H585" s="35">
        <f t="shared" ca="1" si="85"/>
        <v>42228</v>
      </c>
      <c r="I585" s="6">
        <f t="shared" ca="1" si="88"/>
        <v>5.0027777777777782</v>
      </c>
      <c r="J585" s="6">
        <f t="shared" ca="1" si="87"/>
        <v>137.5</v>
      </c>
      <c r="K585" s="6">
        <f t="shared" ca="1" si="86"/>
        <v>121.94343021560336</v>
      </c>
    </row>
    <row r="586" spans="1:11" ht="15.75" thickBot="1">
      <c r="A586" s="21">
        <v>573</v>
      </c>
      <c r="B586" s="22">
        <f t="shared" ca="1" si="94"/>
        <v>3671.0482332702536</v>
      </c>
      <c r="C586" s="22">
        <f t="shared" ca="1" si="94"/>
        <v>2758.3648689412717</v>
      </c>
      <c r="D586" s="22">
        <f t="shared" ca="1" si="94"/>
        <v>4205.8728662365656</v>
      </c>
      <c r="E586" s="22">
        <f t="shared" ca="1" si="94"/>
        <v>6883.8914244249218</v>
      </c>
      <c r="F586" s="22">
        <f t="shared" ca="1" si="94"/>
        <v>4032.0295194462633</v>
      </c>
      <c r="G586" s="34"/>
      <c r="H586" s="35">
        <f t="shared" ca="1" si="85"/>
        <v>40767</v>
      </c>
      <c r="I586" s="6">
        <f t="shared" ca="1" si="88"/>
        <v>1.0027777777777778</v>
      </c>
      <c r="J586" s="6">
        <f t="shared" ca="1" si="87"/>
        <v>107.5</v>
      </c>
      <c r="K586" s="6">
        <f t="shared" ca="1" si="86"/>
        <v>104.94371731794061</v>
      </c>
    </row>
    <row r="587" spans="1:11" ht="15.75" thickBot="1">
      <c r="A587" s="21">
        <v>574</v>
      </c>
      <c r="B587" s="22">
        <f t="shared" ca="1" si="94"/>
        <v>3169.6307773508556</v>
      </c>
      <c r="C587" s="22">
        <f t="shared" ca="1" si="94"/>
        <v>5230.2909834769389</v>
      </c>
      <c r="D587" s="22">
        <f t="shared" ca="1" si="94"/>
        <v>2295.4472555609354</v>
      </c>
      <c r="E587" s="22">
        <f t="shared" ca="1" si="94"/>
        <v>23306.058623815185</v>
      </c>
      <c r="F587" s="22">
        <f t="shared" ca="1" si="94"/>
        <v>3511.9341741131448</v>
      </c>
      <c r="G587" s="34"/>
      <c r="H587" s="35">
        <f t="shared" ca="1" si="85"/>
        <v>40767</v>
      </c>
      <c r="I587" s="6">
        <f t="shared" ca="1" si="88"/>
        <v>1.0027777777777778</v>
      </c>
      <c r="J587" s="6">
        <f t="shared" ca="1" si="87"/>
        <v>107.5</v>
      </c>
      <c r="K587" s="6">
        <f t="shared" ca="1" si="86"/>
        <v>104.94371731794061</v>
      </c>
    </row>
    <row r="588" spans="1:11" ht="15.75" thickBot="1">
      <c r="A588" s="21">
        <v>575</v>
      </c>
      <c r="B588" s="22">
        <f t="shared" ca="1" si="94"/>
        <v>2401.9495549245576</v>
      </c>
      <c r="C588" s="22">
        <f t="shared" ca="1" si="94"/>
        <v>7426.0013723669226</v>
      </c>
      <c r="D588" s="22">
        <f t="shared" ca="1" si="94"/>
        <v>2577.3611955872698</v>
      </c>
      <c r="E588" s="22">
        <f t="shared" ca="1" si="94"/>
        <v>2511.1416259913567</v>
      </c>
      <c r="F588" s="22">
        <f t="shared" ca="1" si="94"/>
        <v>1402.2939458212795</v>
      </c>
      <c r="G588" s="34"/>
      <c r="H588" s="35">
        <f t="shared" ca="1" si="85"/>
        <v>41134</v>
      </c>
      <c r="I588" s="6">
        <f t="shared" ca="1" si="88"/>
        <v>2.0055555555555555</v>
      </c>
      <c r="J588" s="6">
        <f t="shared" ca="1" si="87"/>
        <v>115</v>
      </c>
      <c r="K588" s="6">
        <f t="shared" ca="1" si="86"/>
        <v>109.59577177011576</v>
      </c>
    </row>
    <row r="589" spans="1:11" ht="15.75" thickBot="1">
      <c r="A589" s="21">
        <v>576</v>
      </c>
      <c r="B589" s="22">
        <f t="shared" ca="1" si="94"/>
        <v>4207.5991230784948</v>
      </c>
      <c r="C589" s="22">
        <f t="shared" ca="1" si="94"/>
        <v>3343.3108800001792</v>
      </c>
      <c r="D589" s="22">
        <f t="shared" ca="1" si="94"/>
        <v>13840.493757334227</v>
      </c>
      <c r="E589" s="22">
        <f t="shared" ca="1" si="94"/>
        <v>4622.5219191044134</v>
      </c>
      <c r="F589" s="22">
        <f t="shared" ca="1" si="94"/>
        <v>1759.5005848584417</v>
      </c>
      <c r="G589" s="34"/>
      <c r="H589" s="35">
        <f t="shared" ca="1" si="85"/>
        <v>40767</v>
      </c>
      <c r="I589" s="6">
        <f t="shared" ca="1" si="88"/>
        <v>1.0027777777777778</v>
      </c>
      <c r="J589" s="6">
        <f t="shared" ca="1" si="87"/>
        <v>107.5</v>
      </c>
      <c r="K589" s="6">
        <f t="shared" ca="1" si="86"/>
        <v>104.94371731794061</v>
      </c>
    </row>
    <row r="590" spans="1:11" ht="15.75" thickBot="1">
      <c r="A590" s="21">
        <v>577</v>
      </c>
      <c r="B590" s="22">
        <f t="shared" ca="1" si="94"/>
        <v>1837.3697292846437</v>
      </c>
      <c r="C590" s="22">
        <f t="shared" ca="1" si="94"/>
        <v>2929.4040031546474</v>
      </c>
      <c r="D590" s="22">
        <f t="shared" ca="1" si="94"/>
        <v>6651.32442217684</v>
      </c>
      <c r="E590" s="22">
        <f t="shared" ca="1" si="94"/>
        <v>3897.1407439255913</v>
      </c>
      <c r="F590" s="22">
        <f t="shared" ca="1" si="94"/>
        <v>7710.8017784699896</v>
      </c>
      <c r="G590" s="34"/>
      <c r="H590" s="35">
        <f t="shared" ref="H590:H653" ca="1" si="95">IF(B590&gt;=kw,$B$11,IF(C590&gt;=kw,$C$11,IF(D590&gt;=kw,$D$11,IF(E590&gt;=kw,$E$11,$F$11))))</f>
        <v>41134</v>
      </c>
      <c r="I590" s="6">
        <f t="shared" ca="1" si="88"/>
        <v>2.0055555555555555</v>
      </c>
      <c r="J590" s="6">
        <f t="shared" ca="1" si="87"/>
        <v>115</v>
      </c>
      <c r="K590" s="6">
        <f t="shared" ref="K590:K653" ca="1" si="96">J590*EXP(-I590*zins)</f>
        <v>109.59577177011576</v>
      </c>
    </row>
    <row r="591" spans="1:11" ht="15.75" thickBot="1">
      <c r="A591" s="21">
        <v>578</v>
      </c>
      <c r="B591" s="22">
        <f t="shared" ca="1" si="94"/>
        <v>2311.0712068695038</v>
      </c>
      <c r="C591" s="22">
        <f t="shared" ca="1" si="94"/>
        <v>2834.8599430862982</v>
      </c>
      <c r="D591" s="22">
        <f t="shared" ca="1" si="94"/>
        <v>1871.0079703246251</v>
      </c>
      <c r="E591" s="22">
        <f t="shared" ca="1" si="94"/>
        <v>2346.2598332728744</v>
      </c>
      <c r="F591" s="22">
        <f t="shared" ca="1" si="94"/>
        <v>4057.1248177587509</v>
      </c>
      <c r="G591" s="34"/>
      <c r="H591" s="35">
        <f t="shared" ca="1" si="95"/>
        <v>41134</v>
      </c>
      <c r="I591" s="6">
        <f t="shared" ca="1" si="88"/>
        <v>2.0055555555555555</v>
      </c>
      <c r="J591" s="6">
        <f t="shared" ref="J591:J654" ca="1" si="97">IF(H591=$B$11,$B$10,IF(H591=$C$11,$C$10,IF(H591=$D$11,$D$10,IF(H591=$E$11,$E$10,IF(H591=$F$11,$F$10)))))</f>
        <v>115</v>
      </c>
      <c r="K591" s="6">
        <f t="shared" ca="1" si="96"/>
        <v>109.59577177011576</v>
      </c>
    </row>
    <row r="592" spans="1:11" ht="15.75" thickBot="1">
      <c r="A592" s="21">
        <v>579</v>
      </c>
      <c r="B592" s="22">
        <f t="shared" ca="1" si="94"/>
        <v>2118.8187962895718</v>
      </c>
      <c r="C592" s="22">
        <f t="shared" ca="1" si="94"/>
        <v>2342.2156351389635</v>
      </c>
      <c r="D592" s="22">
        <f t="shared" ca="1" si="94"/>
        <v>6814.1124139181493</v>
      </c>
      <c r="E592" s="22">
        <f t="shared" ca="1" si="94"/>
        <v>3315.5918439695674</v>
      </c>
      <c r="F592" s="22">
        <f t="shared" ca="1" si="94"/>
        <v>3715.1508140117894</v>
      </c>
      <c r="G592" s="34"/>
      <c r="H592" s="35">
        <f t="shared" ca="1" si="95"/>
        <v>41498</v>
      </c>
      <c r="I592" s="6">
        <f t="shared" ref="I592:I655" ca="1" si="98">YEARFRAC($B$1,H592)</f>
        <v>3.0027777777777778</v>
      </c>
      <c r="J592" s="6">
        <f t="shared" ca="1" si="97"/>
        <v>122.5</v>
      </c>
      <c r="K592" s="6">
        <f t="shared" ca="1" si="96"/>
        <v>113.98243565452914</v>
      </c>
    </row>
    <row r="593" spans="1:11" ht="15.75" thickBot="1">
      <c r="A593" s="21">
        <v>580</v>
      </c>
      <c r="B593" s="22">
        <f t="shared" ca="1" si="94"/>
        <v>3574.4500603082975</v>
      </c>
      <c r="C593" s="22">
        <f t="shared" ca="1" si="94"/>
        <v>3199.7553013964107</v>
      </c>
      <c r="D593" s="22">
        <f t="shared" ca="1" si="94"/>
        <v>665.59719746532721</v>
      </c>
      <c r="E593" s="22">
        <f t="shared" ca="1" si="94"/>
        <v>1007.7767632240309</v>
      </c>
      <c r="F593" s="22">
        <f t="shared" ca="1" si="94"/>
        <v>11807.008809335266</v>
      </c>
      <c r="G593" s="34"/>
      <c r="H593" s="35">
        <f t="shared" ca="1" si="95"/>
        <v>40767</v>
      </c>
      <c r="I593" s="6">
        <f t="shared" ca="1" si="98"/>
        <v>1.0027777777777778</v>
      </c>
      <c r="J593" s="6">
        <f t="shared" ca="1" si="97"/>
        <v>107.5</v>
      </c>
      <c r="K593" s="6">
        <f t="shared" ca="1" si="96"/>
        <v>104.94371731794061</v>
      </c>
    </row>
    <row r="594" spans="1:11" ht="15.75" thickBot="1">
      <c r="A594" s="21">
        <v>581</v>
      </c>
      <c r="B594" s="22">
        <f t="shared" ref="B594:F603" ca="1" si="99">$B$2*EXP((mu-delta-(vola^2)/2)*B$13+vola*NORMSINV(RAND())*SQRT(B$13))</f>
        <v>2508.6345002346602</v>
      </c>
      <c r="C594" s="22">
        <f t="shared" ca="1" si="99"/>
        <v>1948.0276891630861</v>
      </c>
      <c r="D594" s="22">
        <f t="shared" ca="1" si="99"/>
        <v>3356.8246335332028</v>
      </c>
      <c r="E594" s="22">
        <f t="shared" ca="1" si="99"/>
        <v>3928.0464073455819</v>
      </c>
      <c r="F594" s="22">
        <f t="shared" ca="1" si="99"/>
        <v>1350.5555228871815</v>
      </c>
      <c r="G594" s="34"/>
      <c r="H594" s="35">
        <f t="shared" ca="1" si="95"/>
        <v>41498</v>
      </c>
      <c r="I594" s="6">
        <f t="shared" ca="1" si="98"/>
        <v>3.0027777777777778</v>
      </c>
      <c r="J594" s="6">
        <f t="shared" ca="1" si="97"/>
        <v>122.5</v>
      </c>
      <c r="K594" s="6">
        <f t="shared" ca="1" si="96"/>
        <v>113.98243565452914</v>
      </c>
    </row>
    <row r="595" spans="1:11" ht="15.75" thickBot="1">
      <c r="A595" s="21">
        <v>582</v>
      </c>
      <c r="B595" s="22">
        <f t="shared" ca="1" si="99"/>
        <v>3506.3879153959701</v>
      </c>
      <c r="C595" s="22">
        <f t="shared" ca="1" si="99"/>
        <v>4208.5160109575299</v>
      </c>
      <c r="D595" s="22">
        <f t="shared" ca="1" si="99"/>
        <v>5029.6827266882037</v>
      </c>
      <c r="E595" s="22">
        <f t="shared" ca="1" si="99"/>
        <v>1220.9667733032818</v>
      </c>
      <c r="F595" s="22">
        <f t="shared" ca="1" si="99"/>
        <v>6651.9501322237747</v>
      </c>
      <c r="G595" s="34"/>
      <c r="H595" s="35">
        <f t="shared" ca="1" si="95"/>
        <v>40767</v>
      </c>
      <c r="I595" s="6">
        <f t="shared" ca="1" si="98"/>
        <v>1.0027777777777778</v>
      </c>
      <c r="J595" s="6">
        <f t="shared" ca="1" si="97"/>
        <v>107.5</v>
      </c>
      <c r="K595" s="6">
        <f t="shared" ca="1" si="96"/>
        <v>104.94371731794061</v>
      </c>
    </row>
    <row r="596" spans="1:11" ht="15.75" thickBot="1">
      <c r="A596" s="21">
        <v>583</v>
      </c>
      <c r="B596" s="22">
        <f t="shared" ca="1" si="99"/>
        <v>1630.7958810169887</v>
      </c>
      <c r="C596" s="22">
        <f t="shared" ca="1" si="99"/>
        <v>2761.1572222040554</v>
      </c>
      <c r="D596" s="22">
        <f t="shared" ca="1" si="99"/>
        <v>1412.5557462814802</v>
      </c>
      <c r="E596" s="22">
        <f t="shared" ca="1" si="99"/>
        <v>6275.5260199306322</v>
      </c>
      <c r="F596" s="22">
        <f t="shared" ca="1" si="99"/>
        <v>4839.3538015033391</v>
      </c>
      <c r="G596" s="34"/>
      <c r="H596" s="35">
        <f t="shared" ca="1" si="95"/>
        <v>41863</v>
      </c>
      <c r="I596" s="6">
        <f t="shared" ca="1" si="98"/>
        <v>4.0027777777777782</v>
      </c>
      <c r="J596" s="6">
        <f t="shared" ca="1" si="97"/>
        <v>130</v>
      </c>
      <c r="K596" s="6">
        <f t="shared" ca="1" si="96"/>
        <v>118.0924489965652</v>
      </c>
    </row>
    <row r="597" spans="1:11" ht="15.75" thickBot="1">
      <c r="A597" s="21">
        <v>584</v>
      </c>
      <c r="B597" s="22">
        <f t="shared" ca="1" si="99"/>
        <v>2745.849090741262</v>
      </c>
      <c r="C597" s="22">
        <f t="shared" ca="1" si="99"/>
        <v>3411.37178264874</v>
      </c>
      <c r="D597" s="22">
        <f t="shared" ca="1" si="99"/>
        <v>2984.9145022271196</v>
      </c>
      <c r="E597" s="22">
        <f t="shared" ca="1" si="99"/>
        <v>2926.6529834892517</v>
      </c>
      <c r="F597" s="22">
        <f t="shared" ca="1" si="99"/>
        <v>19195.841727035524</v>
      </c>
      <c r="G597" s="34"/>
      <c r="H597" s="35">
        <f t="shared" ca="1" si="95"/>
        <v>41134</v>
      </c>
      <c r="I597" s="6">
        <f t="shared" ca="1" si="98"/>
        <v>2.0055555555555555</v>
      </c>
      <c r="J597" s="6">
        <f t="shared" ca="1" si="97"/>
        <v>115</v>
      </c>
      <c r="K597" s="6">
        <f t="shared" ca="1" si="96"/>
        <v>109.59577177011576</v>
      </c>
    </row>
    <row r="598" spans="1:11" ht="15.75" thickBot="1">
      <c r="A598" s="21">
        <v>585</v>
      </c>
      <c r="B598" s="22">
        <f t="shared" ca="1" si="99"/>
        <v>2598.6820652606871</v>
      </c>
      <c r="C598" s="22">
        <f t="shared" ca="1" si="99"/>
        <v>2438.9018286641085</v>
      </c>
      <c r="D598" s="22">
        <f t="shared" ca="1" si="99"/>
        <v>862.66458193832784</v>
      </c>
      <c r="E598" s="22">
        <f t="shared" ca="1" si="99"/>
        <v>1370.3412653074242</v>
      </c>
      <c r="F598" s="22">
        <f t="shared" ca="1" si="99"/>
        <v>1651.3676004599138</v>
      </c>
      <c r="G598" s="34"/>
      <c r="H598" s="35">
        <f t="shared" ca="1" si="95"/>
        <v>42228</v>
      </c>
      <c r="I598" s="6">
        <f t="shared" ca="1" si="98"/>
        <v>5.0027777777777782</v>
      </c>
      <c r="J598" s="6">
        <f t="shared" ca="1" si="97"/>
        <v>137.5</v>
      </c>
      <c r="K598" s="6">
        <f t="shared" ca="1" si="96"/>
        <v>121.94343021560336</v>
      </c>
    </row>
    <row r="599" spans="1:11" ht="15.75" thickBot="1">
      <c r="A599" s="21">
        <v>586</v>
      </c>
      <c r="B599" s="22">
        <f t="shared" ca="1" si="99"/>
        <v>3210.8556971477528</v>
      </c>
      <c r="C599" s="22">
        <f t="shared" ca="1" si="99"/>
        <v>3362.7646070352976</v>
      </c>
      <c r="D599" s="22">
        <f t="shared" ca="1" si="99"/>
        <v>3701.8784699938042</v>
      </c>
      <c r="E599" s="22">
        <f t="shared" ca="1" si="99"/>
        <v>2095.4380889460572</v>
      </c>
      <c r="F599" s="22">
        <f t="shared" ca="1" si="99"/>
        <v>13593.32748104631</v>
      </c>
      <c r="G599" s="34"/>
      <c r="H599" s="35">
        <f t="shared" ca="1" si="95"/>
        <v>40767</v>
      </c>
      <c r="I599" s="6">
        <f t="shared" ca="1" si="98"/>
        <v>1.0027777777777778</v>
      </c>
      <c r="J599" s="6">
        <f t="shared" ca="1" si="97"/>
        <v>107.5</v>
      </c>
      <c r="K599" s="6">
        <f t="shared" ca="1" si="96"/>
        <v>104.94371731794061</v>
      </c>
    </row>
    <row r="600" spans="1:11" ht="15.75" thickBot="1">
      <c r="A600" s="21">
        <v>587</v>
      </c>
      <c r="B600" s="22">
        <f t="shared" ca="1" si="99"/>
        <v>2006.5672904958074</v>
      </c>
      <c r="C600" s="22">
        <f t="shared" ca="1" si="99"/>
        <v>2019.0665490315569</v>
      </c>
      <c r="D600" s="22">
        <f t="shared" ca="1" si="99"/>
        <v>2650.8561859788338</v>
      </c>
      <c r="E600" s="22">
        <f t="shared" ca="1" si="99"/>
        <v>2573.4902312547338</v>
      </c>
      <c r="F600" s="22">
        <f t="shared" ca="1" si="99"/>
        <v>2270.7900004461239</v>
      </c>
      <c r="G600" s="34"/>
      <c r="H600" s="35">
        <f t="shared" ca="1" si="95"/>
        <v>42228</v>
      </c>
      <c r="I600" s="6">
        <f t="shared" ca="1" si="98"/>
        <v>5.0027777777777782</v>
      </c>
      <c r="J600" s="6">
        <f t="shared" ca="1" si="97"/>
        <v>137.5</v>
      </c>
      <c r="K600" s="6">
        <f t="shared" ca="1" si="96"/>
        <v>121.94343021560336</v>
      </c>
    </row>
    <row r="601" spans="1:11" ht="15.75" thickBot="1">
      <c r="A601" s="21">
        <v>588</v>
      </c>
      <c r="B601" s="22">
        <f t="shared" ca="1" si="99"/>
        <v>2261.1464504240303</v>
      </c>
      <c r="C601" s="22">
        <f t="shared" ca="1" si="99"/>
        <v>1857.4623267370357</v>
      </c>
      <c r="D601" s="22">
        <f t="shared" ca="1" si="99"/>
        <v>5410.9379261960239</v>
      </c>
      <c r="E601" s="22">
        <f t="shared" ca="1" si="99"/>
        <v>3053.5196840645294</v>
      </c>
      <c r="F601" s="22">
        <f t="shared" ca="1" si="99"/>
        <v>5402.2857361980714</v>
      </c>
      <c r="G601" s="34"/>
      <c r="H601" s="35">
        <f t="shared" ca="1" si="95"/>
        <v>41498</v>
      </c>
      <c r="I601" s="6">
        <f t="shared" ca="1" si="98"/>
        <v>3.0027777777777778</v>
      </c>
      <c r="J601" s="6">
        <f t="shared" ca="1" si="97"/>
        <v>122.5</v>
      </c>
      <c r="K601" s="6">
        <f t="shared" ca="1" si="96"/>
        <v>113.98243565452914</v>
      </c>
    </row>
    <row r="602" spans="1:11" ht="15.75" thickBot="1">
      <c r="A602" s="21">
        <v>589</v>
      </c>
      <c r="B602" s="22">
        <f t="shared" ca="1" si="99"/>
        <v>7466.7462280198624</v>
      </c>
      <c r="C602" s="22">
        <f t="shared" ca="1" si="99"/>
        <v>2895.0239953342193</v>
      </c>
      <c r="D602" s="22">
        <f t="shared" ca="1" si="99"/>
        <v>1872.8584398583339</v>
      </c>
      <c r="E602" s="22">
        <f t="shared" ca="1" si="99"/>
        <v>6980.2745412793547</v>
      </c>
      <c r="F602" s="22">
        <f t="shared" ca="1" si="99"/>
        <v>10299.3251420579</v>
      </c>
      <c r="G602" s="34"/>
      <c r="H602" s="35">
        <f t="shared" ca="1" si="95"/>
        <v>40767</v>
      </c>
      <c r="I602" s="6">
        <f t="shared" ca="1" si="98"/>
        <v>1.0027777777777778</v>
      </c>
      <c r="J602" s="6">
        <f t="shared" ca="1" si="97"/>
        <v>107.5</v>
      </c>
      <c r="K602" s="6">
        <f t="shared" ca="1" si="96"/>
        <v>104.94371731794061</v>
      </c>
    </row>
    <row r="603" spans="1:11" ht="15.75" thickBot="1">
      <c r="A603" s="21">
        <v>590</v>
      </c>
      <c r="B603" s="22">
        <f t="shared" ca="1" si="99"/>
        <v>2273.3796048970821</v>
      </c>
      <c r="C603" s="22">
        <f t="shared" ca="1" si="99"/>
        <v>2508.5819013623718</v>
      </c>
      <c r="D603" s="22">
        <f t="shared" ca="1" si="99"/>
        <v>2616.4752080250219</v>
      </c>
      <c r="E603" s="22">
        <f t="shared" ca="1" si="99"/>
        <v>4039.2613038248978</v>
      </c>
      <c r="F603" s="22">
        <f t="shared" ca="1" si="99"/>
        <v>5006.4590622242804</v>
      </c>
      <c r="G603" s="34"/>
      <c r="H603" s="35">
        <f t="shared" ca="1" si="95"/>
        <v>41863</v>
      </c>
      <c r="I603" s="6">
        <f t="shared" ca="1" si="98"/>
        <v>4.0027777777777782</v>
      </c>
      <c r="J603" s="6">
        <f t="shared" ca="1" si="97"/>
        <v>130</v>
      </c>
      <c r="K603" s="6">
        <f t="shared" ca="1" si="96"/>
        <v>118.0924489965652</v>
      </c>
    </row>
    <row r="604" spans="1:11" ht="15.75" thickBot="1">
      <c r="A604" s="21">
        <v>591</v>
      </c>
      <c r="B604" s="22">
        <f t="shared" ref="B604:F613" ca="1" si="100">$B$2*EXP((mu-delta-(vola^2)/2)*B$13+vola*NORMSINV(RAND())*SQRT(B$13))</f>
        <v>3009.0990934726165</v>
      </c>
      <c r="C604" s="22">
        <f t="shared" ca="1" si="100"/>
        <v>5608.527111337823</v>
      </c>
      <c r="D604" s="22">
        <f t="shared" ca="1" si="100"/>
        <v>1908.283675646655</v>
      </c>
      <c r="E604" s="22">
        <f t="shared" ca="1" si="100"/>
        <v>2897.8684534564095</v>
      </c>
      <c r="F604" s="22">
        <f t="shared" ca="1" si="100"/>
        <v>5561.4779329772418</v>
      </c>
      <c r="G604" s="34"/>
      <c r="H604" s="35">
        <f t="shared" ca="1" si="95"/>
        <v>40767</v>
      </c>
      <c r="I604" s="6">
        <f t="shared" ca="1" si="98"/>
        <v>1.0027777777777778</v>
      </c>
      <c r="J604" s="6">
        <f t="shared" ca="1" si="97"/>
        <v>107.5</v>
      </c>
      <c r="K604" s="6">
        <f t="shared" ca="1" si="96"/>
        <v>104.94371731794061</v>
      </c>
    </row>
    <row r="605" spans="1:11" ht="15.75" thickBot="1">
      <c r="A605" s="21">
        <v>592</v>
      </c>
      <c r="B605" s="22">
        <f t="shared" ca="1" si="100"/>
        <v>2630.015358064762</v>
      </c>
      <c r="C605" s="22">
        <f t="shared" ca="1" si="100"/>
        <v>2249.1689315561789</v>
      </c>
      <c r="D605" s="22">
        <f t="shared" ca="1" si="100"/>
        <v>1510.8560144872486</v>
      </c>
      <c r="E605" s="22">
        <f t="shared" ca="1" si="100"/>
        <v>624.09465689086278</v>
      </c>
      <c r="F605" s="22">
        <f t="shared" ca="1" si="100"/>
        <v>774.88524762175996</v>
      </c>
      <c r="G605" s="34"/>
      <c r="H605" s="35">
        <f t="shared" ca="1" si="95"/>
        <v>42228</v>
      </c>
      <c r="I605" s="6">
        <f t="shared" ca="1" si="98"/>
        <v>5.0027777777777782</v>
      </c>
      <c r="J605" s="6">
        <f t="shared" ca="1" si="97"/>
        <v>137.5</v>
      </c>
      <c r="K605" s="6">
        <f t="shared" ca="1" si="96"/>
        <v>121.94343021560336</v>
      </c>
    </row>
    <row r="606" spans="1:11" ht="15.75" thickBot="1">
      <c r="A606" s="21">
        <v>593</v>
      </c>
      <c r="B606" s="22">
        <f t="shared" ca="1" si="100"/>
        <v>2198.8493205044497</v>
      </c>
      <c r="C606" s="22">
        <f t="shared" ca="1" si="100"/>
        <v>4834.366427035382</v>
      </c>
      <c r="D606" s="22">
        <f t="shared" ca="1" si="100"/>
        <v>7006.2408622255361</v>
      </c>
      <c r="E606" s="22">
        <f t="shared" ca="1" si="100"/>
        <v>1829.4308602252013</v>
      </c>
      <c r="F606" s="22">
        <f t="shared" ca="1" si="100"/>
        <v>1619.8947178468131</v>
      </c>
      <c r="G606" s="34"/>
      <c r="H606" s="35">
        <f t="shared" ca="1" si="95"/>
        <v>41134</v>
      </c>
      <c r="I606" s="6">
        <f t="shared" ca="1" si="98"/>
        <v>2.0055555555555555</v>
      </c>
      <c r="J606" s="6">
        <f t="shared" ca="1" si="97"/>
        <v>115</v>
      </c>
      <c r="K606" s="6">
        <f t="shared" ca="1" si="96"/>
        <v>109.59577177011576</v>
      </c>
    </row>
    <row r="607" spans="1:11" ht="15.75" thickBot="1">
      <c r="A607" s="21">
        <v>594</v>
      </c>
      <c r="B607" s="22">
        <f t="shared" ca="1" si="100"/>
        <v>3366.0090660679298</v>
      </c>
      <c r="C607" s="22">
        <f t="shared" ca="1" si="100"/>
        <v>1465.2624939175921</v>
      </c>
      <c r="D607" s="22">
        <f t="shared" ca="1" si="100"/>
        <v>3416.1299521280148</v>
      </c>
      <c r="E607" s="22">
        <f t="shared" ca="1" si="100"/>
        <v>825.06391419202748</v>
      </c>
      <c r="F607" s="22">
        <f t="shared" ca="1" si="100"/>
        <v>2384.28531904896</v>
      </c>
      <c r="G607" s="34"/>
      <c r="H607" s="35">
        <f t="shared" ca="1" si="95"/>
        <v>40767</v>
      </c>
      <c r="I607" s="6">
        <f t="shared" ca="1" si="98"/>
        <v>1.0027777777777778</v>
      </c>
      <c r="J607" s="6">
        <f t="shared" ca="1" si="97"/>
        <v>107.5</v>
      </c>
      <c r="K607" s="6">
        <f t="shared" ca="1" si="96"/>
        <v>104.94371731794061</v>
      </c>
    </row>
    <row r="608" spans="1:11" ht="15.75" thickBot="1">
      <c r="A608" s="21">
        <v>595</v>
      </c>
      <c r="B608" s="22">
        <f t="shared" ca="1" si="100"/>
        <v>1512.0308295179884</v>
      </c>
      <c r="C608" s="22">
        <f t="shared" ca="1" si="100"/>
        <v>2944.1912391524388</v>
      </c>
      <c r="D608" s="22">
        <f t="shared" ca="1" si="100"/>
        <v>4645.7340536850652</v>
      </c>
      <c r="E608" s="22">
        <f t="shared" ca="1" si="100"/>
        <v>2146.0447835112855</v>
      </c>
      <c r="F608" s="22">
        <f t="shared" ca="1" si="100"/>
        <v>6449.2266599653722</v>
      </c>
      <c r="G608" s="34"/>
      <c r="H608" s="35">
        <f t="shared" ca="1" si="95"/>
        <v>41134</v>
      </c>
      <c r="I608" s="6">
        <f t="shared" ca="1" si="98"/>
        <v>2.0055555555555555</v>
      </c>
      <c r="J608" s="6">
        <f t="shared" ca="1" si="97"/>
        <v>115</v>
      </c>
      <c r="K608" s="6">
        <f t="shared" ca="1" si="96"/>
        <v>109.59577177011576</v>
      </c>
    </row>
    <row r="609" spans="1:11" ht="15.75" thickBot="1">
      <c r="A609" s="21">
        <v>596</v>
      </c>
      <c r="B609" s="22">
        <f t="shared" ca="1" si="100"/>
        <v>1696.9788690572389</v>
      </c>
      <c r="C609" s="22">
        <f t="shared" ca="1" si="100"/>
        <v>2962.5599100300319</v>
      </c>
      <c r="D609" s="22">
        <f t="shared" ca="1" si="100"/>
        <v>4432.4387609711293</v>
      </c>
      <c r="E609" s="22">
        <f t="shared" ca="1" si="100"/>
        <v>2092.2527801585006</v>
      </c>
      <c r="F609" s="22">
        <f t="shared" ca="1" si="100"/>
        <v>1130.2742748696639</v>
      </c>
      <c r="G609" s="34"/>
      <c r="H609" s="35">
        <f t="shared" ca="1" si="95"/>
        <v>41134</v>
      </c>
      <c r="I609" s="6">
        <f t="shared" ca="1" si="98"/>
        <v>2.0055555555555555</v>
      </c>
      <c r="J609" s="6">
        <f t="shared" ca="1" si="97"/>
        <v>115</v>
      </c>
      <c r="K609" s="6">
        <f t="shared" ca="1" si="96"/>
        <v>109.59577177011576</v>
      </c>
    </row>
    <row r="610" spans="1:11" ht="15.75" thickBot="1">
      <c r="A610" s="21">
        <v>597</v>
      </c>
      <c r="B610" s="22">
        <f t="shared" ca="1" si="100"/>
        <v>3539.1243275349443</v>
      </c>
      <c r="C610" s="22">
        <f t="shared" ca="1" si="100"/>
        <v>5075.4680523970628</v>
      </c>
      <c r="D610" s="22">
        <f t="shared" ca="1" si="100"/>
        <v>15749.258665225514</v>
      </c>
      <c r="E610" s="22">
        <f t="shared" ca="1" si="100"/>
        <v>2983.563099222953</v>
      </c>
      <c r="F610" s="22">
        <f t="shared" ca="1" si="100"/>
        <v>3185.1029530080932</v>
      </c>
      <c r="G610" s="34"/>
      <c r="H610" s="35">
        <f t="shared" ca="1" si="95"/>
        <v>40767</v>
      </c>
      <c r="I610" s="6">
        <f t="shared" ca="1" si="98"/>
        <v>1.0027777777777778</v>
      </c>
      <c r="J610" s="6">
        <f t="shared" ca="1" si="97"/>
        <v>107.5</v>
      </c>
      <c r="K610" s="6">
        <f t="shared" ca="1" si="96"/>
        <v>104.94371731794061</v>
      </c>
    </row>
    <row r="611" spans="1:11" ht="15.75" thickBot="1">
      <c r="A611" s="21">
        <v>598</v>
      </c>
      <c r="B611" s="22">
        <f t="shared" ca="1" si="100"/>
        <v>2933.7775790952041</v>
      </c>
      <c r="C611" s="22">
        <f t="shared" ca="1" si="100"/>
        <v>1873.2909344777001</v>
      </c>
      <c r="D611" s="22">
        <f t="shared" ca="1" si="100"/>
        <v>3840.9021243913899</v>
      </c>
      <c r="E611" s="22">
        <f t="shared" ca="1" si="100"/>
        <v>1865.1219651155732</v>
      </c>
      <c r="F611" s="22">
        <f t="shared" ca="1" si="100"/>
        <v>3392.0616082672577</v>
      </c>
      <c r="G611" s="34"/>
      <c r="H611" s="35">
        <f t="shared" ca="1" si="95"/>
        <v>40767</v>
      </c>
      <c r="I611" s="6">
        <f t="shared" ca="1" si="98"/>
        <v>1.0027777777777778</v>
      </c>
      <c r="J611" s="6">
        <f t="shared" ca="1" si="97"/>
        <v>107.5</v>
      </c>
      <c r="K611" s="6">
        <f t="shared" ca="1" si="96"/>
        <v>104.94371731794061</v>
      </c>
    </row>
    <row r="612" spans="1:11" ht="15.75" thickBot="1">
      <c r="A612" s="21">
        <v>599</v>
      </c>
      <c r="B612" s="22">
        <f t="shared" ca="1" si="100"/>
        <v>4621.595596772393</v>
      </c>
      <c r="C612" s="22">
        <f t="shared" ca="1" si="100"/>
        <v>2296.6800090890515</v>
      </c>
      <c r="D612" s="22">
        <f t="shared" ca="1" si="100"/>
        <v>1456.6641690922238</v>
      </c>
      <c r="E612" s="22">
        <f t="shared" ca="1" si="100"/>
        <v>7417.9294256882986</v>
      </c>
      <c r="F612" s="22">
        <f t="shared" ca="1" si="100"/>
        <v>1309.4320180702275</v>
      </c>
      <c r="G612" s="34"/>
      <c r="H612" s="35">
        <f t="shared" ca="1" si="95"/>
        <v>40767</v>
      </c>
      <c r="I612" s="6">
        <f t="shared" ca="1" si="98"/>
        <v>1.0027777777777778</v>
      </c>
      <c r="J612" s="6">
        <f t="shared" ca="1" si="97"/>
        <v>107.5</v>
      </c>
      <c r="K612" s="6">
        <f t="shared" ca="1" si="96"/>
        <v>104.94371731794061</v>
      </c>
    </row>
    <row r="613" spans="1:11" ht="15.75" thickBot="1">
      <c r="A613" s="21">
        <v>600</v>
      </c>
      <c r="B613" s="22">
        <f t="shared" ca="1" si="100"/>
        <v>3532.1647122287109</v>
      </c>
      <c r="C613" s="22">
        <f t="shared" ca="1" si="100"/>
        <v>1168.9944896546594</v>
      </c>
      <c r="D613" s="22">
        <f t="shared" ca="1" si="100"/>
        <v>528.61494675918834</v>
      </c>
      <c r="E613" s="22">
        <f t="shared" ca="1" si="100"/>
        <v>5734.2606799915829</v>
      </c>
      <c r="F613" s="22">
        <f t="shared" ca="1" si="100"/>
        <v>3474.040489706219</v>
      </c>
      <c r="G613" s="34"/>
      <c r="H613" s="35">
        <f t="shared" ca="1" si="95"/>
        <v>40767</v>
      </c>
      <c r="I613" s="6">
        <f t="shared" ca="1" si="98"/>
        <v>1.0027777777777778</v>
      </c>
      <c r="J613" s="6">
        <f t="shared" ca="1" si="97"/>
        <v>107.5</v>
      </c>
      <c r="K613" s="6">
        <f t="shared" ca="1" si="96"/>
        <v>104.94371731794061</v>
      </c>
    </row>
    <row r="614" spans="1:11" ht="15.75" thickBot="1">
      <c r="A614" s="21">
        <v>601</v>
      </c>
      <c r="B614" s="22">
        <f t="shared" ref="B614:F623" ca="1" si="101">$B$2*EXP((mu-delta-(vola^2)/2)*B$13+vola*NORMSINV(RAND())*SQRT(B$13))</f>
        <v>1807.5077609337632</v>
      </c>
      <c r="C614" s="22">
        <f t="shared" ca="1" si="101"/>
        <v>2245.3258578530858</v>
      </c>
      <c r="D614" s="22">
        <f t="shared" ca="1" si="101"/>
        <v>653.76889962254779</v>
      </c>
      <c r="E614" s="22">
        <f t="shared" ca="1" si="101"/>
        <v>2977.7083968974175</v>
      </c>
      <c r="F614" s="22">
        <f t="shared" ca="1" si="101"/>
        <v>3223.6158079565271</v>
      </c>
      <c r="G614" s="34"/>
      <c r="H614" s="35">
        <f t="shared" ca="1" si="95"/>
        <v>41863</v>
      </c>
      <c r="I614" s="6">
        <f t="shared" ca="1" si="98"/>
        <v>4.0027777777777782</v>
      </c>
      <c r="J614" s="6">
        <f t="shared" ca="1" si="97"/>
        <v>130</v>
      </c>
      <c r="K614" s="6">
        <f t="shared" ca="1" si="96"/>
        <v>118.0924489965652</v>
      </c>
    </row>
    <row r="615" spans="1:11" ht="15.75" thickBot="1">
      <c r="A615" s="21">
        <v>602</v>
      </c>
      <c r="B615" s="22">
        <f t="shared" ca="1" si="101"/>
        <v>2042.3402926733045</v>
      </c>
      <c r="C615" s="22">
        <f t="shared" ca="1" si="101"/>
        <v>1585.1848616218385</v>
      </c>
      <c r="D615" s="22">
        <f t="shared" ca="1" si="101"/>
        <v>3300.9245057360617</v>
      </c>
      <c r="E615" s="22">
        <f t="shared" ca="1" si="101"/>
        <v>2511.4803106316258</v>
      </c>
      <c r="F615" s="22">
        <f t="shared" ca="1" si="101"/>
        <v>7747.38225480656</v>
      </c>
      <c r="G615" s="34"/>
      <c r="H615" s="35">
        <f t="shared" ca="1" si="95"/>
        <v>41498</v>
      </c>
      <c r="I615" s="6">
        <f t="shared" ca="1" si="98"/>
        <v>3.0027777777777778</v>
      </c>
      <c r="J615" s="6">
        <f t="shared" ca="1" si="97"/>
        <v>122.5</v>
      </c>
      <c r="K615" s="6">
        <f t="shared" ca="1" si="96"/>
        <v>113.98243565452914</v>
      </c>
    </row>
    <row r="616" spans="1:11" ht="15.75" thickBot="1">
      <c r="A616" s="21">
        <v>603</v>
      </c>
      <c r="B616" s="22">
        <f t="shared" ca="1" si="101"/>
        <v>3054.4155929239187</v>
      </c>
      <c r="C616" s="22">
        <f t="shared" ca="1" si="101"/>
        <v>1262.7336070547885</v>
      </c>
      <c r="D616" s="22">
        <f t="shared" ca="1" si="101"/>
        <v>3037.7592961314872</v>
      </c>
      <c r="E616" s="22">
        <f t="shared" ca="1" si="101"/>
        <v>3343.972473064809</v>
      </c>
      <c r="F616" s="22">
        <f t="shared" ca="1" si="101"/>
        <v>1481.5083819805943</v>
      </c>
      <c r="G616" s="34"/>
      <c r="H616" s="35">
        <f t="shared" ca="1" si="95"/>
        <v>40767</v>
      </c>
      <c r="I616" s="6">
        <f t="shared" ca="1" si="98"/>
        <v>1.0027777777777778</v>
      </c>
      <c r="J616" s="6">
        <f t="shared" ca="1" si="97"/>
        <v>107.5</v>
      </c>
      <c r="K616" s="6">
        <f t="shared" ca="1" si="96"/>
        <v>104.94371731794061</v>
      </c>
    </row>
    <row r="617" spans="1:11" ht="15.75" thickBot="1">
      <c r="A617" s="21">
        <v>604</v>
      </c>
      <c r="B617" s="22">
        <f t="shared" ca="1" si="101"/>
        <v>2914.7875629486084</v>
      </c>
      <c r="C617" s="22">
        <f t="shared" ca="1" si="101"/>
        <v>2261.2852131326181</v>
      </c>
      <c r="D617" s="22">
        <f t="shared" ca="1" si="101"/>
        <v>2046.3749687228078</v>
      </c>
      <c r="E617" s="22">
        <f t="shared" ca="1" si="101"/>
        <v>2566.9488522195206</v>
      </c>
      <c r="F617" s="22">
        <f t="shared" ca="1" si="101"/>
        <v>7002.7747694858817</v>
      </c>
      <c r="G617" s="34"/>
      <c r="H617" s="35">
        <f t="shared" ca="1" si="95"/>
        <v>40767</v>
      </c>
      <c r="I617" s="6">
        <f t="shared" ca="1" si="98"/>
        <v>1.0027777777777778</v>
      </c>
      <c r="J617" s="6">
        <f t="shared" ca="1" si="97"/>
        <v>107.5</v>
      </c>
      <c r="K617" s="6">
        <f t="shared" ca="1" si="96"/>
        <v>104.94371731794061</v>
      </c>
    </row>
    <row r="618" spans="1:11" ht="15.75" thickBot="1">
      <c r="A618" s="21">
        <v>605</v>
      </c>
      <c r="B618" s="22">
        <f t="shared" ca="1" si="101"/>
        <v>2460.553747927941</v>
      </c>
      <c r="C618" s="22">
        <f t="shared" ca="1" si="101"/>
        <v>4380.080661278671</v>
      </c>
      <c r="D618" s="22">
        <f t="shared" ca="1" si="101"/>
        <v>4284.3497676915531</v>
      </c>
      <c r="E618" s="22">
        <f t="shared" ca="1" si="101"/>
        <v>4417.3678780782284</v>
      </c>
      <c r="F618" s="22">
        <f t="shared" ca="1" si="101"/>
        <v>3435.9971638599836</v>
      </c>
      <c r="G618" s="34"/>
      <c r="H618" s="35">
        <f t="shared" ca="1" si="95"/>
        <v>41134</v>
      </c>
      <c r="I618" s="6">
        <f t="shared" ca="1" si="98"/>
        <v>2.0055555555555555</v>
      </c>
      <c r="J618" s="6">
        <f t="shared" ca="1" si="97"/>
        <v>115</v>
      </c>
      <c r="K618" s="6">
        <f t="shared" ca="1" si="96"/>
        <v>109.59577177011576</v>
      </c>
    </row>
    <row r="619" spans="1:11" ht="15.75" thickBot="1">
      <c r="A619" s="21">
        <v>606</v>
      </c>
      <c r="B619" s="22">
        <f t="shared" ca="1" si="101"/>
        <v>4768.068867563421</v>
      </c>
      <c r="C619" s="22">
        <f t="shared" ca="1" si="101"/>
        <v>4385.1195274645388</v>
      </c>
      <c r="D619" s="22">
        <f t="shared" ca="1" si="101"/>
        <v>5874.0842109632731</v>
      </c>
      <c r="E619" s="22">
        <f t="shared" ca="1" si="101"/>
        <v>1429.9979220277748</v>
      </c>
      <c r="F619" s="22">
        <f t="shared" ca="1" si="101"/>
        <v>1760.6818603042111</v>
      </c>
      <c r="G619" s="34"/>
      <c r="H619" s="35">
        <f t="shared" ca="1" si="95"/>
        <v>40767</v>
      </c>
      <c r="I619" s="6">
        <f t="shared" ca="1" si="98"/>
        <v>1.0027777777777778</v>
      </c>
      <c r="J619" s="6">
        <f t="shared" ca="1" si="97"/>
        <v>107.5</v>
      </c>
      <c r="K619" s="6">
        <f t="shared" ca="1" si="96"/>
        <v>104.94371731794061</v>
      </c>
    </row>
    <row r="620" spans="1:11" ht="15.75" thickBot="1">
      <c r="A620" s="21">
        <v>607</v>
      </c>
      <c r="B620" s="22">
        <f t="shared" ca="1" si="101"/>
        <v>2695.5814365427045</v>
      </c>
      <c r="C620" s="22">
        <f t="shared" ca="1" si="101"/>
        <v>4039.4555016862346</v>
      </c>
      <c r="D620" s="22">
        <f t="shared" ca="1" si="101"/>
        <v>3715.8955142300524</v>
      </c>
      <c r="E620" s="22">
        <f t="shared" ca="1" si="101"/>
        <v>983.76517070805176</v>
      </c>
      <c r="F620" s="22">
        <f t="shared" ca="1" si="101"/>
        <v>3345.4732409717399</v>
      </c>
      <c r="G620" s="34"/>
      <c r="H620" s="35">
        <f t="shared" ca="1" si="95"/>
        <v>41134</v>
      </c>
      <c r="I620" s="6">
        <f t="shared" ca="1" si="98"/>
        <v>2.0055555555555555</v>
      </c>
      <c r="J620" s="6">
        <f t="shared" ca="1" si="97"/>
        <v>115</v>
      </c>
      <c r="K620" s="6">
        <f t="shared" ca="1" si="96"/>
        <v>109.59577177011576</v>
      </c>
    </row>
    <row r="621" spans="1:11" ht="15.75" thickBot="1">
      <c r="A621" s="21">
        <v>608</v>
      </c>
      <c r="B621" s="22">
        <f t="shared" ca="1" si="101"/>
        <v>2066.6395746171006</v>
      </c>
      <c r="C621" s="22">
        <f t="shared" ca="1" si="101"/>
        <v>3110.3745485815002</v>
      </c>
      <c r="D621" s="22">
        <f t="shared" ca="1" si="101"/>
        <v>2277.6968853165458</v>
      </c>
      <c r="E621" s="22">
        <f t="shared" ca="1" si="101"/>
        <v>2595.5526452734916</v>
      </c>
      <c r="F621" s="22">
        <f t="shared" ca="1" si="101"/>
        <v>7690.5061881923975</v>
      </c>
      <c r="G621" s="34"/>
      <c r="H621" s="35">
        <f t="shared" ca="1" si="95"/>
        <v>41134</v>
      </c>
      <c r="I621" s="6">
        <f t="shared" ca="1" si="98"/>
        <v>2.0055555555555555</v>
      </c>
      <c r="J621" s="6">
        <f t="shared" ca="1" si="97"/>
        <v>115</v>
      </c>
      <c r="K621" s="6">
        <f t="shared" ca="1" si="96"/>
        <v>109.59577177011576</v>
      </c>
    </row>
    <row r="622" spans="1:11" ht="15.75" thickBot="1">
      <c r="A622" s="21">
        <v>609</v>
      </c>
      <c r="B622" s="22">
        <f t="shared" ca="1" si="101"/>
        <v>2813.111687676263</v>
      </c>
      <c r="C622" s="22">
        <f t="shared" ca="1" si="101"/>
        <v>13448.31787760555</v>
      </c>
      <c r="D622" s="22">
        <f t="shared" ca="1" si="101"/>
        <v>3493.3139744167406</v>
      </c>
      <c r="E622" s="22">
        <f t="shared" ca="1" si="101"/>
        <v>2316.5534842339357</v>
      </c>
      <c r="F622" s="22">
        <f t="shared" ca="1" si="101"/>
        <v>2439.0901031526719</v>
      </c>
      <c r="G622" s="34"/>
      <c r="H622" s="35">
        <f t="shared" ca="1" si="95"/>
        <v>40767</v>
      </c>
      <c r="I622" s="6">
        <f t="shared" ca="1" si="98"/>
        <v>1.0027777777777778</v>
      </c>
      <c r="J622" s="6">
        <f t="shared" ca="1" si="97"/>
        <v>107.5</v>
      </c>
      <c r="K622" s="6">
        <f t="shared" ca="1" si="96"/>
        <v>104.94371731794061</v>
      </c>
    </row>
    <row r="623" spans="1:11" ht="15.75" thickBot="1">
      <c r="A623" s="21">
        <v>610</v>
      </c>
      <c r="B623" s="22">
        <f t="shared" ca="1" si="101"/>
        <v>2648.0509784325909</v>
      </c>
      <c r="C623" s="22">
        <f t="shared" ca="1" si="101"/>
        <v>4803.8406768195809</v>
      </c>
      <c r="D623" s="22">
        <f t="shared" ca="1" si="101"/>
        <v>3598.6488735755747</v>
      </c>
      <c r="E623" s="22">
        <f t="shared" ca="1" si="101"/>
        <v>1372.9558157918718</v>
      </c>
      <c r="F623" s="22">
        <f t="shared" ca="1" si="101"/>
        <v>2113.5823101698329</v>
      </c>
      <c r="G623" s="34"/>
      <c r="H623" s="35">
        <f t="shared" ca="1" si="95"/>
        <v>41134</v>
      </c>
      <c r="I623" s="6">
        <f t="shared" ca="1" si="98"/>
        <v>2.0055555555555555</v>
      </c>
      <c r="J623" s="6">
        <f t="shared" ca="1" si="97"/>
        <v>115</v>
      </c>
      <c r="K623" s="6">
        <f t="shared" ca="1" si="96"/>
        <v>109.59577177011576</v>
      </c>
    </row>
    <row r="624" spans="1:11" ht="15.75" thickBot="1">
      <c r="A624" s="21">
        <v>611</v>
      </c>
      <c r="B624" s="22">
        <f t="shared" ref="B624:F633" ca="1" si="102">$B$2*EXP((mu-delta-(vola^2)/2)*B$13+vola*NORMSINV(RAND())*SQRT(B$13))</f>
        <v>4186.1999890608149</v>
      </c>
      <c r="C624" s="22">
        <f t="shared" ca="1" si="102"/>
        <v>2312.8712187205629</v>
      </c>
      <c r="D624" s="22">
        <f t="shared" ca="1" si="102"/>
        <v>2440.6603744328781</v>
      </c>
      <c r="E624" s="22">
        <f t="shared" ca="1" si="102"/>
        <v>4597.6623158809807</v>
      </c>
      <c r="F624" s="22">
        <f t="shared" ca="1" si="102"/>
        <v>3975.3135282044609</v>
      </c>
      <c r="G624" s="34"/>
      <c r="H624" s="35">
        <f t="shared" ca="1" si="95"/>
        <v>40767</v>
      </c>
      <c r="I624" s="6">
        <f t="shared" ca="1" si="98"/>
        <v>1.0027777777777778</v>
      </c>
      <c r="J624" s="6">
        <f t="shared" ca="1" si="97"/>
        <v>107.5</v>
      </c>
      <c r="K624" s="6">
        <f t="shared" ca="1" si="96"/>
        <v>104.94371731794061</v>
      </c>
    </row>
    <row r="625" spans="1:11" ht="15.75" thickBot="1">
      <c r="A625" s="21">
        <v>612</v>
      </c>
      <c r="B625" s="22">
        <f t="shared" ca="1" si="102"/>
        <v>2169.960094779944</v>
      </c>
      <c r="C625" s="22">
        <f t="shared" ca="1" si="102"/>
        <v>2016.8802943007458</v>
      </c>
      <c r="D625" s="22">
        <f t="shared" ca="1" si="102"/>
        <v>2540.0892296446</v>
      </c>
      <c r="E625" s="22">
        <f t="shared" ca="1" si="102"/>
        <v>3252.3977477325479</v>
      </c>
      <c r="F625" s="22">
        <f t="shared" ca="1" si="102"/>
        <v>4752.2563558652564</v>
      </c>
      <c r="G625" s="34"/>
      <c r="H625" s="35">
        <f t="shared" ca="1" si="95"/>
        <v>41863</v>
      </c>
      <c r="I625" s="6">
        <f t="shared" ca="1" si="98"/>
        <v>4.0027777777777782</v>
      </c>
      <c r="J625" s="6">
        <f t="shared" ca="1" si="97"/>
        <v>130</v>
      </c>
      <c r="K625" s="6">
        <f t="shared" ca="1" si="96"/>
        <v>118.0924489965652</v>
      </c>
    </row>
    <row r="626" spans="1:11" ht="15.75" thickBot="1">
      <c r="A626" s="21">
        <v>613</v>
      </c>
      <c r="B626" s="22">
        <f t="shared" ca="1" si="102"/>
        <v>3223.8554307275645</v>
      </c>
      <c r="C626" s="22">
        <f t="shared" ca="1" si="102"/>
        <v>2364.0828784904543</v>
      </c>
      <c r="D626" s="22">
        <f t="shared" ca="1" si="102"/>
        <v>4539.8526838275538</v>
      </c>
      <c r="E626" s="22">
        <f t="shared" ca="1" si="102"/>
        <v>3066.7638165558396</v>
      </c>
      <c r="F626" s="22">
        <f t="shared" ca="1" si="102"/>
        <v>4580.7789401594846</v>
      </c>
      <c r="G626" s="34"/>
      <c r="H626" s="35">
        <f t="shared" ca="1" si="95"/>
        <v>40767</v>
      </c>
      <c r="I626" s="6">
        <f t="shared" ca="1" si="98"/>
        <v>1.0027777777777778</v>
      </c>
      <c r="J626" s="6">
        <f t="shared" ca="1" si="97"/>
        <v>107.5</v>
      </c>
      <c r="K626" s="6">
        <f t="shared" ca="1" si="96"/>
        <v>104.94371731794061</v>
      </c>
    </row>
    <row r="627" spans="1:11" ht="15.75" thickBot="1">
      <c r="A627" s="21">
        <v>614</v>
      </c>
      <c r="B627" s="22">
        <f t="shared" ca="1" si="102"/>
        <v>3925.9687817589893</v>
      </c>
      <c r="C627" s="22">
        <f t="shared" ca="1" si="102"/>
        <v>6901.4206452058797</v>
      </c>
      <c r="D627" s="22">
        <f t="shared" ca="1" si="102"/>
        <v>6473.1189989660197</v>
      </c>
      <c r="E627" s="22">
        <f t="shared" ca="1" si="102"/>
        <v>11408.194846020355</v>
      </c>
      <c r="F627" s="22">
        <f t="shared" ca="1" si="102"/>
        <v>5853.5260817645576</v>
      </c>
      <c r="G627" s="34"/>
      <c r="H627" s="35">
        <f t="shared" ca="1" si="95"/>
        <v>40767</v>
      </c>
      <c r="I627" s="6">
        <f t="shared" ca="1" si="98"/>
        <v>1.0027777777777778</v>
      </c>
      <c r="J627" s="6">
        <f t="shared" ca="1" si="97"/>
        <v>107.5</v>
      </c>
      <c r="K627" s="6">
        <f t="shared" ca="1" si="96"/>
        <v>104.94371731794061</v>
      </c>
    </row>
    <row r="628" spans="1:11" ht="15.75" thickBot="1">
      <c r="A628" s="21">
        <v>615</v>
      </c>
      <c r="B628" s="22">
        <f t="shared" ca="1" si="102"/>
        <v>4409.6960406768658</v>
      </c>
      <c r="C628" s="22">
        <f t="shared" ca="1" si="102"/>
        <v>4059.7383171618203</v>
      </c>
      <c r="D628" s="22">
        <f t="shared" ca="1" si="102"/>
        <v>3133.0846278148974</v>
      </c>
      <c r="E628" s="22">
        <f t="shared" ca="1" si="102"/>
        <v>9587.4732977400181</v>
      </c>
      <c r="F628" s="22">
        <f t="shared" ca="1" si="102"/>
        <v>6597.7205621326002</v>
      </c>
      <c r="G628" s="34"/>
      <c r="H628" s="35">
        <f t="shared" ca="1" si="95"/>
        <v>40767</v>
      </c>
      <c r="I628" s="6">
        <f t="shared" ca="1" si="98"/>
        <v>1.0027777777777778</v>
      </c>
      <c r="J628" s="6">
        <f t="shared" ca="1" si="97"/>
        <v>107.5</v>
      </c>
      <c r="K628" s="6">
        <f t="shared" ca="1" si="96"/>
        <v>104.94371731794061</v>
      </c>
    </row>
    <row r="629" spans="1:11" ht="15.75" thickBot="1">
      <c r="A629" s="21">
        <v>616</v>
      </c>
      <c r="B629" s="22">
        <f t="shared" ca="1" si="102"/>
        <v>2810.9536120503953</v>
      </c>
      <c r="C629" s="22">
        <f t="shared" ca="1" si="102"/>
        <v>1835.3452440278788</v>
      </c>
      <c r="D629" s="22">
        <f t="shared" ca="1" si="102"/>
        <v>2860.8000601753251</v>
      </c>
      <c r="E629" s="22">
        <f t="shared" ca="1" si="102"/>
        <v>7008.3984954896951</v>
      </c>
      <c r="F629" s="22">
        <f t="shared" ca="1" si="102"/>
        <v>4728.9457395580966</v>
      </c>
      <c r="G629" s="34"/>
      <c r="H629" s="35">
        <f t="shared" ca="1" si="95"/>
        <v>40767</v>
      </c>
      <c r="I629" s="6">
        <f t="shared" ca="1" si="98"/>
        <v>1.0027777777777778</v>
      </c>
      <c r="J629" s="6">
        <f t="shared" ca="1" si="97"/>
        <v>107.5</v>
      </c>
      <c r="K629" s="6">
        <f t="shared" ca="1" si="96"/>
        <v>104.94371731794061</v>
      </c>
    </row>
    <row r="630" spans="1:11" ht="15.75" thickBot="1">
      <c r="A630" s="21">
        <v>617</v>
      </c>
      <c r="B630" s="22">
        <f t="shared" ca="1" si="102"/>
        <v>3986.6656642059925</v>
      </c>
      <c r="C630" s="22">
        <f t="shared" ca="1" si="102"/>
        <v>3135.1139482113858</v>
      </c>
      <c r="D630" s="22">
        <f t="shared" ca="1" si="102"/>
        <v>4818.6319118509318</v>
      </c>
      <c r="E630" s="22">
        <f t="shared" ca="1" si="102"/>
        <v>3121.1386777503917</v>
      </c>
      <c r="F630" s="22">
        <f t="shared" ca="1" si="102"/>
        <v>834.29471660380318</v>
      </c>
      <c r="G630" s="34"/>
      <c r="H630" s="35">
        <f t="shared" ca="1" si="95"/>
        <v>40767</v>
      </c>
      <c r="I630" s="6">
        <f t="shared" ca="1" si="98"/>
        <v>1.0027777777777778</v>
      </c>
      <c r="J630" s="6">
        <f t="shared" ca="1" si="97"/>
        <v>107.5</v>
      </c>
      <c r="K630" s="6">
        <f t="shared" ca="1" si="96"/>
        <v>104.94371731794061</v>
      </c>
    </row>
    <row r="631" spans="1:11" ht="15.75" thickBot="1">
      <c r="A631" s="21">
        <v>618</v>
      </c>
      <c r="B631" s="22">
        <f t="shared" ca="1" si="102"/>
        <v>2726.0693838936049</v>
      </c>
      <c r="C631" s="22">
        <f t="shared" ca="1" si="102"/>
        <v>3354.7895021481372</v>
      </c>
      <c r="D631" s="22">
        <f t="shared" ca="1" si="102"/>
        <v>1747.2560181289937</v>
      </c>
      <c r="E631" s="22">
        <f t="shared" ca="1" si="102"/>
        <v>9259.2678046570327</v>
      </c>
      <c r="F631" s="22">
        <f t="shared" ca="1" si="102"/>
        <v>637.99077326561985</v>
      </c>
      <c r="G631" s="34"/>
      <c r="H631" s="35">
        <f t="shared" ca="1" si="95"/>
        <v>41134</v>
      </c>
      <c r="I631" s="6">
        <f t="shared" ca="1" si="98"/>
        <v>2.0055555555555555</v>
      </c>
      <c r="J631" s="6">
        <f t="shared" ca="1" si="97"/>
        <v>115</v>
      </c>
      <c r="K631" s="6">
        <f t="shared" ca="1" si="96"/>
        <v>109.59577177011576</v>
      </c>
    </row>
    <row r="632" spans="1:11" ht="15.75" thickBot="1">
      <c r="A632" s="21">
        <v>619</v>
      </c>
      <c r="B632" s="22">
        <f t="shared" ca="1" si="102"/>
        <v>3365.0488349423063</v>
      </c>
      <c r="C632" s="22">
        <f t="shared" ca="1" si="102"/>
        <v>1901.0616868680172</v>
      </c>
      <c r="D632" s="22">
        <f t="shared" ca="1" si="102"/>
        <v>5158.4875267373509</v>
      </c>
      <c r="E632" s="22">
        <f t="shared" ca="1" si="102"/>
        <v>1453.7288998215906</v>
      </c>
      <c r="F632" s="22">
        <f t="shared" ca="1" si="102"/>
        <v>2657.9550553168501</v>
      </c>
      <c r="G632" s="34"/>
      <c r="H632" s="35">
        <f t="shared" ca="1" si="95"/>
        <v>40767</v>
      </c>
      <c r="I632" s="6">
        <f t="shared" ca="1" si="98"/>
        <v>1.0027777777777778</v>
      </c>
      <c r="J632" s="6">
        <f t="shared" ca="1" si="97"/>
        <v>107.5</v>
      </c>
      <c r="K632" s="6">
        <f t="shared" ca="1" si="96"/>
        <v>104.94371731794061</v>
      </c>
    </row>
    <row r="633" spans="1:11" ht="15.75" thickBot="1">
      <c r="A633" s="21">
        <v>620</v>
      </c>
      <c r="B633" s="22">
        <f t="shared" ca="1" si="102"/>
        <v>1709.7622292738777</v>
      </c>
      <c r="C633" s="22">
        <f t="shared" ca="1" si="102"/>
        <v>4881.5423014741918</v>
      </c>
      <c r="D633" s="22">
        <f t="shared" ca="1" si="102"/>
        <v>2649.5734726950504</v>
      </c>
      <c r="E633" s="22">
        <f t="shared" ca="1" si="102"/>
        <v>1843.6227015514189</v>
      </c>
      <c r="F633" s="22">
        <f t="shared" ca="1" si="102"/>
        <v>1909.0367253146037</v>
      </c>
      <c r="G633" s="34"/>
      <c r="H633" s="35">
        <f t="shared" ca="1" si="95"/>
        <v>41134</v>
      </c>
      <c r="I633" s="6">
        <f t="shared" ca="1" si="98"/>
        <v>2.0055555555555555</v>
      </c>
      <c r="J633" s="6">
        <f t="shared" ca="1" si="97"/>
        <v>115</v>
      </c>
      <c r="K633" s="6">
        <f t="shared" ca="1" si="96"/>
        <v>109.59577177011576</v>
      </c>
    </row>
    <row r="634" spans="1:11" ht="15.75" thickBot="1">
      <c r="A634" s="21">
        <v>621</v>
      </c>
      <c r="B634" s="22">
        <f t="shared" ref="B634:F643" ca="1" si="103">$B$2*EXP((mu-delta-(vola^2)/2)*B$13+vola*NORMSINV(RAND())*SQRT(B$13))</f>
        <v>2604.363124258944</v>
      </c>
      <c r="C634" s="22">
        <f t="shared" ca="1" si="103"/>
        <v>3157.8101809019895</v>
      </c>
      <c r="D634" s="22">
        <f t="shared" ca="1" si="103"/>
        <v>1910.3428387533313</v>
      </c>
      <c r="E634" s="22">
        <f t="shared" ca="1" si="103"/>
        <v>5405.4154403367647</v>
      </c>
      <c r="F634" s="22">
        <f t="shared" ca="1" si="103"/>
        <v>3997.4982669390301</v>
      </c>
      <c r="G634" s="34"/>
      <c r="H634" s="35">
        <f t="shared" ca="1" si="95"/>
        <v>41134</v>
      </c>
      <c r="I634" s="6">
        <f t="shared" ca="1" si="98"/>
        <v>2.0055555555555555</v>
      </c>
      <c r="J634" s="6">
        <f t="shared" ca="1" si="97"/>
        <v>115</v>
      </c>
      <c r="K634" s="6">
        <f t="shared" ca="1" si="96"/>
        <v>109.59577177011576</v>
      </c>
    </row>
    <row r="635" spans="1:11" ht="15.75" thickBot="1">
      <c r="A635" s="21">
        <v>622</v>
      </c>
      <c r="B635" s="22">
        <f t="shared" ca="1" si="103"/>
        <v>4117.1186731217358</v>
      </c>
      <c r="C635" s="22">
        <f t="shared" ca="1" si="103"/>
        <v>3072.9594150464159</v>
      </c>
      <c r="D635" s="22">
        <f t="shared" ca="1" si="103"/>
        <v>1339.7191540500985</v>
      </c>
      <c r="E635" s="22">
        <f t="shared" ca="1" si="103"/>
        <v>2095.7727899196725</v>
      </c>
      <c r="F635" s="22">
        <f t="shared" ca="1" si="103"/>
        <v>3290.3201057353949</v>
      </c>
      <c r="G635" s="34"/>
      <c r="H635" s="35">
        <f t="shared" ca="1" si="95"/>
        <v>40767</v>
      </c>
      <c r="I635" s="6">
        <f t="shared" ca="1" si="98"/>
        <v>1.0027777777777778</v>
      </c>
      <c r="J635" s="6">
        <f t="shared" ca="1" si="97"/>
        <v>107.5</v>
      </c>
      <c r="K635" s="6">
        <f t="shared" ca="1" si="96"/>
        <v>104.94371731794061</v>
      </c>
    </row>
    <row r="636" spans="1:11" ht="15.75" thickBot="1">
      <c r="A636" s="21">
        <v>623</v>
      </c>
      <c r="B636" s="22">
        <f t="shared" ca="1" si="103"/>
        <v>3539.2862084573458</v>
      </c>
      <c r="C636" s="22">
        <f t="shared" ca="1" si="103"/>
        <v>4032.2528026054824</v>
      </c>
      <c r="D636" s="22">
        <f t="shared" ca="1" si="103"/>
        <v>2245.7301787457077</v>
      </c>
      <c r="E636" s="22">
        <f t="shared" ca="1" si="103"/>
        <v>1959.9118917264782</v>
      </c>
      <c r="F636" s="22">
        <f t="shared" ca="1" si="103"/>
        <v>3010.7808366555983</v>
      </c>
      <c r="G636" s="34"/>
      <c r="H636" s="35">
        <f t="shared" ca="1" si="95"/>
        <v>40767</v>
      </c>
      <c r="I636" s="6">
        <f t="shared" ca="1" si="98"/>
        <v>1.0027777777777778</v>
      </c>
      <c r="J636" s="6">
        <f t="shared" ca="1" si="97"/>
        <v>107.5</v>
      </c>
      <c r="K636" s="6">
        <f t="shared" ca="1" si="96"/>
        <v>104.94371731794061</v>
      </c>
    </row>
    <row r="637" spans="1:11" ht="15.75" thickBot="1">
      <c r="A637" s="21">
        <v>624</v>
      </c>
      <c r="B637" s="22">
        <f t="shared" ca="1" si="103"/>
        <v>2544.8315083113216</v>
      </c>
      <c r="C637" s="22">
        <f t="shared" ca="1" si="103"/>
        <v>2262.704883527274</v>
      </c>
      <c r="D637" s="22">
        <f t="shared" ca="1" si="103"/>
        <v>3099.8695047268079</v>
      </c>
      <c r="E637" s="22">
        <f t="shared" ca="1" si="103"/>
        <v>518.76641196954779</v>
      </c>
      <c r="F637" s="22">
        <f t="shared" ca="1" si="103"/>
        <v>1038.4625499247536</v>
      </c>
      <c r="G637" s="34"/>
      <c r="H637" s="35">
        <f t="shared" ca="1" si="95"/>
        <v>41498</v>
      </c>
      <c r="I637" s="6">
        <f t="shared" ca="1" si="98"/>
        <v>3.0027777777777778</v>
      </c>
      <c r="J637" s="6">
        <f t="shared" ca="1" si="97"/>
        <v>122.5</v>
      </c>
      <c r="K637" s="6">
        <f t="shared" ca="1" si="96"/>
        <v>113.98243565452914</v>
      </c>
    </row>
    <row r="638" spans="1:11" ht="15.75" thickBot="1">
      <c r="A638" s="21">
        <v>625</v>
      </c>
      <c r="B638" s="22">
        <f t="shared" ca="1" si="103"/>
        <v>3478.0006439897388</v>
      </c>
      <c r="C638" s="22">
        <f t="shared" ca="1" si="103"/>
        <v>1417.1189281125066</v>
      </c>
      <c r="D638" s="22">
        <f t="shared" ca="1" si="103"/>
        <v>3200.5045766418802</v>
      </c>
      <c r="E638" s="22">
        <f t="shared" ca="1" si="103"/>
        <v>3801.3934767583646</v>
      </c>
      <c r="F638" s="22">
        <f t="shared" ca="1" si="103"/>
        <v>1818.3171199107658</v>
      </c>
      <c r="G638" s="34"/>
      <c r="H638" s="35">
        <f t="shared" ca="1" si="95"/>
        <v>40767</v>
      </c>
      <c r="I638" s="6">
        <f t="shared" ca="1" si="98"/>
        <v>1.0027777777777778</v>
      </c>
      <c r="J638" s="6">
        <f t="shared" ca="1" si="97"/>
        <v>107.5</v>
      </c>
      <c r="K638" s="6">
        <f t="shared" ca="1" si="96"/>
        <v>104.94371731794061</v>
      </c>
    </row>
    <row r="639" spans="1:11" ht="15.75" thickBot="1">
      <c r="A639" s="21">
        <v>626</v>
      </c>
      <c r="B639" s="22">
        <f t="shared" ca="1" si="103"/>
        <v>2941.2922283985372</v>
      </c>
      <c r="C639" s="22">
        <f t="shared" ca="1" si="103"/>
        <v>3192.5268409022251</v>
      </c>
      <c r="D639" s="22">
        <f t="shared" ca="1" si="103"/>
        <v>2207.2046781118429</v>
      </c>
      <c r="E639" s="22">
        <f t="shared" ca="1" si="103"/>
        <v>1656.3928706810768</v>
      </c>
      <c r="F639" s="22">
        <f t="shared" ca="1" si="103"/>
        <v>2118.6511786936003</v>
      </c>
      <c r="G639" s="34"/>
      <c r="H639" s="35">
        <f t="shared" ca="1" si="95"/>
        <v>40767</v>
      </c>
      <c r="I639" s="6">
        <f t="shared" ca="1" si="98"/>
        <v>1.0027777777777778</v>
      </c>
      <c r="J639" s="6">
        <f t="shared" ca="1" si="97"/>
        <v>107.5</v>
      </c>
      <c r="K639" s="6">
        <f t="shared" ca="1" si="96"/>
        <v>104.94371731794061</v>
      </c>
    </row>
    <row r="640" spans="1:11" ht="15.75" thickBot="1">
      <c r="A640" s="21">
        <v>627</v>
      </c>
      <c r="B640" s="22">
        <f t="shared" ca="1" si="103"/>
        <v>3184.0329776067406</v>
      </c>
      <c r="C640" s="22">
        <f t="shared" ca="1" si="103"/>
        <v>4525.6979442657703</v>
      </c>
      <c r="D640" s="22">
        <f t="shared" ca="1" si="103"/>
        <v>3106.1260654046578</v>
      </c>
      <c r="E640" s="22">
        <f t="shared" ca="1" si="103"/>
        <v>2461.8426558328879</v>
      </c>
      <c r="F640" s="22">
        <f t="shared" ca="1" si="103"/>
        <v>2547.7285929836567</v>
      </c>
      <c r="G640" s="34"/>
      <c r="H640" s="35">
        <f t="shared" ca="1" si="95"/>
        <v>40767</v>
      </c>
      <c r="I640" s="6">
        <f t="shared" ca="1" si="98"/>
        <v>1.0027777777777778</v>
      </c>
      <c r="J640" s="6">
        <f t="shared" ca="1" si="97"/>
        <v>107.5</v>
      </c>
      <c r="K640" s="6">
        <f t="shared" ca="1" si="96"/>
        <v>104.94371731794061</v>
      </c>
    </row>
    <row r="641" spans="1:11" ht="15.75" thickBot="1">
      <c r="A641" s="21">
        <v>628</v>
      </c>
      <c r="B641" s="22">
        <f t="shared" ca="1" si="103"/>
        <v>2037.0294436146041</v>
      </c>
      <c r="C641" s="22">
        <f t="shared" ca="1" si="103"/>
        <v>3197.735167081712</v>
      </c>
      <c r="D641" s="22">
        <f t="shared" ca="1" si="103"/>
        <v>1535.3150385004071</v>
      </c>
      <c r="E641" s="22">
        <f t="shared" ca="1" si="103"/>
        <v>3440.1322574098831</v>
      </c>
      <c r="F641" s="22">
        <f t="shared" ca="1" si="103"/>
        <v>2771.2651707471273</v>
      </c>
      <c r="G641" s="34"/>
      <c r="H641" s="35">
        <f t="shared" ca="1" si="95"/>
        <v>41134</v>
      </c>
      <c r="I641" s="6">
        <f t="shared" ca="1" si="98"/>
        <v>2.0055555555555555</v>
      </c>
      <c r="J641" s="6">
        <f t="shared" ca="1" si="97"/>
        <v>115</v>
      </c>
      <c r="K641" s="6">
        <f t="shared" ca="1" si="96"/>
        <v>109.59577177011576</v>
      </c>
    </row>
    <row r="642" spans="1:11" ht="15.75" thickBot="1">
      <c r="A642" s="21">
        <v>629</v>
      </c>
      <c r="B642" s="22">
        <f t="shared" ca="1" si="103"/>
        <v>3382.758045941036</v>
      </c>
      <c r="C642" s="22">
        <f t="shared" ca="1" si="103"/>
        <v>5621.3856940437408</v>
      </c>
      <c r="D642" s="22">
        <f t="shared" ca="1" si="103"/>
        <v>3015.1516933859461</v>
      </c>
      <c r="E642" s="22">
        <f t="shared" ca="1" si="103"/>
        <v>3636.2430830431704</v>
      </c>
      <c r="F642" s="22">
        <f t="shared" ca="1" si="103"/>
        <v>3246.9829322379433</v>
      </c>
      <c r="G642" s="34"/>
      <c r="H642" s="35">
        <f t="shared" ca="1" si="95"/>
        <v>40767</v>
      </c>
      <c r="I642" s="6">
        <f t="shared" ca="1" si="98"/>
        <v>1.0027777777777778</v>
      </c>
      <c r="J642" s="6">
        <f t="shared" ca="1" si="97"/>
        <v>107.5</v>
      </c>
      <c r="K642" s="6">
        <f t="shared" ca="1" si="96"/>
        <v>104.94371731794061</v>
      </c>
    </row>
    <row r="643" spans="1:11" ht="15.75" thickBot="1">
      <c r="A643" s="21">
        <v>630</v>
      </c>
      <c r="B643" s="22">
        <f t="shared" ca="1" si="103"/>
        <v>3012.3557811836899</v>
      </c>
      <c r="C643" s="22">
        <f t="shared" ca="1" si="103"/>
        <v>2743.4850101139582</v>
      </c>
      <c r="D643" s="22">
        <f t="shared" ca="1" si="103"/>
        <v>6212.477869276423</v>
      </c>
      <c r="E643" s="22">
        <f t="shared" ca="1" si="103"/>
        <v>4292.9640023571301</v>
      </c>
      <c r="F643" s="22">
        <f t="shared" ca="1" si="103"/>
        <v>4130.542981954417</v>
      </c>
      <c r="G643" s="34"/>
      <c r="H643" s="35">
        <f t="shared" ca="1" si="95"/>
        <v>40767</v>
      </c>
      <c r="I643" s="6">
        <f t="shared" ca="1" si="98"/>
        <v>1.0027777777777778</v>
      </c>
      <c r="J643" s="6">
        <f t="shared" ca="1" si="97"/>
        <v>107.5</v>
      </c>
      <c r="K643" s="6">
        <f t="shared" ca="1" si="96"/>
        <v>104.94371731794061</v>
      </c>
    </row>
    <row r="644" spans="1:11" ht="15.75" thickBot="1">
      <c r="A644" s="21">
        <v>631</v>
      </c>
      <c r="B644" s="22">
        <f t="shared" ref="B644:F653" ca="1" si="104">$B$2*EXP((mu-delta-(vola^2)/2)*B$13+vola*NORMSINV(RAND())*SQRT(B$13))</f>
        <v>2503.4718005025106</v>
      </c>
      <c r="C644" s="22">
        <f t="shared" ca="1" si="104"/>
        <v>2732.0204617799286</v>
      </c>
      <c r="D644" s="22">
        <f t="shared" ca="1" si="104"/>
        <v>6918.490262076054</v>
      </c>
      <c r="E644" s="22">
        <f t="shared" ca="1" si="104"/>
        <v>733.8621400150339</v>
      </c>
      <c r="F644" s="22">
        <f t="shared" ca="1" si="104"/>
        <v>8848.0690161595794</v>
      </c>
      <c r="G644" s="34"/>
      <c r="H644" s="35">
        <f t="shared" ca="1" si="95"/>
        <v>41498</v>
      </c>
      <c r="I644" s="6">
        <f t="shared" ca="1" si="98"/>
        <v>3.0027777777777778</v>
      </c>
      <c r="J644" s="6">
        <f t="shared" ca="1" si="97"/>
        <v>122.5</v>
      </c>
      <c r="K644" s="6">
        <f t="shared" ca="1" si="96"/>
        <v>113.98243565452914</v>
      </c>
    </row>
    <row r="645" spans="1:11" ht="15.75" thickBot="1">
      <c r="A645" s="21">
        <v>632</v>
      </c>
      <c r="B645" s="22">
        <f t="shared" ca="1" si="104"/>
        <v>4565.2912932271338</v>
      </c>
      <c r="C645" s="22">
        <f t="shared" ca="1" si="104"/>
        <v>2420.3249151686723</v>
      </c>
      <c r="D645" s="22">
        <f t="shared" ca="1" si="104"/>
        <v>3779.3610301066537</v>
      </c>
      <c r="E645" s="22">
        <f t="shared" ca="1" si="104"/>
        <v>8041.061849954639</v>
      </c>
      <c r="F645" s="22">
        <f t="shared" ca="1" si="104"/>
        <v>2764.2741296568356</v>
      </c>
      <c r="G645" s="34"/>
      <c r="H645" s="35">
        <f t="shared" ca="1" si="95"/>
        <v>40767</v>
      </c>
      <c r="I645" s="6">
        <f t="shared" ca="1" si="98"/>
        <v>1.0027777777777778</v>
      </c>
      <c r="J645" s="6">
        <f t="shared" ca="1" si="97"/>
        <v>107.5</v>
      </c>
      <c r="K645" s="6">
        <f t="shared" ca="1" si="96"/>
        <v>104.94371731794061</v>
      </c>
    </row>
    <row r="646" spans="1:11" ht="15.75" thickBot="1">
      <c r="A646" s="21">
        <v>633</v>
      </c>
      <c r="B646" s="22">
        <f t="shared" ca="1" si="104"/>
        <v>2444.7638216791588</v>
      </c>
      <c r="C646" s="22">
        <f t="shared" ca="1" si="104"/>
        <v>2231.8210623397531</v>
      </c>
      <c r="D646" s="22">
        <f t="shared" ca="1" si="104"/>
        <v>3110.9439003212938</v>
      </c>
      <c r="E646" s="22">
        <f t="shared" ca="1" si="104"/>
        <v>6843.0684169610422</v>
      </c>
      <c r="F646" s="22">
        <f t="shared" ca="1" si="104"/>
        <v>6498.5179939465743</v>
      </c>
      <c r="G646" s="34"/>
      <c r="H646" s="35">
        <f t="shared" ca="1" si="95"/>
        <v>41498</v>
      </c>
      <c r="I646" s="6">
        <f t="shared" ca="1" si="98"/>
        <v>3.0027777777777778</v>
      </c>
      <c r="J646" s="6">
        <f t="shared" ca="1" si="97"/>
        <v>122.5</v>
      </c>
      <c r="K646" s="6">
        <f t="shared" ca="1" si="96"/>
        <v>113.98243565452914</v>
      </c>
    </row>
    <row r="647" spans="1:11" ht="15.75" thickBot="1">
      <c r="A647" s="21">
        <v>634</v>
      </c>
      <c r="B647" s="22">
        <f t="shared" ca="1" si="104"/>
        <v>2592.7184105741262</v>
      </c>
      <c r="C647" s="22">
        <f t="shared" ca="1" si="104"/>
        <v>1054.4392919430074</v>
      </c>
      <c r="D647" s="22">
        <f t="shared" ca="1" si="104"/>
        <v>894.57285654616987</v>
      </c>
      <c r="E647" s="22">
        <f t="shared" ca="1" si="104"/>
        <v>3123.5144036266306</v>
      </c>
      <c r="F647" s="22">
        <f t="shared" ca="1" si="104"/>
        <v>2806.0992780816568</v>
      </c>
      <c r="G647" s="34"/>
      <c r="H647" s="35">
        <f t="shared" ca="1" si="95"/>
        <v>41863</v>
      </c>
      <c r="I647" s="6">
        <f t="shared" ca="1" si="98"/>
        <v>4.0027777777777782</v>
      </c>
      <c r="J647" s="6">
        <f t="shared" ca="1" si="97"/>
        <v>130</v>
      </c>
      <c r="K647" s="6">
        <f t="shared" ca="1" si="96"/>
        <v>118.0924489965652</v>
      </c>
    </row>
    <row r="648" spans="1:11" ht="15.75" thickBot="1">
      <c r="A648" s="21">
        <v>635</v>
      </c>
      <c r="B648" s="22">
        <f t="shared" ca="1" si="104"/>
        <v>2017.9807058853348</v>
      </c>
      <c r="C648" s="22">
        <f t="shared" ca="1" si="104"/>
        <v>1793.1375099338024</v>
      </c>
      <c r="D648" s="22">
        <f t="shared" ca="1" si="104"/>
        <v>6539.6878700538455</v>
      </c>
      <c r="E648" s="22">
        <f t="shared" ca="1" si="104"/>
        <v>3449.5623474774602</v>
      </c>
      <c r="F648" s="22">
        <f t="shared" ca="1" si="104"/>
        <v>4957.5588240227034</v>
      </c>
      <c r="G648" s="34"/>
      <c r="H648" s="35">
        <f t="shared" ca="1" si="95"/>
        <v>41498</v>
      </c>
      <c r="I648" s="6">
        <f t="shared" ca="1" si="98"/>
        <v>3.0027777777777778</v>
      </c>
      <c r="J648" s="6">
        <f t="shared" ca="1" si="97"/>
        <v>122.5</v>
      </c>
      <c r="K648" s="6">
        <f t="shared" ca="1" si="96"/>
        <v>113.98243565452914</v>
      </c>
    </row>
    <row r="649" spans="1:11" ht="15.75" thickBot="1">
      <c r="A649" s="21">
        <v>636</v>
      </c>
      <c r="B649" s="22">
        <f t="shared" ca="1" si="104"/>
        <v>2409.5425601480488</v>
      </c>
      <c r="C649" s="22">
        <f t="shared" ca="1" si="104"/>
        <v>3668.7721170110344</v>
      </c>
      <c r="D649" s="22">
        <f t="shared" ca="1" si="104"/>
        <v>6950.327233015506</v>
      </c>
      <c r="E649" s="22">
        <f t="shared" ca="1" si="104"/>
        <v>4678.6431507073248</v>
      </c>
      <c r="F649" s="22">
        <f t="shared" ca="1" si="104"/>
        <v>942.79474361058635</v>
      </c>
      <c r="G649" s="34"/>
      <c r="H649" s="35">
        <f t="shared" ca="1" si="95"/>
        <v>41134</v>
      </c>
      <c r="I649" s="6">
        <f t="shared" ca="1" si="98"/>
        <v>2.0055555555555555</v>
      </c>
      <c r="J649" s="6">
        <f t="shared" ca="1" si="97"/>
        <v>115</v>
      </c>
      <c r="K649" s="6">
        <f t="shared" ca="1" si="96"/>
        <v>109.59577177011576</v>
      </c>
    </row>
    <row r="650" spans="1:11" ht="15.75" thickBot="1">
      <c r="A650" s="21">
        <v>637</v>
      </c>
      <c r="B650" s="22">
        <f t="shared" ca="1" si="104"/>
        <v>3864.090717264201</v>
      </c>
      <c r="C650" s="22">
        <f t="shared" ca="1" si="104"/>
        <v>3467.7027319161584</v>
      </c>
      <c r="D650" s="22">
        <f t="shared" ca="1" si="104"/>
        <v>2015.0683200133506</v>
      </c>
      <c r="E650" s="22">
        <f t="shared" ca="1" si="104"/>
        <v>11837.088020738765</v>
      </c>
      <c r="F650" s="22">
        <f t="shared" ca="1" si="104"/>
        <v>4402.9910814671712</v>
      </c>
      <c r="G650" s="34"/>
      <c r="H650" s="35">
        <f t="shared" ca="1" si="95"/>
        <v>40767</v>
      </c>
      <c r="I650" s="6">
        <f t="shared" ca="1" si="98"/>
        <v>1.0027777777777778</v>
      </c>
      <c r="J650" s="6">
        <f t="shared" ca="1" si="97"/>
        <v>107.5</v>
      </c>
      <c r="K650" s="6">
        <f t="shared" ca="1" si="96"/>
        <v>104.94371731794061</v>
      </c>
    </row>
    <row r="651" spans="1:11" ht="15.75" thickBot="1">
      <c r="A651" s="21">
        <v>638</v>
      </c>
      <c r="B651" s="22">
        <f t="shared" ca="1" si="104"/>
        <v>2398.4299972011263</v>
      </c>
      <c r="C651" s="22">
        <f t="shared" ca="1" si="104"/>
        <v>4218.0332441236151</v>
      </c>
      <c r="D651" s="22">
        <f t="shared" ca="1" si="104"/>
        <v>2850.6833736708895</v>
      </c>
      <c r="E651" s="22">
        <f t="shared" ca="1" si="104"/>
        <v>4809.5076587720359</v>
      </c>
      <c r="F651" s="22">
        <f t="shared" ca="1" si="104"/>
        <v>2302.5309154861966</v>
      </c>
      <c r="G651" s="34"/>
      <c r="H651" s="35">
        <f t="shared" ca="1" si="95"/>
        <v>41134</v>
      </c>
      <c r="I651" s="6">
        <f t="shared" ca="1" si="98"/>
        <v>2.0055555555555555</v>
      </c>
      <c r="J651" s="6">
        <f t="shared" ca="1" si="97"/>
        <v>115</v>
      </c>
      <c r="K651" s="6">
        <f t="shared" ca="1" si="96"/>
        <v>109.59577177011576</v>
      </c>
    </row>
    <row r="652" spans="1:11" ht="15.75" thickBot="1">
      <c r="A652" s="21">
        <v>639</v>
      </c>
      <c r="B652" s="22">
        <f t="shared" ca="1" si="104"/>
        <v>1564.4616467801677</v>
      </c>
      <c r="C652" s="22">
        <f t="shared" ca="1" si="104"/>
        <v>2740.9963752476042</v>
      </c>
      <c r="D652" s="22">
        <f t="shared" ca="1" si="104"/>
        <v>3069.1366050260467</v>
      </c>
      <c r="E652" s="22">
        <f t="shared" ca="1" si="104"/>
        <v>1822.6121131987802</v>
      </c>
      <c r="F652" s="22">
        <f t="shared" ca="1" si="104"/>
        <v>1187.394448969563</v>
      </c>
      <c r="G652" s="34"/>
      <c r="H652" s="35">
        <f t="shared" ca="1" si="95"/>
        <v>41498</v>
      </c>
      <c r="I652" s="6">
        <f t="shared" ca="1" si="98"/>
        <v>3.0027777777777778</v>
      </c>
      <c r="J652" s="6">
        <f t="shared" ca="1" si="97"/>
        <v>122.5</v>
      </c>
      <c r="K652" s="6">
        <f t="shared" ca="1" si="96"/>
        <v>113.98243565452914</v>
      </c>
    </row>
    <row r="653" spans="1:11" ht="15.75" thickBot="1">
      <c r="A653" s="21">
        <v>640</v>
      </c>
      <c r="B653" s="22">
        <f t="shared" ca="1" si="104"/>
        <v>1793.5360825879686</v>
      </c>
      <c r="C653" s="22">
        <f t="shared" ca="1" si="104"/>
        <v>4026.5640112660485</v>
      </c>
      <c r="D653" s="22">
        <f t="shared" ca="1" si="104"/>
        <v>1718.4790845736898</v>
      </c>
      <c r="E653" s="22">
        <f t="shared" ca="1" si="104"/>
        <v>9781.3903273732922</v>
      </c>
      <c r="F653" s="22">
        <f t="shared" ca="1" si="104"/>
        <v>2067.9962514118674</v>
      </c>
      <c r="G653" s="34"/>
      <c r="H653" s="35">
        <f t="shared" ca="1" si="95"/>
        <v>41134</v>
      </c>
      <c r="I653" s="6">
        <f t="shared" ca="1" si="98"/>
        <v>2.0055555555555555</v>
      </c>
      <c r="J653" s="6">
        <f t="shared" ca="1" si="97"/>
        <v>115</v>
      </c>
      <c r="K653" s="6">
        <f t="shared" ca="1" si="96"/>
        <v>109.59577177011576</v>
      </c>
    </row>
    <row r="654" spans="1:11" ht="15.75" thickBot="1">
      <c r="A654" s="21">
        <v>641</v>
      </c>
      <c r="B654" s="22">
        <f t="shared" ref="B654:F663" ca="1" si="105">$B$2*EXP((mu-delta-(vola^2)/2)*B$13+vola*NORMSINV(RAND())*SQRT(B$13))</f>
        <v>1345.1262167564305</v>
      </c>
      <c r="C654" s="22">
        <f t="shared" ca="1" si="105"/>
        <v>1939.4752416266458</v>
      </c>
      <c r="D654" s="22">
        <f t="shared" ca="1" si="105"/>
        <v>2275.8332540718857</v>
      </c>
      <c r="E654" s="22">
        <f t="shared" ca="1" si="105"/>
        <v>3787.1484474264339</v>
      </c>
      <c r="F654" s="22">
        <f t="shared" ca="1" si="105"/>
        <v>5070.5794793614887</v>
      </c>
      <c r="G654" s="34"/>
      <c r="H654" s="35">
        <f t="shared" ref="H654:H717" ca="1" si="106">IF(B654&gt;=kw,$B$11,IF(C654&gt;=kw,$C$11,IF(D654&gt;=kw,$D$11,IF(E654&gt;=kw,$E$11,$F$11))))</f>
        <v>41863</v>
      </c>
      <c r="I654" s="6">
        <f t="shared" ca="1" si="98"/>
        <v>4.0027777777777782</v>
      </c>
      <c r="J654" s="6">
        <f t="shared" ca="1" si="97"/>
        <v>130</v>
      </c>
      <c r="K654" s="6">
        <f t="shared" ref="K654:K717" ca="1" si="107">J654*EXP(-I654*zins)</f>
        <v>118.0924489965652</v>
      </c>
    </row>
    <row r="655" spans="1:11" ht="15.75" thickBot="1">
      <c r="A655" s="21">
        <v>642</v>
      </c>
      <c r="B655" s="22">
        <f t="shared" ca="1" si="105"/>
        <v>3243.6157123058861</v>
      </c>
      <c r="C655" s="22">
        <f t="shared" ca="1" si="105"/>
        <v>2102.761617816695</v>
      </c>
      <c r="D655" s="22">
        <f t="shared" ca="1" si="105"/>
        <v>5692.6887842420883</v>
      </c>
      <c r="E655" s="22">
        <f t="shared" ca="1" si="105"/>
        <v>4006.4322065832271</v>
      </c>
      <c r="F655" s="22">
        <f t="shared" ca="1" si="105"/>
        <v>1879.8939293294668</v>
      </c>
      <c r="G655" s="34"/>
      <c r="H655" s="35">
        <f t="shared" ca="1" si="106"/>
        <v>40767</v>
      </c>
      <c r="I655" s="6">
        <f t="shared" ca="1" si="98"/>
        <v>1.0027777777777778</v>
      </c>
      <c r="J655" s="6">
        <f t="shared" ref="J655:J718" ca="1" si="108">IF(H655=$B$11,$B$10,IF(H655=$C$11,$C$10,IF(H655=$D$11,$D$10,IF(H655=$E$11,$E$10,IF(H655=$F$11,$F$10)))))</f>
        <v>107.5</v>
      </c>
      <c r="K655" s="6">
        <f t="shared" ca="1" si="107"/>
        <v>104.94371731794061</v>
      </c>
    </row>
    <row r="656" spans="1:11" ht="15.75" thickBot="1">
      <c r="A656" s="21">
        <v>643</v>
      </c>
      <c r="B656" s="22">
        <f t="shared" ca="1" si="105"/>
        <v>3594.4107582040415</v>
      </c>
      <c r="C656" s="22">
        <f t="shared" ca="1" si="105"/>
        <v>3247.1528619919836</v>
      </c>
      <c r="D656" s="22">
        <f t="shared" ca="1" si="105"/>
        <v>2897.6840854092866</v>
      </c>
      <c r="E656" s="22">
        <f t="shared" ca="1" si="105"/>
        <v>5757.1507832419393</v>
      </c>
      <c r="F656" s="22">
        <f t="shared" ca="1" si="105"/>
        <v>603.1890592264773</v>
      </c>
      <c r="G656" s="34"/>
      <c r="H656" s="35">
        <f t="shared" ca="1" si="106"/>
        <v>40767</v>
      </c>
      <c r="I656" s="6">
        <f t="shared" ref="I656:I719" ca="1" si="109">YEARFRAC($B$1,H656)</f>
        <v>1.0027777777777778</v>
      </c>
      <c r="J656" s="6">
        <f t="shared" ca="1" si="108"/>
        <v>107.5</v>
      </c>
      <c r="K656" s="6">
        <f t="shared" ca="1" si="107"/>
        <v>104.94371731794061</v>
      </c>
    </row>
    <row r="657" spans="1:11" ht="15.75" thickBot="1">
      <c r="A657" s="21">
        <v>644</v>
      </c>
      <c r="B657" s="22">
        <f t="shared" ca="1" si="105"/>
        <v>2294.8225869817056</v>
      </c>
      <c r="C657" s="22">
        <f t="shared" ca="1" si="105"/>
        <v>5085.8832179611791</v>
      </c>
      <c r="D657" s="22">
        <f t="shared" ca="1" si="105"/>
        <v>4140.1258358674559</v>
      </c>
      <c r="E657" s="22">
        <f t="shared" ca="1" si="105"/>
        <v>1161.9619132564226</v>
      </c>
      <c r="F657" s="22">
        <f t="shared" ca="1" si="105"/>
        <v>2471.6002066999163</v>
      </c>
      <c r="G657" s="34"/>
      <c r="H657" s="35">
        <f t="shared" ca="1" si="106"/>
        <v>41134</v>
      </c>
      <c r="I657" s="6">
        <f t="shared" ca="1" si="109"/>
        <v>2.0055555555555555</v>
      </c>
      <c r="J657" s="6">
        <f t="shared" ca="1" si="108"/>
        <v>115</v>
      </c>
      <c r="K657" s="6">
        <f t="shared" ca="1" si="107"/>
        <v>109.59577177011576</v>
      </c>
    </row>
    <row r="658" spans="1:11" ht="15.75" thickBot="1">
      <c r="A658" s="21">
        <v>645</v>
      </c>
      <c r="B658" s="22">
        <f t="shared" ca="1" si="105"/>
        <v>3898.7551455918933</v>
      </c>
      <c r="C658" s="22">
        <f t="shared" ca="1" si="105"/>
        <v>1921.4588000804968</v>
      </c>
      <c r="D658" s="22">
        <f t="shared" ca="1" si="105"/>
        <v>1936.3750886718026</v>
      </c>
      <c r="E658" s="22">
        <f t="shared" ca="1" si="105"/>
        <v>3325.5873326837914</v>
      </c>
      <c r="F658" s="22">
        <f t="shared" ca="1" si="105"/>
        <v>1605.2149751378684</v>
      </c>
      <c r="G658" s="34"/>
      <c r="H658" s="35">
        <f t="shared" ca="1" si="106"/>
        <v>40767</v>
      </c>
      <c r="I658" s="6">
        <f t="shared" ca="1" si="109"/>
        <v>1.0027777777777778</v>
      </c>
      <c r="J658" s="6">
        <f t="shared" ca="1" si="108"/>
        <v>107.5</v>
      </c>
      <c r="K658" s="6">
        <f t="shared" ca="1" si="107"/>
        <v>104.94371731794061</v>
      </c>
    </row>
    <row r="659" spans="1:11" ht="15.75" thickBot="1">
      <c r="A659" s="21">
        <v>646</v>
      </c>
      <c r="B659" s="22">
        <f t="shared" ca="1" si="105"/>
        <v>3340.0288837568523</v>
      </c>
      <c r="C659" s="22">
        <f t="shared" ca="1" si="105"/>
        <v>3465.5229987157909</v>
      </c>
      <c r="D659" s="22">
        <f t="shared" ca="1" si="105"/>
        <v>3088.980696174372</v>
      </c>
      <c r="E659" s="22">
        <f t="shared" ca="1" si="105"/>
        <v>4347.456826225759</v>
      </c>
      <c r="F659" s="22">
        <f t="shared" ca="1" si="105"/>
        <v>3223.3708568257157</v>
      </c>
      <c r="G659" s="34"/>
      <c r="H659" s="35">
        <f t="shared" ca="1" si="106"/>
        <v>40767</v>
      </c>
      <c r="I659" s="6">
        <f t="shared" ca="1" si="109"/>
        <v>1.0027777777777778</v>
      </c>
      <c r="J659" s="6">
        <f t="shared" ca="1" si="108"/>
        <v>107.5</v>
      </c>
      <c r="K659" s="6">
        <f t="shared" ca="1" si="107"/>
        <v>104.94371731794061</v>
      </c>
    </row>
    <row r="660" spans="1:11" ht="15.75" thickBot="1">
      <c r="A660" s="21">
        <v>647</v>
      </c>
      <c r="B660" s="22">
        <f t="shared" ca="1" si="105"/>
        <v>3356.3233278365487</v>
      </c>
      <c r="C660" s="22">
        <f t="shared" ca="1" si="105"/>
        <v>2379.3584038798581</v>
      </c>
      <c r="D660" s="22">
        <f t="shared" ca="1" si="105"/>
        <v>3660.5927184193361</v>
      </c>
      <c r="E660" s="22">
        <f t="shared" ca="1" si="105"/>
        <v>1404.8675245787299</v>
      </c>
      <c r="F660" s="22">
        <f t="shared" ca="1" si="105"/>
        <v>5631.5876898667684</v>
      </c>
      <c r="G660" s="34"/>
      <c r="H660" s="35">
        <f t="shared" ca="1" si="106"/>
        <v>40767</v>
      </c>
      <c r="I660" s="6">
        <f t="shared" ca="1" si="109"/>
        <v>1.0027777777777778</v>
      </c>
      <c r="J660" s="6">
        <f t="shared" ca="1" si="108"/>
        <v>107.5</v>
      </c>
      <c r="K660" s="6">
        <f t="shared" ca="1" si="107"/>
        <v>104.94371731794061</v>
      </c>
    </row>
    <row r="661" spans="1:11" ht="15.75" thickBot="1">
      <c r="A661" s="21">
        <v>648</v>
      </c>
      <c r="B661" s="22">
        <f t="shared" ca="1" si="105"/>
        <v>4534.5850742285056</v>
      </c>
      <c r="C661" s="22">
        <f t="shared" ca="1" si="105"/>
        <v>3726.5557148599087</v>
      </c>
      <c r="D661" s="22">
        <f t="shared" ca="1" si="105"/>
        <v>2365.7757257900544</v>
      </c>
      <c r="E661" s="22">
        <f t="shared" ca="1" si="105"/>
        <v>1513.1354982017085</v>
      </c>
      <c r="F661" s="22">
        <f t="shared" ca="1" si="105"/>
        <v>3208.201739460631</v>
      </c>
      <c r="G661" s="34"/>
      <c r="H661" s="35">
        <f t="shared" ca="1" si="106"/>
        <v>40767</v>
      </c>
      <c r="I661" s="6">
        <f t="shared" ca="1" si="109"/>
        <v>1.0027777777777778</v>
      </c>
      <c r="J661" s="6">
        <f t="shared" ca="1" si="108"/>
        <v>107.5</v>
      </c>
      <c r="K661" s="6">
        <f t="shared" ca="1" si="107"/>
        <v>104.94371731794061</v>
      </c>
    </row>
    <row r="662" spans="1:11" ht="15.75" thickBot="1">
      <c r="A662" s="21">
        <v>649</v>
      </c>
      <c r="B662" s="22">
        <f t="shared" ca="1" si="105"/>
        <v>3039.9856506102528</v>
      </c>
      <c r="C662" s="22">
        <f t="shared" ca="1" si="105"/>
        <v>3636.0331927439893</v>
      </c>
      <c r="D662" s="22">
        <f t="shared" ca="1" si="105"/>
        <v>4069.849112201422</v>
      </c>
      <c r="E662" s="22">
        <f t="shared" ca="1" si="105"/>
        <v>1765.8258089742158</v>
      </c>
      <c r="F662" s="22">
        <f t="shared" ca="1" si="105"/>
        <v>2618.5203736043877</v>
      </c>
      <c r="G662" s="34"/>
      <c r="H662" s="35">
        <f t="shared" ca="1" si="106"/>
        <v>40767</v>
      </c>
      <c r="I662" s="6">
        <f t="shared" ca="1" si="109"/>
        <v>1.0027777777777778</v>
      </c>
      <c r="J662" s="6">
        <f t="shared" ca="1" si="108"/>
        <v>107.5</v>
      </c>
      <c r="K662" s="6">
        <f t="shared" ca="1" si="107"/>
        <v>104.94371731794061</v>
      </c>
    </row>
    <row r="663" spans="1:11" ht="15.75" thickBot="1">
      <c r="A663" s="21">
        <v>650</v>
      </c>
      <c r="B663" s="22">
        <f t="shared" ca="1" si="105"/>
        <v>1810.8729729132449</v>
      </c>
      <c r="C663" s="22">
        <f t="shared" ca="1" si="105"/>
        <v>2831.2733000577368</v>
      </c>
      <c r="D663" s="22">
        <f t="shared" ca="1" si="105"/>
        <v>722.22853740006587</v>
      </c>
      <c r="E663" s="22">
        <f t="shared" ca="1" si="105"/>
        <v>3898.0321627669196</v>
      </c>
      <c r="F663" s="22">
        <f t="shared" ca="1" si="105"/>
        <v>2192.5261862447815</v>
      </c>
      <c r="G663" s="34"/>
      <c r="H663" s="35">
        <f t="shared" ca="1" si="106"/>
        <v>41134</v>
      </c>
      <c r="I663" s="6">
        <f t="shared" ca="1" si="109"/>
        <v>2.0055555555555555</v>
      </c>
      <c r="J663" s="6">
        <f t="shared" ca="1" si="108"/>
        <v>115</v>
      </c>
      <c r="K663" s="6">
        <f t="shared" ca="1" si="107"/>
        <v>109.59577177011576</v>
      </c>
    </row>
    <row r="664" spans="1:11" ht="15.75" thickBot="1">
      <c r="A664" s="21">
        <v>651</v>
      </c>
      <c r="B664" s="22">
        <f t="shared" ref="B664:F673" ca="1" si="110">$B$2*EXP((mu-delta-(vola^2)/2)*B$13+vola*NORMSINV(RAND())*SQRT(B$13))</f>
        <v>1853.7173171467412</v>
      </c>
      <c r="C664" s="22">
        <f t="shared" ca="1" si="110"/>
        <v>2112.1720248463575</v>
      </c>
      <c r="D664" s="22">
        <f t="shared" ca="1" si="110"/>
        <v>2219.9178082946455</v>
      </c>
      <c r="E664" s="22">
        <f t="shared" ca="1" si="110"/>
        <v>950.97139237121087</v>
      </c>
      <c r="F664" s="22">
        <f t="shared" ca="1" si="110"/>
        <v>1764.0334848778009</v>
      </c>
      <c r="G664" s="34"/>
      <c r="H664" s="35">
        <f t="shared" ca="1" si="106"/>
        <v>42228</v>
      </c>
      <c r="I664" s="6">
        <f t="shared" ca="1" si="109"/>
        <v>5.0027777777777782</v>
      </c>
      <c r="J664" s="6">
        <f t="shared" ca="1" si="108"/>
        <v>137.5</v>
      </c>
      <c r="K664" s="6">
        <f t="shared" ca="1" si="107"/>
        <v>121.94343021560336</v>
      </c>
    </row>
    <row r="665" spans="1:11" ht="15.75" thickBot="1">
      <c r="A665" s="21">
        <v>652</v>
      </c>
      <c r="B665" s="22">
        <f t="shared" ca="1" si="110"/>
        <v>2109.2665954732011</v>
      </c>
      <c r="C665" s="22">
        <f t="shared" ca="1" si="110"/>
        <v>2124.6351459391958</v>
      </c>
      <c r="D665" s="22">
        <f t="shared" ca="1" si="110"/>
        <v>6391.4204014217621</v>
      </c>
      <c r="E665" s="22">
        <f t="shared" ca="1" si="110"/>
        <v>1278.1654636304825</v>
      </c>
      <c r="F665" s="22">
        <f t="shared" ca="1" si="110"/>
        <v>2416.3497395447093</v>
      </c>
      <c r="G665" s="34"/>
      <c r="H665" s="35">
        <f t="shared" ca="1" si="106"/>
        <v>41498</v>
      </c>
      <c r="I665" s="6">
        <f t="shared" ca="1" si="109"/>
        <v>3.0027777777777778</v>
      </c>
      <c r="J665" s="6">
        <f t="shared" ca="1" si="108"/>
        <v>122.5</v>
      </c>
      <c r="K665" s="6">
        <f t="shared" ca="1" si="107"/>
        <v>113.98243565452914</v>
      </c>
    </row>
    <row r="666" spans="1:11" ht="15.75" thickBot="1">
      <c r="A666" s="21">
        <v>653</v>
      </c>
      <c r="B666" s="22">
        <f t="shared" ca="1" si="110"/>
        <v>3387.0258133669045</v>
      </c>
      <c r="C666" s="22">
        <f t="shared" ca="1" si="110"/>
        <v>2992.7691477495514</v>
      </c>
      <c r="D666" s="22">
        <f t="shared" ca="1" si="110"/>
        <v>4134.9066482551907</v>
      </c>
      <c r="E666" s="22">
        <f t="shared" ca="1" si="110"/>
        <v>2727.4227810979005</v>
      </c>
      <c r="F666" s="22">
        <f t="shared" ca="1" si="110"/>
        <v>1902.3577892738381</v>
      </c>
      <c r="G666" s="34"/>
      <c r="H666" s="35">
        <f t="shared" ca="1" si="106"/>
        <v>40767</v>
      </c>
      <c r="I666" s="6">
        <f t="shared" ca="1" si="109"/>
        <v>1.0027777777777778</v>
      </c>
      <c r="J666" s="6">
        <f t="shared" ca="1" si="108"/>
        <v>107.5</v>
      </c>
      <c r="K666" s="6">
        <f t="shared" ca="1" si="107"/>
        <v>104.94371731794061</v>
      </c>
    </row>
    <row r="667" spans="1:11" ht="15.75" thickBot="1">
      <c r="A667" s="21">
        <v>654</v>
      </c>
      <c r="B667" s="22">
        <f t="shared" ca="1" si="110"/>
        <v>2109.7970523063159</v>
      </c>
      <c r="C667" s="22">
        <f t="shared" ca="1" si="110"/>
        <v>3236.6024970563699</v>
      </c>
      <c r="D667" s="22">
        <f t="shared" ca="1" si="110"/>
        <v>4506.0109054606592</v>
      </c>
      <c r="E667" s="22">
        <f t="shared" ca="1" si="110"/>
        <v>2857.791948025194</v>
      </c>
      <c r="F667" s="22">
        <f t="shared" ca="1" si="110"/>
        <v>5688.114868548646</v>
      </c>
      <c r="G667" s="34"/>
      <c r="H667" s="35">
        <f t="shared" ca="1" si="106"/>
        <v>41134</v>
      </c>
      <c r="I667" s="6">
        <f t="shared" ca="1" si="109"/>
        <v>2.0055555555555555</v>
      </c>
      <c r="J667" s="6">
        <f t="shared" ca="1" si="108"/>
        <v>115</v>
      </c>
      <c r="K667" s="6">
        <f t="shared" ca="1" si="107"/>
        <v>109.59577177011576</v>
      </c>
    </row>
    <row r="668" spans="1:11" ht="15.75" thickBot="1">
      <c r="A668" s="21">
        <v>655</v>
      </c>
      <c r="B668" s="22">
        <f t="shared" ca="1" si="110"/>
        <v>3178.2749862131186</v>
      </c>
      <c r="C668" s="22">
        <f t="shared" ca="1" si="110"/>
        <v>1315.2497511475126</v>
      </c>
      <c r="D668" s="22">
        <f t="shared" ca="1" si="110"/>
        <v>6024.3252237011338</v>
      </c>
      <c r="E668" s="22">
        <f t="shared" ca="1" si="110"/>
        <v>1419.9757463342148</v>
      </c>
      <c r="F668" s="22">
        <f t="shared" ca="1" si="110"/>
        <v>2116.5796050503668</v>
      </c>
      <c r="G668" s="34"/>
      <c r="H668" s="35">
        <f t="shared" ca="1" si="106"/>
        <v>40767</v>
      </c>
      <c r="I668" s="6">
        <f t="shared" ca="1" si="109"/>
        <v>1.0027777777777778</v>
      </c>
      <c r="J668" s="6">
        <f t="shared" ca="1" si="108"/>
        <v>107.5</v>
      </c>
      <c r="K668" s="6">
        <f t="shared" ca="1" si="107"/>
        <v>104.94371731794061</v>
      </c>
    </row>
    <row r="669" spans="1:11" ht="15.75" thickBot="1">
      <c r="A669" s="21">
        <v>656</v>
      </c>
      <c r="B669" s="22">
        <f t="shared" ca="1" si="110"/>
        <v>3128.23245052627</v>
      </c>
      <c r="C669" s="22">
        <f t="shared" ca="1" si="110"/>
        <v>2402.4960883759786</v>
      </c>
      <c r="D669" s="22">
        <f t="shared" ca="1" si="110"/>
        <v>4070.1101255968606</v>
      </c>
      <c r="E669" s="22">
        <f t="shared" ca="1" si="110"/>
        <v>3221.8845212281522</v>
      </c>
      <c r="F669" s="22">
        <f t="shared" ca="1" si="110"/>
        <v>3855.5067824190583</v>
      </c>
      <c r="G669" s="34"/>
      <c r="H669" s="35">
        <f t="shared" ca="1" si="106"/>
        <v>40767</v>
      </c>
      <c r="I669" s="6">
        <f t="shared" ca="1" si="109"/>
        <v>1.0027777777777778</v>
      </c>
      <c r="J669" s="6">
        <f t="shared" ca="1" si="108"/>
        <v>107.5</v>
      </c>
      <c r="K669" s="6">
        <f t="shared" ca="1" si="107"/>
        <v>104.94371731794061</v>
      </c>
    </row>
    <row r="670" spans="1:11" ht="15.75" thickBot="1">
      <c r="A670" s="21">
        <v>657</v>
      </c>
      <c r="B670" s="22">
        <f t="shared" ca="1" si="110"/>
        <v>6758.9301470089476</v>
      </c>
      <c r="C670" s="22">
        <f t="shared" ca="1" si="110"/>
        <v>1949.6770012324948</v>
      </c>
      <c r="D670" s="22">
        <f t="shared" ca="1" si="110"/>
        <v>1282.4434935250433</v>
      </c>
      <c r="E670" s="22">
        <f t="shared" ca="1" si="110"/>
        <v>1938.3503701886639</v>
      </c>
      <c r="F670" s="22">
        <f t="shared" ca="1" si="110"/>
        <v>2351.0966514831243</v>
      </c>
      <c r="G670" s="34"/>
      <c r="H670" s="35">
        <f t="shared" ca="1" si="106"/>
        <v>40767</v>
      </c>
      <c r="I670" s="6">
        <f t="shared" ca="1" si="109"/>
        <v>1.0027777777777778</v>
      </c>
      <c r="J670" s="6">
        <f t="shared" ca="1" si="108"/>
        <v>107.5</v>
      </c>
      <c r="K670" s="6">
        <f t="shared" ca="1" si="107"/>
        <v>104.94371731794061</v>
      </c>
    </row>
    <row r="671" spans="1:11" ht="15.75" thickBot="1">
      <c r="A671" s="21">
        <v>658</v>
      </c>
      <c r="B671" s="22">
        <f t="shared" ca="1" si="110"/>
        <v>2258.6270074283893</v>
      </c>
      <c r="C671" s="22">
        <f t="shared" ca="1" si="110"/>
        <v>2366.3811818496574</v>
      </c>
      <c r="D671" s="22">
        <f t="shared" ca="1" si="110"/>
        <v>4970.552098475001</v>
      </c>
      <c r="E671" s="22">
        <f t="shared" ca="1" si="110"/>
        <v>2167.9655985424224</v>
      </c>
      <c r="F671" s="22">
        <f t="shared" ca="1" si="110"/>
        <v>1361.5450977448722</v>
      </c>
      <c r="G671" s="34"/>
      <c r="H671" s="35">
        <f t="shared" ca="1" si="106"/>
        <v>41498</v>
      </c>
      <c r="I671" s="6">
        <f t="shared" ca="1" si="109"/>
        <v>3.0027777777777778</v>
      </c>
      <c r="J671" s="6">
        <f t="shared" ca="1" si="108"/>
        <v>122.5</v>
      </c>
      <c r="K671" s="6">
        <f t="shared" ca="1" si="107"/>
        <v>113.98243565452914</v>
      </c>
    </row>
    <row r="672" spans="1:11" ht="15.75" thickBot="1">
      <c r="A672" s="21">
        <v>659</v>
      </c>
      <c r="B672" s="22">
        <f t="shared" ca="1" si="110"/>
        <v>2496.0343549555018</v>
      </c>
      <c r="C672" s="22">
        <f t="shared" ca="1" si="110"/>
        <v>2825.0830366745458</v>
      </c>
      <c r="D672" s="22">
        <f t="shared" ca="1" si="110"/>
        <v>2281.5991710666094</v>
      </c>
      <c r="E672" s="22">
        <f t="shared" ca="1" si="110"/>
        <v>5953.3828047089128</v>
      </c>
      <c r="F672" s="22">
        <f t="shared" ca="1" si="110"/>
        <v>7845.5557697721279</v>
      </c>
      <c r="G672" s="34"/>
      <c r="H672" s="35">
        <f t="shared" ca="1" si="106"/>
        <v>41134</v>
      </c>
      <c r="I672" s="6">
        <f t="shared" ca="1" si="109"/>
        <v>2.0055555555555555</v>
      </c>
      <c r="J672" s="6">
        <f t="shared" ca="1" si="108"/>
        <v>115</v>
      </c>
      <c r="K672" s="6">
        <f t="shared" ca="1" si="107"/>
        <v>109.59577177011576</v>
      </c>
    </row>
    <row r="673" spans="1:11" ht="15.75" thickBot="1">
      <c r="A673" s="21">
        <v>660</v>
      </c>
      <c r="B673" s="22">
        <f t="shared" ca="1" si="110"/>
        <v>4774.2951547493203</v>
      </c>
      <c r="C673" s="22">
        <f t="shared" ca="1" si="110"/>
        <v>4911.9449919289254</v>
      </c>
      <c r="D673" s="22">
        <f t="shared" ca="1" si="110"/>
        <v>1388.4759605577626</v>
      </c>
      <c r="E673" s="22">
        <f t="shared" ca="1" si="110"/>
        <v>2537.09187757673</v>
      </c>
      <c r="F673" s="22">
        <f t="shared" ca="1" si="110"/>
        <v>5817.7322567465244</v>
      </c>
      <c r="G673" s="34"/>
      <c r="H673" s="35">
        <f t="shared" ca="1" si="106"/>
        <v>40767</v>
      </c>
      <c r="I673" s="6">
        <f t="shared" ca="1" si="109"/>
        <v>1.0027777777777778</v>
      </c>
      <c r="J673" s="6">
        <f t="shared" ca="1" si="108"/>
        <v>107.5</v>
      </c>
      <c r="K673" s="6">
        <f t="shared" ca="1" si="107"/>
        <v>104.94371731794061</v>
      </c>
    </row>
    <row r="674" spans="1:11" ht="15.75" thickBot="1">
      <c r="A674" s="21">
        <v>661</v>
      </c>
      <c r="B674" s="22">
        <f t="shared" ref="B674:F683" ca="1" si="111">$B$2*EXP((mu-delta-(vola^2)/2)*B$13+vola*NORMSINV(RAND())*SQRT(B$13))</f>
        <v>1620.4104897185691</v>
      </c>
      <c r="C674" s="22">
        <f t="shared" ca="1" si="111"/>
        <v>1944.8296629021852</v>
      </c>
      <c r="D674" s="22">
        <f t="shared" ca="1" si="111"/>
        <v>1694.9457941217984</v>
      </c>
      <c r="E674" s="22">
        <f t="shared" ca="1" si="111"/>
        <v>2718.1781959091022</v>
      </c>
      <c r="F674" s="22">
        <f t="shared" ca="1" si="111"/>
        <v>2035.2408219848739</v>
      </c>
      <c r="G674" s="34"/>
      <c r="H674" s="35">
        <f t="shared" ca="1" si="106"/>
        <v>42228</v>
      </c>
      <c r="I674" s="6">
        <f t="shared" ca="1" si="109"/>
        <v>5.0027777777777782</v>
      </c>
      <c r="J674" s="6">
        <f t="shared" ca="1" si="108"/>
        <v>137.5</v>
      </c>
      <c r="K674" s="6">
        <f t="shared" ca="1" si="107"/>
        <v>121.94343021560336</v>
      </c>
    </row>
    <row r="675" spans="1:11" ht="15.75" thickBot="1">
      <c r="A675" s="21">
        <v>662</v>
      </c>
      <c r="B675" s="22">
        <f t="shared" ca="1" si="111"/>
        <v>2369.9363600206416</v>
      </c>
      <c r="C675" s="22">
        <f t="shared" ca="1" si="111"/>
        <v>4503.5538813614394</v>
      </c>
      <c r="D675" s="22">
        <f t="shared" ca="1" si="111"/>
        <v>4667.4280715809491</v>
      </c>
      <c r="E675" s="22">
        <f t="shared" ca="1" si="111"/>
        <v>1460.312821282906</v>
      </c>
      <c r="F675" s="22">
        <f t="shared" ca="1" si="111"/>
        <v>3075.7487013277969</v>
      </c>
      <c r="G675" s="34"/>
      <c r="H675" s="35">
        <f t="shared" ca="1" si="106"/>
        <v>41134</v>
      </c>
      <c r="I675" s="6">
        <f t="shared" ca="1" si="109"/>
        <v>2.0055555555555555</v>
      </c>
      <c r="J675" s="6">
        <f t="shared" ca="1" si="108"/>
        <v>115</v>
      </c>
      <c r="K675" s="6">
        <f t="shared" ca="1" si="107"/>
        <v>109.59577177011576</v>
      </c>
    </row>
    <row r="676" spans="1:11" ht="15.75" thickBot="1">
      <c r="A676" s="21">
        <v>663</v>
      </c>
      <c r="B676" s="22">
        <f t="shared" ca="1" si="111"/>
        <v>3232.018303041722</v>
      </c>
      <c r="C676" s="22">
        <f t="shared" ca="1" si="111"/>
        <v>1741.4681132983953</v>
      </c>
      <c r="D676" s="22">
        <f t="shared" ca="1" si="111"/>
        <v>7881.1277859134443</v>
      </c>
      <c r="E676" s="22">
        <f t="shared" ca="1" si="111"/>
        <v>1890.4035070124507</v>
      </c>
      <c r="F676" s="22">
        <f t="shared" ca="1" si="111"/>
        <v>3287.4978379510544</v>
      </c>
      <c r="G676" s="34"/>
      <c r="H676" s="35">
        <f t="shared" ca="1" si="106"/>
        <v>40767</v>
      </c>
      <c r="I676" s="6">
        <f t="shared" ca="1" si="109"/>
        <v>1.0027777777777778</v>
      </c>
      <c r="J676" s="6">
        <f t="shared" ca="1" si="108"/>
        <v>107.5</v>
      </c>
      <c r="K676" s="6">
        <f t="shared" ca="1" si="107"/>
        <v>104.94371731794061</v>
      </c>
    </row>
    <row r="677" spans="1:11" ht="15.75" thickBot="1">
      <c r="A677" s="21">
        <v>664</v>
      </c>
      <c r="B677" s="22">
        <f t="shared" ca="1" si="111"/>
        <v>1782.6666629738015</v>
      </c>
      <c r="C677" s="22">
        <f t="shared" ca="1" si="111"/>
        <v>3361.7762082489676</v>
      </c>
      <c r="D677" s="22">
        <f t="shared" ca="1" si="111"/>
        <v>1741.4164317357233</v>
      </c>
      <c r="E677" s="22">
        <f t="shared" ca="1" si="111"/>
        <v>3585.1148081399183</v>
      </c>
      <c r="F677" s="22">
        <f t="shared" ca="1" si="111"/>
        <v>4267.8269156878905</v>
      </c>
      <c r="G677" s="34"/>
      <c r="H677" s="35">
        <f t="shared" ca="1" si="106"/>
        <v>41134</v>
      </c>
      <c r="I677" s="6">
        <f t="shared" ca="1" si="109"/>
        <v>2.0055555555555555</v>
      </c>
      <c r="J677" s="6">
        <f t="shared" ca="1" si="108"/>
        <v>115</v>
      </c>
      <c r="K677" s="6">
        <f t="shared" ca="1" si="107"/>
        <v>109.59577177011576</v>
      </c>
    </row>
    <row r="678" spans="1:11" ht="15.75" thickBot="1">
      <c r="A678" s="21">
        <v>665</v>
      </c>
      <c r="B678" s="22">
        <f t="shared" ca="1" si="111"/>
        <v>5066.5161917555761</v>
      </c>
      <c r="C678" s="22">
        <f t="shared" ca="1" si="111"/>
        <v>1789.2106853759176</v>
      </c>
      <c r="D678" s="22">
        <f t="shared" ca="1" si="111"/>
        <v>6059.1221492781688</v>
      </c>
      <c r="E678" s="22">
        <f t="shared" ca="1" si="111"/>
        <v>909.05964947012831</v>
      </c>
      <c r="F678" s="22">
        <f t="shared" ca="1" si="111"/>
        <v>2192.3197433466898</v>
      </c>
      <c r="G678" s="34"/>
      <c r="H678" s="35">
        <f t="shared" ca="1" si="106"/>
        <v>40767</v>
      </c>
      <c r="I678" s="6">
        <f t="shared" ca="1" si="109"/>
        <v>1.0027777777777778</v>
      </c>
      <c r="J678" s="6">
        <f t="shared" ca="1" si="108"/>
        <v>107.5</v>
      </c>
      <c r="K678" s="6">
        <f t="shared" ca="1" si="107"/>
        <v>104.94371731794061</v>
      </c>
    </row>
    <row r="679" spans="1:11" ht="15.75" thickBot="1">
      <c r="A679" s="21">
        <v>666</v>
      </c>
      <c r="B679" s="22">
        <f t="shared" ca="1" si="111"/>
        <v>2063.2307351777063</v>
      </c>
      <c r="C679" s="22">
        <f t="shared" ca="1" si="111"/>
        <v>1302.0221377203161</v>
      </c>
      <c r="D679" s="22">
        <f t="shared" ca="1" si="111"/>
        <v>2183.6638333950086</v>
      </c>
      <c r="E679" s="22">
        <f t="shared" ca="1" si="111"/>
        <v>2338.2765440044082</v>
      </c>
      <c r="F679" s="22">
        <f t="shared" ca="1" si="111"/>
        <v>3895.2705290880817</v>
      </c>
      <c r="G679" s="34"/>
      <c r="H679" s="35">
        <f t="shared" ca="1" si="106"/>
        <v>42228</v>
      </c>
      <c r="I679" s="6">
        <f t="shared" ca="1" si="109"/>
        <v>5.0027777777777782</v>
      </c>
      <c r="J679" s="6">
        <f t="shared" ca="1" si="108"/>
        <v>137.5</v>
      </c>
      <c r="K679" s="6">
        <f t="shared" ca="1" si="107"/>
        <v>121.94343021560336</v>
      </c>
    </row>
    <row r="680" spans="1:11" ht="15.75" thickBot="1">
      <c r="A680" s="21">
        <v>667</v>
      </c>
      <c r="B680" s="22">
        <f t="shared" ca="1" si="111"/>
        <v>1449.1731784200365</v>
      </c>
      <c r="C680" s="22">
        <f t="shared" ca="1" si="111"/>
        <v>3132.2944548416172</v>
      </c>
      <c r="D680" s="22">
        <f t="shared" ca="1" si="111"/>
        <v>2189.4513845031011</v>
      </c>
      <c r="E680" s="22">
        <f t="shared" ca="1" si="111"/>
        <v>4576.0632284126423</v>
      </c>
      <c r="F680" s="22">
        <f t="shared" ca="1" si="111"/>
        <v>1953.6260051556228</v>
      </c>
      <c r="G680" s="34"/>
      <c r="H680" s="35">
        <f t="shared" ca="1" si="106"/>
        <v>41134</v>
      </c>
      <c r="I680" s="6">
        <f t="shared" ca="1" si="109"/>
        <v>2.0055555555555555</v>
      </c>
      <c r="J680" s="6">
        <f t="shared" ca="1" si="108"/>
        <v>115</v>
      </c>
      <c r="K680" s="6">
        <f t="shared" ca="1" si="107"/>
        <v>109.59577177011576</v>
      </c>
    </row>
    <row r="681" spans="1:11" ht="15.75" thickBot="1">
      <c r="A681" s="21">
        <v>668</v>
      </c>
      <c r="B681" s="22">
        <f t="shared" ca="1" si="111"/>
        <v>2524.3986580721944</v>
      </c>
      <c r="C681" s="22">
        <f t="shared" ca="1" si="111"/>
        <v>3211.2728935910436</v>
      </c>
      <c r="D681" s="22">
        <f t="shared" ca="1" si="111"/>
        <v>1669.6696697818138</v>
      </c>
      <c r="E681" s="22">
        <f t="shared" ca="1" si="111"/>
        <v>2604.1799971090818</v>
      </c>
      <c r="F681" s="22">
        <f t="shared" ca="1" si="111"/>
        <v>1401.3238307095123</v>
      </c>
      <c r="G681" s="34"/>
      <c r="H681" s="35">
        <f t="shared" ca="1" si="106"/>
        <v>41134</v>
      </c>
      <c r="I681" s="6">
        <f t="shared" ca="1" si="109"/>
        <v>2.0055555555555555</v>
      </c>
      <c r="J681" s="6">
        <f t="shared" ca="1" si="108"/>
        <v>115</v>
      </c>
      <c r="K681" s="6">
        <f t="shared" ca="1" si="107"/>
        <v>109.59577177011576</v>
      </c>
    </row>
    <row r="682" spans="1:11" ht="15.75" thickBot="1">
      <c r="A682" s="21">
        <v>669</v>
      </c>
      <c r="B682" s="22">
        <f t="shared" ca="1" si="111"/>
        <v>7010.2259166623553</v>
      </c>
      <c r="C682" s="22">
        <f t="shared" ca="1" si="111"/>
        <v>1873.0084982580331</v>
      </c>
      <c r="D682" s="22">
        <f t="shared" ca="1" si="111"/>
        <v>2422.9890931694158</v>
      </c>
      <c r="E682" s="22">
        <f t="shared" ca="1" si="111"/>
        <v>6483.5381351073365</v>
      </c>
      <c r="F682" s="22">
        <f t="shared" ca="1" si="111"/>
        <v>1718.7392642047837</v>
      </c>
      <c r="G682" s="34"/>
      <c r="H682" s="35">
        <f t="shared" ca="1" si="106"/>
        <v>40767</v>
      </c>
      <c r="I682" s="6">
        <f t="shared" ca="1" si="109"/>
        <v>1.0027777777777778</v>
      </c>
      <c r="J682" s="6">
        <f t="shared" ca="1" si="108"/>
        <v>107.5</v>
      </c>
      <c r="K682" s="6">
        <f t="shared" ca="1" si="107"/>
        <v>104.94371731794061</v>
      </c>
    </row>
    <row r="683" spans="1:11" ht="15.75" thickBot="1">
      <c r="A683" s="21">
        <v>670</v>
      </c>
      <c r="B683" s="22">
        <f t="shared" ca="1" si="111"/>
        <v>2174.6922091568617</v>
      </c>
      <c r="C683" s="22">
        <f t="shared" ca="1" si="111"/>
        <v>3660.1629302113665</v>
      </c>
      <c r="D683" s="22">
        <f t="shared" ca="1" si="111"/>
        <v>2986.4877235001982</v>
      </c>
      <c r="E683" s="22">
        <f t="shared" ca="1" si="111"/>
        <v>3728.2046613821558</v>
      </c>
      <c r="F683" s="22">
        <f t="shared" ca="1" si="111"/>
        <v>5792.0623538992768</v>
      </c>
      <c r="G683" s="34"/>
      <c r="H683" s="35">
        <f t="shared" ca="1" si="106"/>
        <v>41134</v>
      </c>
      <c r="I683" s="6">
        <f t="shared" ca="1" si="109"/>
        <v>2.0055555555555555</v>
      </c>
      <c r="J683" s="6">
        <f t="shared" ca="1" si="108"/>
        <v>115</v>
      </c>
      <c r="K683" s="6">
        <f t="shared" ca="1" si="107"/>
        <v>109.59577177011576</v>
      </c>
    </row>
    <row r="684" spans="1:11" ht="15.75" thickBot="1">
      <c r="A684" s="21">
        <v>671</v>
      </c>
      <c r="B684" s="22">
        <f t="shared" ref="B684:F693" ca="1" si="112">$B$2*EXP((mu-delta-(vola^2)/2)*B$13+vola*NORMSINV(RAND())*SQRT(B$13))</f>
        <v>2340.2480708459957</v>
      </c>
      <c r="C684" s="22">
        <f t="shared" ca="1" si="112"/>
        <v>3214.195406323282</v>
      </c>
      <c r="D684" s="22">
        <f t="shared" ca="1" si="112"/>
        <v>5140.7393101822036</v>
      </c>
      <c r="E684" s="22">
        <f t="shared" ca="1" si="112"/>
        <v>8908.1365190108645</v>
      </c>
      <c r="F684" s="22">
        <f t="shared" ca="1" si="112"/>
        <v>2680.6059647103652</v>
      </c>
      <c r="G684" s="34"/>
      <c r="H684" s="35">
        <f t="shared" ca="1" si="106"/>
        <v>41134</v>
      </c>
      <c r="I684" s="6">
        <f t="shared" ca="1" si="109"/>
        <v>2.0055555555555555</v>
      </c>
      <c r="J684" s="6">
        <f t="shared" ca="1" si="108"/>
        <v>115</v>
      </c>
      <c r="K684" s="6">
        <f t="shared" ca="1" si="107"/>
        <v>109.59577177011576</v>
      </c>
    </row>
    <row r="685" spans="1:11" ht="15.75" thickBot="1">
      <c r="A685" s="21">
        <v>672</v>
      </c>
      <c r="B685" s="22">
        <f t="shared" ca="1" si="112"/>
        <v>2693.7072150205863</v>
      </c>
      <c r="C685" s="22">
        <f t="shared" ca="1" si="112"/>
        <v>3572.0511736372091</v>
      </c>
      <c r="D685" s="22">
        <f t="shared" ca="1" si="112"/>
        <v>1360.9461752849784</v>
      </c>
      <c r="E685" s="22">
        <f t="shared" ca="1" si="112"/>
        <v>10780.824354140568</v>
      </c>
      <c r="F685" s="22">
        <f t="shared" ca="1" si="112"/>
        <v>2177.6409287864558</v>
      </c>
      <c r="G685" s="34"/>
      <c r="H685" s="35">
        <f t="shared" ca="1" si="106"/>
        <v>41134</v>
      </c>
      <c r="I685" s="6">
        <f t="shared" ca="1" si="109"/>
        <v>2.0055555555555555</v>
      </c>
      <c r="J685" s="6">
        <f t="shared" ca="1" si="108"/>
        <v>115</v>
      </c>
      <c r="K685" s="6">
        <f t="shared" ca="1" si="107"/>
        <v>109.59577177011576</v>
      </c>
    </row>
    <row r="686" spans="1:11" ht="15.75" thickBot="1">
      <c r="A686" s="21">
        <v>673</v>
      </c>
      <c r="B686" s="22">
        <f t="shared" ca="1" si="112"/>
        <v>2254.330723036936</v>
      </c>
      <c r="C686" s="22">
        <f t="shared" ca="1" si="112"/>
        <v>3173.6199805948427</v>
      </c>
      <c r="D686" s="22">
        <f t="shared" ca="1" si="112"/>
        <v>4294.4403156275257</v>
      </c>
      <c r="E686" s="22">
        <f t="shared" ca="1" si="112"/>
        <v>1958.0809231489607</v>
      </c>
      <c r="F686" s="22">
        <f t="shared" ca="1" si="112"/>
        <v>3716.3304284742653</v>
      </c>
      <c r="G686" s="34"/>
      <c r="H686" s="35">
        <f t="shared" ca="1" si="106"/>
        <v>41134</v>
      </c>
      <c r="I686" s="6">
        <f t="shared" ca="1" si="109"/>
        <v>2.0055555555555555</v>
      </c>
      <c r="J686" s="6">
        <f t="shared" ca="1" si="108"/>
        <v>115</v>
      </c>
      <c r="K686" s="6">
        <f t="shared" ca="1" si="107"/>
        <v>109.59577177011576</v>
      </c>
    </row>
    <row r="687" spans="1:11" ht="15.75" thickBot="1">
      <c r="A687" s="21">
        <v>674</v>
      </c>
      <c r="B687" s="22">
        <f t="shared" ca="1" si="112"/>
        <v>1900.4293795696688</v>
      </c>
      <c r="C687" s="22">
        <f t="shared" ca="1" si="112"/>
        <v>3207.6284132921137</v>
      </c>
      <c r="D687" s="22">
        <f t="shared" ca="1" si="112"/>
        <v>1432.576201882619</v>
      </c>
      <c r="E687" s="22">
        <f t="shared" ca="1" si="112"/>
        <v>3126.4009290820322</v>
      </c>
      <c r="F687" s="22">
        <f t="shared" ca="1" si="112"/>
        <v>4501.3597513637342</v>
      </c>
      <c r="G687" s="34"/>
      <c r="H687" s="35">
        <f t="shared" ca="1" si="106"/>
        <v>41134</v>
      </c>
      <c r="I687" s="6">
        <f t="shared" ca="1" si="109"/>
        <v>2.0055555555555555</v>
      </c>
      <c r="J687" s="6">
        <f t="shared" ca="1" si="108"/>
        <v>115</v>
      </c>
      <c r="K687" s="6">
        <f t="shared" ca="1" si="107"/>
        <v>109.59577177011576</v>
      </c>
    </row>
    <row r="688" spans="1:11" ht="15.75" thickBot="1">
      <c r="A688" s="21">
        <v>675</v>
      </c>
      <c r="B688" s="22">
        <f t="shared" ca="1" si="112"/>
        <v>3774.5475768141382</v>
      </c>
      <c r="C688" s="22">
        <f t="shared" ca="1" si="112"/>
        <v>3423.1857961570822</v>
      </c>
      <c r="D688" s="22">
        <f t="shared" ca="1" si="112"/>
        <v>9207.3271563195831</v>
      </c>
      <c r="E688" s="22">
        <f t="shared" ca="1" si="112"/>
        <v>1806.300811272311</v>
      </c>
      <c r="F688" s="22">
        <f t="shared" ca="1" si="112"/>
        <v>4072.1382107427839</v>
      </c>
      <c r="G688" s="34"/>
      <c r="H688" s="35">
        <f t="shared" ca="1" si="106"/>
        <v>40767</v>
      </c>
      <c r="I688" s="6">
        <f t="shared" ca="1" si="109"/>
        <v>1.0027777777777778</v>
      </c>
      <c r="J688" s="6">
        <f t="shared" ca="1" si="108"/>
        <v>107.5</v>
      </c>
      <c r="K688" s="6">
        <f t="shared" ca="1" si="107"/>
        <v>104.94371731794061</v>
      </c>
    </row>
    <row r="689" spans="1:11" ht="15.75" thickBot="1">
      <c r="A689" s="21">
        <v>676</v>
      </c>
      <c r="B689" s="22">
        <f t="shared" ca="1" si="112"/>
        <v>1493.8761289959969</v>
      </c>
      <c r="C689" s="22">
        <f t="shared" ca="1" si="112"/>
        <v>3510.8155347821303</v>
      </c>
      <c r="D689" s="22">
        <f t="shared" ca="1" si="112"/>
        <v>1982.4515598762355</v>
      </c>
      <c r="E689" s="22">
        <f t="shared" ca="1" si="112"/>
        <v>5803.5967553433738</v>
      </c>
      <c r="F689" s="22">
        <f t="shared" ca="1" si="112"/>
        <v>2788.7101373557171</v>
      </c>
      <c r="G689" s="34"/>
      <c r="H689" s="35">
        <f t="shared" ca="1" si="106"/>
        <v>41134</v>
      </c>
      <c r="I689" s="6">
        <f t="shared" ca="1" si="109"/>
        <v>2.0055555555555555</v>
      </c>
      <c r="J689" s="6">
        <f t="shared" ca="1" si="108"/>
        <v>115</v>
      </c>
      <c r="K689" s="6">
        <f t="shared" ca="1" si="107"/>
        <v>109.59577177011576</v>
      </c>
    </row>
    <row r="690" spans="1:11" ht="15.75" thickBot="1">
      <c r="A690" s="21">
        <v>677</v>
      </c>
      <c r="B690" s="22">
        <f t="shared" ca="1" si="112"/>
        <v>2977.0528980182194</v>
      </c>
      <c r="C690" s="22">
        <f t="shared" ca="1" si="112"/>
        <v>3075.8713502577093</v>
      </c>
      <c r="D690" s="22">
        <f t="shared" ca="1" si="112"/>
        <v>3614.2867444867647</v>
      </c>
      <c r="E690" s="22">
        <f t="shared" ca="1" si="112"/>
        <v>1665.5551270265516</v>
      </c>
      <c r="F690" s="22">
        <f t="shared" ca="1" si="112"/>
        <v>2970.8673168890637</v>
      </c>
      <c r="G690" s="34"/>
      <c r="H690" s="35">
        <f t="shared" ca="1" si="106"/>
        <v>40767</v>
      </c>
      <c r="I690" s="6">
        <f t="shared" ca="1" si="109"/>
        <v>1.0027777777777778</v>
      </c>
      <c r="J690" s="6">
        <f t="shared" ca="1" si="108"/>
        <v>107.5</v>
      </c>
      <c r="K690" s="6">
        <f t="shared" ca="1" si="107"/>
        <v>104.94371731794061</v>
      </c>
    </row>
    <row r="691" spans="1:11" ht="15.75" thickBot="1">
      <c r="A691" s="21">
        <v>678</v>
      </c>
      <c r="B691" s="22">
        <f t="shared" ca="1" si="112"/>
        <v>2854.9672352863545</v>
      </c>
      <c r="C691" s="22">
        <f t="shared" ca="1" si="112"/>
        <v>5991.3795640652697</v>
      </c>
      <c r="D691" s="22">
        <f t="shared" ca="1" si="112"/>
        <v>2012.5935569943417</v>
      </c>
      <c r="E691" s="22">
        <f t="shared" ca="1" si="112"/>
        <v>4638.1137386733799</v>
      </c>
      <c r="F691" s="22">
        <f t="shared" ca="1" si="112"/>
        <v>2935.6700419351646</v>
      </c>
      <c r="G691" s="34"/>
      <c r="H691" s="35">
        <f t="shared" ca="1" si="106"/>
        <v>40767</v>
      </c>
      <c r="I691" s="6">
        <f t="shared" ca="1" si="109"/>
        <v>1.0027777777777778</v>
      </c>
      <c r="J691" s="6">
        <f t="shared" ca="1" si="108"/>
        <v>107.5</v>
      </c>
      <c r="K691" s="6">
        <f t="shared" ca="1" si="107"/>
        <v>104.94371731794061</v>
      </c>
    </row>
    <row r="692" spans="1:11" ht="15.75" thickBot="1">
      <c r="A692" s="21">
        <v>679</v>
      </c>
      <c r="B692" s="22">
        <f t="shared" ca="1" si="112"/>
        <v>3666.9613698818753</v>
      </c>
      <c r="C692" s="22">
        <f t="shared" ca="1" si="112"/>
        <v>2847.2560819828695</v>
      </c>
      <c r="D692" s="22">
        <f t="shared" ca="1" si="112"/>
        <v>8250.0657192240596</v>
      </c>
      <c r="E692" s="22">
        <f t="shared" ca="1" si="112"/>
        <v>2178.8650360158067</v>
      </c>
      <c r="F692" s="22">
        <f t="shared" ca="1" si="112"/>
        <v>3180.1651198584022</v>
      </c>
      <c r="G692" s="34"/>
      <c r="H692" s="35">
        <f t="shared" ca="1" si="106"/>
        <v>40767</v>
      </c>
      <c r="I692" s="6">
        <f t="shared" ca="1" si="109"/>
        <v>1.0027777777777778</v>
      </c>
      <c r="J692" s="6">
        <f t="shared" ca="1" si="108"/>
        <v>107.5</v>
      </c>
      <c r="K692" s="6">
        <f t="shared" ca="1" si="107"/>
        <v>104.94371731794061</v>
      </c>
    </row>
    <row r="693" spans="1:11" ht="15.75" thickBot="1">
      <c r="A693" s="21">
        <v>680</v>
      </c>
      <c r="B693" s="22">
        <f t="shared" ca="1" si="112"/>
        <v>4086.3853170412972</v>
      </c>
      <c r="C693" s="22">
        <f t="shared" ca="1" si="112"/>
        <v>3574.5822917622709</v>
      </c>
      <c r="D693" s="22">
        <f t="shared" ca="1" si="112"/>
        <v>7681.9986528117097</v>
      </c>
      <c r="E693" s="22">
        <f t="shared" ca="1" si="112"/>
        <v>3886.1331757337725</v>
      </c>
      <c r="F693" s="22">
        <f t="shared" ca="1" si="112"/>
        <v>575.39340290742518</v>
      </c>
      <c r="G693" s="34"/>
      <c r="H693" s="35">
        <f t="shared" ca="1" si="106"/>
        <v>40767</v>
      </c>
      <c r="I693" s="6">
        <f t="shared" ca="1" si="109"/>
        <v>1.0027777777777778</v>
      </c>
      <c r="J693" s="6">
        <f t="shared" ca="1" si="108"/>
        <v>107.5</v>
      </c>
      <c r="K693" s="6">
        <f t="shared" ca="1" si="107"/>
        <v>104.94371731794061</v>
      </c>
    </row>
    <row r="694" spans="1:11" ht="15.75" thickBot="1">
      <c r="A694" s="21">
        <v>681</v>
      </c>
      <c r="B694" s="22">
        <f t="shared" ref="B694:F703" ca="1" si="113">$B$2*EXP((mu-delta-(vola^2)/2)*B$13+vola*NORMSINV(RAND())*SQRT(B$13))</f>
        <v>1840.407703749001</v>
      </c>
      <c r="C694" s="22">
        <f t="shared" ca="1" si="113"/>
        <v>2118.2477347134591</v>
      </c>
      <c r="D694" s="22">
        <f t="shared" ca="1" si="113"/>
        <v>1485.6577630648858</v>
      </c>
      <c r="E694" s="22">
        <f t="shared" ca="1" si="113"/>
        <v>3580.4470982622965</v>
      </c>
      <c r="F694" s="22">
        <f t="shared" ca="1" si="113"/>
        <v>1232.5997381911554</v>
      </c>
      <c r="G694" s="34"/>
      <c r="H694" s="35">
        <f t="shared" ca="1" si="106"/>
        <v>41863</v>
      </c>
      <c r="I694" s="6">
        <f t="shared" ca="1" si="109"/>
        <v>4.0027777777777782</v>
      </c>
      <c r="J694" s="6">
        <f t="shared" ca="1" si="108"/>
        <v>130</v>
      </c>
      <c r="K694" s="6">
        <f t="shared" ca="1" si="107"/>
        <v>118.0924489965652</v>
      </c>
    </row>
    <row r="695" spans="1:11" ht="15.75" thickBot="1">
      <c r="A695" s="21">
        <v>682</v>
      </c>
      <c r="B695" s="22">
        <f t="shared" ca="1" si="113"/>
        <v>4588.0797861642577</v>
      </c>
      <c r="C695" s="22">
        <f t="shared" ca="1" si="113"/>
        <v>2874.2651124210252</v>
      </c>
      <c r="D695" s="22">
        <f t="shared" ca="1" si="113"/>
        <v>1433.1365870188911</v>
      </c>
      <c r="E695" s="22">
        <f t="shared" ca="1" si="113"/>
        <v>1676.3605170223841</v>
      </c>
      <c r="F695" s="22">
        <f t="shared" ca="1" si="113"/>
        <v>2447.7826819034362</v>
      </c>
      <c r="G695" s="34"/>
      <c r="H695" s="35">
        <f t="shared" ca="1" si="106"/>
        <v>40767</v>
      </c>
      <c r="I695" s="6">
        <f t="shared" ca="1" si="109"/>
        <v>1.0027777777777778</v>
      </c>
      <c r="J695" s="6">
        <f t="shared" ca="1" si="108"/>
        <v>107.5</v>
      </c>
      <c r="K695" s="6">
        <f t="shared" ca="1" si="107"/>
        <v>104.94371731794061</v>
      </c>
    </row>
    <row r="696" spans="1:11" ht="15.75" thickBot="1">
      <c r="A696" s="21">
        <v>683</v>
      </c>
      <c r="B696" s="22">
        <f t="shared" ca="1" si="113"/>
        <v>5252.3448808726171</v>
      </c>
      <c r="C696" s="22">
        <f t="shared" ca="1" si="113"/>
        <v>3360.8615620071728</v>
      </c>
      <c r="D696" s="22">
        <f t="shared" ca="1" si="113"/>
        <v>4698.9812679525567</v>
      </c>
      <c r="E696" s="22">
        <f t="shared" ca="1" si="113"/>
        <v>10431.766051611947</v>
      </c>
      <c r="F696" s="22">
        <f t="shared" ca="1" si="113"/>
        <v>6430.9721065919703</v>
      </c>
      <c r="G696" s="34"/>
      <c r="H696" s="35">
        <f t="shared" ca="1" si="106"/>
        <v>40767</v>
      </c>
      <c r="I696" s="6">
        <f t="shared" ca="1" si="109"/>
        <v>1.0027777777777778</v>
      </c>
      <c r="J696" s="6">
        <f t="shared" ca="1" si="108"/>
        <v>107.5</v>
      </c>
      <c r="K696" s="6">
        <f t="shared" ca="1" si="107"/>
        <v>104.94371731794061</v>
      </c>
    </row>
    <row r="697" spans="1:11" ht="15.75" thickBot="1">
      <c r="A697" s="21">
        <v>684</v>
      </c>
      <c r="B697" s="22">
        <f t="shared" ca="1" si="113"/>
        <v>3775.4448325214726</v>
      </c>
      <c r="C697" s="22">
        <f t="shared" ca="1" si="113"/>
        <v>2667.5716231816036</v>
      </c>
      <c r="D697" s="22">
        <f t="shared" ca="1" si="113"/>
        <v>1911.6068916556976</v>
      </c>
      <c r="E697" s="22">
        <f t="shared" ca="1" si="113"/>
        <v>4087.0249698401208</v>
      </c>
      <c r="F697" s="22">
        <f t="shared" ca="1" si="113"/>
        <v>8703.5361100078535</v>
      </c>
      <c r="G697" s="34"/>
      <c r="H697" s="35">
        <f t="shared" ca="1" si="106"/>
        <v>40767</v>
      </c>
      <c r="I697" s="6">
        <f t="shared" ca="1" si="109"/>
        <v>1.0027777777777778</v>
      </c>
      <c r="J697" s="6">
        <f t="shared" ca="1" si="108"/>
        <v>107.5</v>
      </c>
      <c r="K697" s="6">
        <f t="shared" ca="1" si="107"/>
        <v>104.94371731794061</v>
      </c>
    </row>
    <row r="698" spans="1:11" ht="15.75" thickBot="1">
      <c r="A698" s="21">
        <v>685</v>
      </c>
      <c r="B698" s="22">
        <f t="shared" ca="1" si="113"/>
        <v>3220.6395754664327</v>
      </c>
      <c r="C698" s="22">
        <f t="shared" ca="1" si="113"/>
        <v>2482.6399255609913</v>
      </c>
      <c r="D698" s="22">
        <f t="shared" ca="1" si="113"/>
        <v>4126.5476606356287</v>
      </c>
      <c r="E698" s="22">
        <f t="shared" ca="1" si="113"/>
        <v>5770.5886692078966</v>
      </c>
      <c r="F698" s="22">
        <f t="shared" ca="1" si="113"/>
        <v>2193.9871983124567</v>
      </c>
      <c r="G698" s="34"/>
      <c r="H698" s="35">
        <f t="shared" ca="1" si="106"/>
        <v>40767</v>
      </c>
      <c r="I698" s="6">
        <f t="shared" ca="1" si="109"/>
        <v>1.0027777777777778</v>
      </c>
      <c r="J698" s="6">
        <f t="shared" ca="1" si="108"/>
        <v>107.5</v>
      </c>
      <c r="K698" s="6">
        <f t="shared" ca="1" si="107"/>
        <v>104.94371731794061</v>
      </c>
    </row>
    <row r="699" spans="1:11" ht="15.75" thickBot="1">
      <c r="A699" s="21">
        <v>686</v>
      </c>
      <c r="B699" s="22">
        <f t="shared" ca="1" si="113"/>
        <v>3053.4513982674489</v>
      </c>
      <c r="C699" s="22">
        <f t="shared" ca="1" si="113"/>
        <v>8072.948757752325</v>
      </c>
      <c r="D699" s="22">
        <f t="shared" ca="1" si="113"/>
        <v>4167.2256516829048</v>
      </c>
      <c r="E699" s="22">
        <f t="shared" ca="1" si="113"/>
        <v>2656.7569947271331</v>
      </c>
      <c r="F699" s="22">
        <f t="shared" ca="1" si="113"/>
        <v>8971.1003319410374</v>
      </c>
      <c r="G699" s="34"/>
      <c r="H699" s="35">
        <f t="shared" ca="1" si="106"/>
        <v>40767</v>
      </c>
      <c r="I699" s="6">
        <f t="shared" ca="1" si="109"/>
        <v>1.0027777777777778</v>
      </c>
      <c r="J699" s="6">
        <f t="shared" ca="1" si="108"/>
        <v>107.5</v>
      </c>
      <c r="K699" s="6">
        <f t="shared" ca="1" si="107"/>
        <v>104.94371731794061</v>
      </c>
    </row>
    <row r="700" spans="1:11" ht="15.75" thickBot="1">
      <c r="A700" s="21">
        <v>687</v>
      </c>
      <c r="B700" s="22">
        <f t="shared" ca="1" si="113"/>
        <v>3600.7055111814393</v>
      </c>
      <c r="C700" s="22">
        <f t="shared" ca="1" si="113"/>
        <v>3130.8768330694429</v>
      </c>
      <c r="D700" s="22">
        <f t="shared" ca="1" si="113"/>
        <v>5060.4697955394604</v>
      </c>
      <c r="E700" s="22">
        <f t="shared" ca="1" si="113"/>
        <v>19203.619437584868</v>
      </c>
      <c r="F700" s="22">
        <f t="shared" ca="1" si="113"/>
        <v>2168.6901120846956</v>
      </c>
      <c r="G700" s="34"/>
      <c r="H700" s="35">
        <f t="shared" ca="1" si="106"/>
        <v>40767</v>
      </c>
      <c r="I700" s="6">
        <f t="shared" ca="1" si="109"/>
        <v>1.0027777777777778</v>
      </c>
      <c r="J700" s="6">
        <f t="shared" ca="1" si="108"/>
        <v>107.5</v>
      </c>
      <c r="K700" s="6">
        <f t="shared" ca="1" si="107"/>
        <v>104.94371731794061</v>
      </c>
    </row>
    <row r="701" spans="1:11" ht="15.75" thickBot="1">
      <c r="A701" s="21">
        <v>688</v>
      </c>
      <c r="B701" s="22">
        <f t="shared" ca="1" si="113"/>
        <v>2423.7622155490235</v>
      </c>
      <c r="C701" s="22">
        <f t="shared" ca="1" si="113"/>
        <v>2487.7781466256856</v>
      </c>
      <c r="D701" s="22">
        <f t="shared" ca="1" si="113"/>
        <v>4629.2494683422083</v>
      </c>
      <c r="E701" s="22">
        <f t="shared" ca="1" si="113"/>
        <v>2676.6531423372039</v>
      </c>
      <c r="F701" s="22">
        <f t="shared" ca="1" si="113"/>
        <v>1636.3397182312235</v>
      </c>
      <c r="G701" s="34"/>
      <c r="H701" s="35">
        <f t="shared" ca="1" si="106"/>
        <v>41498</v>
      </c>
      <c r="I701" s="6">
        <f t="shared" ca="1" si="109"/>
        <v>3.0027777777777778</v>
      </c>
      <c r="J701" s="6">
        <f t="shared" ca="1" si="108"/>
        <v>122.5</v>
      </c>
      <c r="K701" s="6">
        <f t="shared" ca="1" si="107"/>
        <v>113.98243565452914</v>
      </c>
    </row>
    <row r="702" spans="1:11" ht="15.75" thickBot="1">
      <c r="A702" s="21">
        <v>689</v>
      </c>
      <c r="B702" s="22">
        <f t="shared" ca="1" si="113"/>
        <v>1550.3377040038229</v>
      </c>
      <c r="C702" s="22">
        <f t="shared" ca="1" si="113"/>
        <v>1617.2820923285074</v>
      </c>
      <c r="D702" s="22">
        <f t="shared" ca="1" si="113"/>
        <v>3999.3677640111596</v>
      </c>
      <c r="E702" s="22">
        <f t="shared" ca="1" si="113"/>
        <v>6174.0664427270431</v>
      </c>
      <c r="F702" s="22">
        <f t="shared" ca="1" si="113"/>
        <v>4072.5583108371061</v>
      </c>
      <c r="G702" s="34"/>
      <c r="H702" s="35">
        <f t="shared" ca="1" si="106"/>
        <v>41498</v>
      </c>
      <c r="I702" s="6">
        <f t="shared" ca="1" si="109"/>
        <v>3.0027777777777778</v>
      </c>
      <c r="J702" s="6">
        <f t="shared" ca="1" si="108"/>
        <v>122.5</v>
      </c>
      <c r="K702" s="6">
        <f t="shared" ca="1" si="107"/>
        <v>113.98243565452914</v>
      </c>
    </row>
    <row r="703" spans="1:11" ht="15.75" thickBot="1">
      <c r="A703" s="21">
        <v>690</v>
      </c>
      <c r="B703" s="22">
        <f t="shared" ca="1" si="113"/>
        <v>2041.4182897223352</v>
      </c>
      <c r="C703" s="22">
        <f t="shared" ca="1" si="113"/>
        <v>3743.9677967538014</v>
      </c>
      <c r="D703" s="22">
        <f t="shared" ca="1" si="113"/>
        <v>2945.1699010332145</v>
      </c>
      <c r="E703" s="22">
        <f t="shared" ca="1" si="113"/>
        <v>3955.814556216008</v>
      </c>
      <c r="F703" s="22">
        <f t="shared" ca="1" si="113"/>
        <v>1692.9962527268797</v>
      </c>
      <c r="G703" s="34"/>
      <c r="H703" s="35">
        <f t="shared" ca="1" si="106"/>
        <v>41134</v>
      </c>
      <c r="I703" s="6">
        <f t="shared" ca="1" si="109"/>
        <v>2.0055555555555555</v>
      </c>
      <c r="J703" s="6">
        <f t="shared" ca="1" si="108"/>
        <v>115</v>
      </c>
      <c r="K703" s="6">
        <f t="shared" ca="1" si="107"/>
        <v>109.59577177011576</v>
      </c>
    </row>
    <row r="704" spans="1:11" ht="15.75" thickBot="1">
      <c r="A704" s="21">
        <v>691</v>
      </c>
      <c r="B704" s="22">
        <f t="shared" ref="B704:F713" ca="1" si="114">$B$2*EXP((mu-delta-(vola^2)/2)*B$13+vola*NORMSINV(RAND())*SQRT(B$13))</f>
        <v>3810.3279533077707</v>
      </c>
      <c r="C704" s="22">
        <f t="shared" ca="1" si="114"/>
        <v>2831.792801415329</v>
      </c>
      <c r="D704" s="22">
        <f t="shared" ca="1" si="114"/>
        <v>4075.0135629168221</v>
      </c>
      <c r="E704" s="22">
        <f t="shared" ca="1" si="114"/>
        <v>803.21308688685178</v>
      </c>
      <c r="F704" s="22">
        <f t="shared" ca="1" si="114"/>
        <v>855.08822840777975</v>
      </c>
      <c r="G704" s="34"/>
      <c r="H704" s="35">
        <f t="shared" ca="1" si="106"/>
        <v>40767</v>
      </c>
      <c r="I704" s="6">
        <f t="shared" ca="1" si="109"/>
        <v>1.0027777777777778</v>
      </c>
      <c r="J704" s="6">
        <f t="shared" ca="1" si="108"/>
        <v>107.5</v>
      </c>
      <c r="K704" s="6">
        <f t="shared" ca="1" si="107"/>
        <v>104.94371731794061</v>
      </c>
    </row>
    <row r="705" spans="1:11" ht="15.75" thickBot="1">
      <c r="A705" s="21">
        <v>692</v>
      </c>
      <c r="B705" s="22">
        <f t="shared" ca="1" si="114"/>
        <v>6136.8790768933322</v>
      </c>
      <c r="C705" s="22">
        <f t="shared" ca="1" si="114"/>
        <v>1725.8405698929007</v>
      </c>
      <c r="D705" s="22">
        <f t="shared" ca="1" si="114"/>
        <v>6328.2602830644901</v>
      </c>
      <c r="E705" s="22">
        <f t="shared" ca="1" si="114"/>
        <v>2008.0862754359334</v>
      </c>
      <c r="F705" s="22">
        <f t="shared" ca="1" si="114"/>
        <v>5656.9688898005043</v>
      </c>
      <c r="G705" s="34"/>
      <c r="H705" s="35">
        <f t="shared" ca="1" si="106"/>
        <v>40767</v>
      </c>
      <c r="I705" s="6">
        <f t="shared" ca="1" si="109"/>
        <v>1.0027777777777778</v>
      </c>
      <c r="J705" s="6">
        <f t="shared" ca="1" si="108"/>
        <v>107.5</v>
      </c>
      <c r="K705" s="6">
        <f t="shared" ca="1" si="107"/>
        <v>104.94371731794061</v>
      </c>
    </row>
    <row r="706" spans="1:11" ht="15.75" thickBot="1">
      <c r="A706" s="21">
        <v>693</v>
      </c>
      <c r="B706" s="22">
        <f t="shared" ca="1" si="114"/>
        <v>2294.2794655620169</v>
      </c>
      <c r="C706" s="22">
        <f t="shared" ca="1" si="114"/>
        <v>4281.9759554184284</v>
      </c>
      <c r="D706" s="22">
        <f t="shared" ca="1" si="114"/>
        <v>2848.2779977427076</v>
      </c>
      <c r="E706" s="22">
        <f t="shared" ca="1" si="114"/>
        <v>5459.6369295415352</v>
      </c>
      <c r="F706" s="22">
        <f t="shared" ca="1" si="114"/>
        <v>11828.117292128125</v>
      </c>
      <c r="G706" s="34"/>
      <c r="H706" s="35">
        <f t="shared" ca="1" si="106"/>
        <v>41134</v>
      </c>
      <c r="I706" s="6">
        <f t="shared" ca="1" si="109"/>
        <v>2.0055555555555555</v>
      </c>
      <c r="J706" s="6">
        <f t="shared" ca="1" si="108"/>
        <v>115</v>
      </c>
      <c r="K706" s="6">
        <f t="shared" ca="1" si="107"/>
        <v>109.59577177011576</v>
      </c>
    </row>
    <row r="707" spans="1:11" ht="15.75" thickBot="1">
      <c r="A707" s="21">
        <v>694</v>
      </c>
      <c r="B707" s="22">
        <f t="shared" ca="1" si="114"/>
        <v>2772.8029616841086</v>
      </c>
      <c r="C707" s="22">
        <f t="shared" ca="1" si="114"/>
        <v>1741.7541445581221</v>
      </c>
      <c r="D707" s="22">
        <f t="shared" ca="1" si="114"/>
        <v>4237.4429512276793</v>
      </c>
      <c r="E707" s="22">
        <f t="shared" ca="1" si="114"/>
        <v>1935.0793990632965</v>
      </c>
      <c r="F707" s="22">
        <f t="shared" ca="1" si="114"/>
        <v>774.89161268176167</v>
      </c>
      <c r="G707" s="34"/>
      <c r="H707" s="35">
        <f t="shared" ca="1" si="106"/>
        <v>41498</v>
      </c>
      <c r="I707" s="6">
        <f t="shared" ca="1" si="109"/>
        <v>3.0027777777777778</v>
      </c>
      <c r="J707" s="6">
        <f t="shared" ca="1" si="108"/>
        <v>122.5</v>
      </c>
      <c r="K707" s="6">
        <f t="shared" ca="1" si="107"/>
        <v>113.98243565452914</v>
      </c>
    </row>
    <row r="708" spans="1:11" ht="15.75" thickBot="1">
      <c r="A708" s="21">
        <v>695</v>
      </c>
      <c r="B708" s="22">
        <f t="shared" ca="1" si="114"/>
        <v>2659.592153243233</v>
      </c>
      <c r="C708" s="22">
        <f t="shared" ca="1" si="114"/>
        <v>2712.2933129240064</v>
      </c>
      <c r="D708" s="22">
        <f t="shared" ca="1" si="114"/>
        <v>2686.9772935612682</v>
      </c>
      <c r="E708" s="22">
        <f t="shared" ca="1" si="114"/>
        <v>4902.3948248226734</v>
      </c>
      <c r="F708" s="22">
        <f t="shared" ca="1" si="114"/>
        <v>3917.2689879875084</v>
      </c>
      <c r="G708" s="34"/>
      <c r="H708" s="35">
        <f t="shared" ca="1" si="106"/>
        <v>41863</v>
      </c>
      <c r="I708" s="6">
        <f t="shared" ca="1" si="109"/>
        <v>4.0027777777777782</v>
      </c>
      <c r="J708" s="6">
        <f t="shared" ca="1" si="108"/>
        <v>130</v>
      </c>
      <c r="K708" s="6">
        <f t="shared" ca="1" si="107"/>
        <v>118.0924489965652</v>
      </c>
    </row>
    <row r="709" spans="1:11" ht="15.75" thickBot="1">
      <c r="A709" s="21">
        <v>696</v>
      </c>
      <c r="B709" s="22">
        <f t="shared" ca="1" si="114"/>
        <v>2827.9514294309533</v>
      </c>
      <c r="C709" s="22">
        <f t="shared" ca="1" si="114"/>
        <v>5438.2484379372818</v>
      </c>
      <c r="D709" s="22">
        <f t="shared" ca="1" si="114"/>
        <v>4846.6301987416928</v>
      </c>
      <c r="E709" s="22">
        <f t="shared" ca="1" si="114"/>
        <v>1959.3000715344965</v>
      </c>
      <c r="F709" s="22">
        <f t="shared" ca="1" si="114"/>
        <v>8199.6672856969817</v>
      </c>
      <c r="G709" s="34"/>
      <c r="H709" s="35">
        <f t="shared" ca="1" si="106"/>
        <v>40767</v>
      </c>
      <c r="I709" s="6">
        <f t="shared" ca="1" si="109"/>
        <v>1.0027777777777778</v>
      </c>
      <c r="J709" s="6">
        <f t="shared" ca="1" si="108"/>
        <v>107.5</v>
      </c>
      <c r="K709" s="6">
        <f t="shared" ca="1" si="107"/>
        <v>104.94371731794061</v>
      </c>
    </row>
    <row r="710" spans="1:11" ht="15.75" thickBot="1">
      <c r="A710" s="21">
        <v>697</v>
      </c>
      <c r="B710" s="22">
        <f t="shared" ca="1" si="114"/>
        <v>1728.9971886692265</v>
      </c>
      <c r="C710" s="22">
        <f t="shared" ca="1" si="114"/>
        <v>2445.0773138611771</v>
      </c>
      <c r="D710" s="22">
        <f t="shared" ca="1" si="114"/>
        <v>2823.3875864936181</v>
      </c>
      <c r="E710" s="22">
        <f t="shared" ca="1" si="114"/>
        <v>953.54730324366687</v>
      </c>
      <c r="F710" s="22">
        <f t="shared" ca="1" si="114"/>
        <v>10758.539579500775</v>
      </c>
      <c r="G710" s="34"/>
      <c r="H710" s="35">
        <f t="shared" ca="1" si="106"/>
        <v>41498</v>
      </c>
      <c r="I710" s="6">
        <f t="shared" ca="1" si="109"/>
        <v>3.0027777777777778</v>
      </c>
      <c r="J710" s="6">
        <f t="shared" ca="1" si="108"/>
        <v>122.5</v>
      </c>
      <c r="K710" s="6">
        <f t="shared" ca="1" si="107"/>
        <v>113.98243565452914</v>
      </c>
    </row>
    <row r="711" spans="1:11" ht="15.75" thickBot="1">
      <c r="A711" s="21">
        <v>698</v>
      </c>
      <c r="B711" s="22">
        <f t="shared" ca="1" si="114"/>
        <v>1715.263562423442</v>
      </c>
      <c r="C711" s="22">
        <f t="shared" ca="1" si="114"/>
        <v>2991.006245073891</v>
      </c>
      <c r="D711" s="22">
        <f t="shared" ca="1" si="114"/>
        <v>3531.1410521696976</v>
      </c>
      <c r="E711" s="22">
        <f t="shared" ca="1" si="114"/>
        <v>2754.1775270871508</v>
      </c>
      <c r="F711" s="22">
        <f t="shared" ca="1" si="114"/>
        <v>4328.5673164218788</v>
      </c>
      <c r="G711" s="34"/>
      <c r="H711" s="35">
        <f t="shared" ca="1" si="106"/>
        <v>41134</v>
      </c>
      <c r="I711" s="6">
        <f t="shared" ca="1" si="109"/>
        <v>2.0055555555555555</v>
      </c>
      <c r="J711" s="6">
        <f t="shared" ca="1" si="108"/>
        <v>115</v>
      </c>
      <c r="K711" s="6">
        <f t="shared" ca="1" si="107"/>
        <v>109.59577177011576</v>
      </c>
    </row>
    <row r="712" spans="1:11" ht="15.75" thickBot="1">
      <c r="A712" s="21">
        <v>699</v>
      </c>
      <c r="B712" s="22">
        <f t="shared" ca="1" si="114"/>
        <v>4308.7880098350061</v>
      </c>
      <c r="C712" s="22">
        <f t="shared" ca="1" si="114"/>
        <v>1589.4490417055863</v>
      </c>
      <c r="D712" s="22">
        <f t="shared" ca="1" si="114"/>
        <v>6628.8721553985424</v>
      </c>
      <c r="E712" s="22">
        <f t="shared" ca="1" si="114"/>
        <v>5741.7268060874567</v>
      </c>
      <c r="F712" s="22">
        <f t="shared" ca="1" si="114"/>
        <v>1508.1002056407272</v>
      </c>
      <c r="G712" s="34"/>
      <c r="H712" s="35">
        <f t="shared" ca="1" si="106"/>
        <v>40767</v>
      </c>
      <c r="I712" s="6">
        <f t="shared" ca="1" si="109"/>
        <v>1.0027777777777778</v>
      </c>
      <c r="J712" s="6">
        <f t="shared" ca="1" si="108"/>
        <v>107.5</v>
      </c>
      <c r="K712" s="6">
        <f t="shared" ca="1" si="107"/>
        <v>104.94371731794061</v>
      </c>
    </row>
    <row r="713" spans="1:11" ht="15.75" thickBot="1">
      <c r="A713" s="21">
        <v>700</v>
      </c>
      <c r="B713" s="22">
        <f t="shared" ca="1" si="114"/>
        <v>2342.6995327497157</v>
      </c>
      <c r="C713" s="22">
        <f t="shared" ca="1" si="114"/>
        <v>2731.5565351265309</v>
      </c>
      <c r="D713" s="22">
        <f t="shared" ca="1" si="114"/>
        <v>1347.7801012622419</v>
      </c>
      <c r="E713" s="22">
        <f t="shared" ca="1" si="114"/>
        <v>6376.2072939232312</v>
      </c>
      <c r="F713" s="22">
        <f t="shared" ca="1" si="114"/>
        <v>4424.8720770011132</v>
      </c>
      <c r="G713" s="34"/>
      <c r="H713" s="35">
        <f t="shared" ca="1" si="106"/>
        <v>41863</v>
      </c>
      <c r="I713" s="6">
        <f t="shared" ca="1" si="109"/>
        <v>4.0027777777777782</v>
      </c>
      <c r="J713" s="6">
        <f t="shared" ca="1" si="108"/>
        <v>130</v>
      </c>
      <c r="K713" s="6">
        <f t="shared" ca="1" si="107"/>
        <v>118.0924489965652</v>
      </c>
    </row>
    <row r="714" spans="1:11" ht="15.75" thickBot="1">
      <c r="A714" s="21">
        <v>701</v>
      </c>
      <c r="B714" s="22">
        <f t="shared" ref="B714:F723" ca="1" si="115">$B$2*EXP((mu-delta-(vola^2)/2)*B$13+vola*NORMSINV(RAND())*SQRT(B$13))</f>
        <v>2716.0507804364406</v>
      </c>
      <c r="C714" s="22">
        <f t="shared" ca="1" si="115"/>
        <v>2777.0990612255896</v>
      </c>
      <c r="D714" s="22">
        <f t="shared" ca="1" si="115"/>
        <v>1452.5459507096311</v>
      </c>
      <c r="E714" s="22">
        <f t="shared" ca="1" si="115"/>
        <v>2876.8296456321909</v>
      </c>
      <c r="F714" s="22">
        <f t="shared" ca="1" si="115"/>
        <v>2644.7043832057702</v>
      </c>
      <c r="G714" s="34"/>
      <c r="H714" s="35">
        <f t="shared" ca="1" si="106"/>
        <v>41863</v>
      </c>
      <c r="I714" s="6">
        <f t="shared" ca="1" si="109"/>
        <v>4.0027777777777782</v>
      </c>
      <c r="J714" s="6">
        <f t="shared" ca="1" si="108"/>
        <v>130</v>
      </c>
      <c r="K714" s="6">
        <f t="shared" ca="1" si="107"/>
        <v>118.0924489965652</v>
      </c>
    </row>
    <row r="715" spans="1:11" ht="15.75" thickBot="1">
      <c r="A715" s="21">
        <v>702</v>
      </c>
      <c r="B715" s="22">
        <f t="shared" ca="1" si="115"/>
        <v>3145.1844588847998</v>
      </c>
      <c r="C715" s="22">
        <f t="shared" ca="1" si="115"/>
        <v>2112.8257729414327</v>
      </c>
      <c r="D715" s="22">
        <f t="shared" ca="1" si="115"/>
        <v>985.46888997084352</v>
      </c>
      <c r="E715" s="22">
        <f t="shared" ca="1" si="115"/>
        <v>2254.5297708014909</v>
      </c>
      <c r="F715" s="22">
        <f t="shared" ca="1" si="115"/>
        <v>2847.0408212671309</v>
      </c>
      <c r="G715" s="34"/>
      <c r="H715" s="35">
        <f t="shared" ca="1" si="106"/>
        <v>40767</v>
      </c>
      <c r="I715" s="6">
        <f t="shared" ca="1" si="109"/>
        <v>1.0027777777777778</v>
      </c>
      <c r="J715" s="6">
        <f t="shared" ca="1" si="108"/>
        <v>107.5</v>
      </c>
      <c r="K715" s="6">
        <f t="shared" ca="1" si="107"/>
        <v>104.94371731794061</v>
      </c>
    </row>
    <row r="716" spans="1:11" ht="15.75" thickBot="1">
      <c r="A716" s="21">
        <v>703</v>
      </c>
      <c r="B716" s="22">
        <f t="shared" ca="1" si="115"/>
        <v>2850.4628617373842</v>
      </c>
      <c r="C716" s="22">
        <f t="shared" ca="1" si="115"/>
        <v>4850.1213391601777</v>
      </c>
      <c r="D716" s="22">
        <f t="shared" ca="1" si="115"/>
        <v>1070.8429512296414</v>
      </c>
      <c r="E716" s="22">
        <f t="shared" ca="1" si="115"/>
        <v>8469.721340790662</v>
      </c>
      <c r="F716" s="22">
        <f t="shared" ca="1" si="115"/>
        <v>1946.9611085458209</v>
      </c>
      <c r="G716" s="34"/>
      <c r="H716" s="35">
        <f t="shared" ca="1" si="106"/>
        <v>40767</v>
      </c>
      <c r="I716" s="6">
        <f t="shared" ca="1" si="109"/>
        <v>1.0027777777777778</v>
      </c>
      <c r="J716" s="6">
        <f t="shared" ca="1" si="108"/>
        <v>107.5</v>
      </c>
      <c r="K716" s="6">
        <f t="shared" ca="1" si="107"/>
        <v>104.94371731794061</v>
      </c>
    </row>
    <row r="717" spans="1:11" ht="15.75" thickBot="1">
      <c r="A717" s="21">
        <v>704</v>
      </c>
      <c r="B717" s="22">
        <f t="shared" ca="1" si="115"/>
        <v>3596.8507597670564</v>
      </c>
      <c r="C717" s="22">
        <f t="shared" ca="1" si="115"/>
        <v>1820.6477864818414</v>
      </c>
      <c r="D717" s="22">
        <f t="shared" ca="1" si="115"/>
        <v>2234.5942316095789</v>
      </c>
      <c r="E717" s="22">
        <f t="shared" ca="1" si="115"/>
        <v>4815.2230436706159</v>
      </c>
      <c r="F717" s="22">
        <f t="shared" ca="1" si="115"/>
        <v>2632.0169952828164</v>
      </c>
      <c r="G717" s="34"/>
      <c r="H717" s="35">
        <f t="shared" ca="1" si="106"/>
        <v>40767</v>
      </c>
      <c r="I717" s="6">
        <f t="shared" ca="1" si="109"/>
        <v>1.0027777777777778</v>
      </c>
      <c r="J717" s="6">
        <f t="shared" ca="1" si="108"/>
        <v>107.5</v>
      </c>
      <c r="K717" s="6">
        <f t="shared" ca="1" si="107"/>
        <v>104.94371731794061</v>
      </c>
    </row>
    <row r="718" spans="1:11" ht="15.75" thickBot="1">
      <c r="A718" s="21">
        <v>705</v>
      </c>
      <c r="B718" s="22">
        <f t="shared" ca="1" si="115"/>
        <v>2527.8593232289072</v>
      </c>
      <c r="C718" s="22">
        <f t="shared" ca="1" si="115"/>
        <v>2161.3324571406856</v>
      </c>
      <c r="D718" s="22">
        <f t="shared" ca="1" si="115"/>
        <v>1304.7827737951015</v>
      </c>
      <c r="E718" s="22">
        <f t="shared" ca="1" si="115"/>
        <v>689.30375981427972</v>
      </c>
      <c r="F718" s="22">
        <f t="shared" ca="1" si="115"/>
        <v>3302.5488838260385</v>
      </c>
      <c r="G718" s="34"/>
      <c r="H718" s="35">
        <f t="shared" ref="H718:H781" ca="1" si="116">IF(B718&gt;=kw,$B$11,IF(C718&gt;=kw,$C$11,IF(D718&gt;=kw,$D$11,IF(E718&gt;=kw,$E$11,$F$11))))</f>
        <v>42228</v>
      </c>
      <c r="I718" s="6">
        <f t="shared" ca="1" si="109"/>
        <v>5.0027777777777782</v>
      </c>
      <c r="J718" s="6">
        <f t="shared" ca="1" si="108"/>
        <v>137.5</v>
      </c>
      <c r="K718" s="6">
        <f t="shared" ref="K718:K781" ca="1" si="117">J718*EXP(-I718*zins)</f>
        <v>121.94343021560336</v>
      </c>
    </row>
    <row r="719" spans="1:11" ht="15.75" thickBot="1">
      <c r="A719" s="21">
        <v>706</v>
      </c>
      <c r="B719" s="22">
        <f t="shared" ca="1" si="115"/>
        <v>3379.2093418270142</v>
      </c>
      <c r="C719" s="22">
        <f t="shared" ca="1" si="115"/>
        <v>4786.6917953200827</v>
      </c>
      <c r="D719" s="22">
        <f t="shared" ca="1" si="115"/>
        <v>5601.2873761447481</v>
      </c>
      <c r="E719" s="22">
        <f t="shared" ca="1" si="115"/>
        <v>4453.2757613967178</v>
      </c>
      <c r="F719" s="22">
        <f t="shared" ca="1" si="115"/>
        <v>6281.3082080031063</v>
      </c>
      <c r="G719" s="34"/>
      <c r="H719" s="35">
        <f t="shared" ca="1" si="116"/>
        <v>40767</v>
      </c>
      <c r="I719" s="6">
        <f t="shared" ca="1" si="109"/>
        <v>1.0027777777777778</v>
      </c>
      <c r="J719" s="6">
        <f t="shared" ref="J719:J782" ca="1" si="118">IF(H719=$B$11,$B$10,IF(H719=$C$11,$C$10,IF(H719=$D$11,$D$10,IF(H719=$E$11,$E$10,IF(H719=$F$11,$F$10)))))</f>
        <v>107.5</v>
      </c>
      <c r="K719" s="6">
        <f t="shared" ca="1" si="117"/>
        <v>104.94371731794061</v>
      </c>
    </row>
    <row r="720" spans="1:11" ht="15.75" thickBot="1">
      <c r="A720" s="21">
        <v>707</v>
      </c>
      <c r="B720" s="22">
        <f t="shared" ca="1" si="115"/>
        <v>2245.4746752232513</v>
      </c>
      <c r="C720" s="22">
        <f t="shared" ca="1" si="115"/>
        <v>4584.6019781834939</v>
      </c>
      <c r="D720" s="22">
        <f t="shared" ca="1" si="115"/>
        <v>1553.8169066539826</v>
      </c>
      <c r="E720" s="22">
        <f t="shared" ca="1" si="115"/>
        <v>1662.7641449454632</v>
      </c>
      <c r="F720" s="22">
        <f t="shared" ca="1" si="115"/>
        <v>2384.9286338637826</v>
      </c>
      <c r="G720" s="34"/>
      <c r="H720" s="35">
        <f t="shared" ca="1" si="116"/>
        <v>41134</v>
      </c>
      <c r="I720" s="6">
        <f t="shared" ref="I720:I783" ca="1" si="119">YEARFRAC($B$1,H720)</f>
        <v>2.0055555555555555</v>
      </c>
      <c r="J720" s="6">
        <f t="shared" ca="1" si="118"/>
        <v>115</v>
      </c>
      <c r="K720" s="6">
        <f t="shared" ca="1" si="117"/>
        <v>109.59577177011576</v>
      </c>
    </row>
    <row r="721" spans="1:11" ht="15.75" thickBot="1">
      <c r="A721" s="21">
        <v>708</v>
      </c>
      <c r="B721" s="22">
        <f t="shared" ca="1" si="115"/>
        <v>2976.0703924074019</v>
      </c>
      <c r="C721" s="22">
        <f t="shared" ca="1" si="115"/>
        <v>1334.2507717692197</v>
      </c>
      <c r="D721" s="22">
        <f t="shared" ca="1" si="115"/>
        <v>4654.0244776347126</v>
      </c>
      <c r="E721" s="22">
        <f t="shared" ca="1" si="115"/>
        <v>1545.1921027198632</v>
      </c>
      <c r="F721" s="22">
        <f t="shared" ca="1" si="115"/>
        <v>6252.1503682936227</v>
      </c>
      <c r="G721" s="34"/>
      <c r="H721" s="35">
        <f t="shared" ca="1" si="116"/>
        <v>40767</v>
      </c>
      <c r="I721" s="6">
        <f t="shared" ca="1" si="119"/>
        <v>1.0027777777777778</v>
      </c>
      <c r="J721" s="6">
        <f t="shared" ca="1" si="118"/>
        <v>107.5</v>
      </c>
      <c r="K721" s="6">
        <f t="shared" ca="1" si="117"/>
        <v>104.94371731794061</v>
      </c>
    </row>
    <row r="722" spans="1:11" ht="15.75" thickBot="1">
      <c r="A722" s="21">
        <v>709</v>
      </c>
      <c r="B722" s="22">
        <f t="shared" ca="1" si="115"/>
        <v>3204.3818495590253</v>
      </c>
      <c r="C722" s="22">
        <f t="shared" ca="1" si="115"/>
        <v>10620.46206389936</v>
      </c>
      <c r="D722" s="22">
        <f t="shared" ca="1" si="115"/>
        <v>3470.6442048375793</v>
      </c>
      <c r="E722" s="22">
        <f t="shared" ca="1" si="115"/>
        <v>882.66827113556337</v>
      </c>
      <c r="F722" s="22">
        <f t="shared" ca="1" si="115"/>
        <v>1464.6390424763069</v>
      </c>
      <c r="G722" s="34"/>
      <c r="H722" s="35">
        <f t="shared" ca="1" si="116"/>
        <v>40767</v>
      </c>
      <c r="I722" s="6">
        <f t="shared" ca="1" si="119"/>
        <v>1.0027777777777778</v>
      </c>
      <c r="J722" s="6">
        <f t="shared" ca="1" si="118"/>
        <v>107.5</v>
      </c>
      <c r="K722" s="6">
        <f t="shared" ca="1" si="117"/>
        <v>104.94371731794061</v>
      </c>
    </row>
    <row r="723" spans="1:11" ht="15.75" thickBot="1">
      <c r="A723" s="21">
        <v>710</v>
      </c>
      <c r="B723" s="22">
        <f t="shared" ca="1" si="115"/>
        <v>2028.0433246452433</v>
      </c>
      <c r="C723" s="22">
        <f t="shared" ca="1" si="115"/>
        <v>4063.5864317722544</v>
      </c>
      <c r="D723" s="22">
        <f t="shared" ca="1" si="115"/>
        <v>3113.6673621334617</v>
      </c>
      <c r="E723" s="22">
        <f t="shared" ca="1" si="115"/>
        <v>5967.1450007015219</v>
      </c>
      <c r="F723" s="22">
        <f t="shared" ca="1" si="115"/>
        <v>1886.6088877490376</v>
      </c>
      <c r="G723" s="34"/>
      <c r="H723" s="35">
        <f t="shared" ca="1" si="116"/>
        <v>41134</v>
      </c>
      <c r="I723" s="6">
        <f t="shared" ca="1" si="119"/>
        <v>2.0055555555555555</v>
      </c>
      <c r="J723" s="6">
        <f t="shared" ca="1" si="118"/>
        <v>115</v>
      </c>
      <c r="K723" s="6">
        <f t="shared" ca="1" si="117"/>
        <v>109.59577177011576</v>
      </c>
    </row>
    <row r="724" spans="1:11" ht="15.75" thickBot="1">
      <c r="A724" s="21">
        <v>711</v>
      </c>
      <c r="B724" s="22">
        <f t="shared" ref="B724:F733" ca="1" si="120">$B$2*EXP((mu-delta-(vola^2)/2)*B$13+vola*NORMSINV(RAND())*SQRT(B$13))</f>
        <v>4296.8642871969314</v>
      </c>
      <c r="C724" s="22">
        <f t="shared" ca="1" si="120"/>
        <v>3814.6111136732029</v>
      </c>
      <c r="D724" s="22">
        <f t="shared" ca="1" si="120"/>
        <v>4092.2525447033704</v>
      </c>
      <c r="E724" s="22">
        <f t="shared" ca="1" si="120"/>
        <v>1006.356413141499</v>
      </c>
      <c r="F724" s="22">
        <f t="shared" ca="1" si="120"/>
        <v>4583.9241718048816</v>
      </c>
      <c r="G724" s="34"/>
      <c r="H724" s="35">
        <f t="shared" ca="1" si="116"/>
        <v>40767</v>
      </c>
      <c r="I724" s="6">
        <f t="shared" ca="1" si="119"/>
        <v>1.0027777777777778</v>
      </c>
      <c r="J724" s="6">
        <f t="shared" ca="1" si="118"/>
        <v>107.5</v>
      </c>
      <c r="K724" s="6">
        <f t="shared" ca="1" si="117"/>
        <v>104.94371731794061</v>
      </c>
    </row>
    <row r="725" spans="1:11" ht="15.75" thickBot="1">
      <c r="A725" s="21">
        <v>712</v>
      </c>
      <c r="B725" s="22">
        <f t="shared" ca="1" si="120"/>
        <v>2588.951824894059</v>
      </c>
      <c r="C725" s="22">
        <f t="shared" ca="1" si="120"/>
        <v>2817.168947413365</v>
      </c>
      <c r="D725" s="22">
        <f t="shared" ca="1" si="120"/>
        <v>3100.2350110902921</v>
      </c>
      <c r="E725" s="22">
        <f t="shared" ca="1" si="120"/>
        <v>3025.6598986581221</v>
      </c>
      <c r="F725" s="22">
        <f t="shared" ca="1" si="120"/>
        <v>6578.8290196322805</v>
      </c>
      <c r="G725" s="34"/>
      <c r="H725" s="35">
        <f t="shared" ca="1" si="116"/>
        <v>41134</v>
      </c>
      <c r="I725" s="6">
        <f t="shared" ca="1" si="119"/>
        <v>2.0055555555555555</v>
      </c>
      <c r="J725" s="6">
        <f t="shared" ca="1" si="118"/>
        <v>115</v>
      </c>
      <c r="K725" s="6">
        <f t="shared" ca="1" si="117"/>
        <v>109.59577177011576</v>
      </c>
    </row>
    <row r="726" spans="1:11" ht="15.75" thickBot="1">
      <c r="A726" s="21">
        <v>713</v>
      </c>
      <c r="B726" s="22">
        <f t="shared" ca="1" si="120"/>
        <v>3394.1920321097919</v>
      </c>
      <c r="C726" s="22">
        <f t="shared" ca="1" si="120"/>
        <v>3077.2229957020572</v>
      </c>
      <c r="D726" s="22">
        <f t="shared" ca="1" si="120"/>
        <v>1529.3241231366198</v>
      </c>
      <c r="E726" s="22">
        <f t="shared" ca="1" si="120"/>
        <v>2479.5889821187297</v>
      </c>
      <c r="F726" s="22">
        <f t="shared" ca="1" si="120"/>
        <v>7511.548266206406</v>
      </c>
      <c r="G726" s="34"/>
      <c r="H726" s="35">
        <f t="shared" ca="1" si="116"/>
        <v>40767</v>
      </c>
      <c r="I726" s="6">
        <f t="shared" ca="1" si="119"/>
        <v>1.0027777777777778</v>
      </c>
      <c r="J726" s="6">
        <f t="shared" ca="1" si="118"/>
        <v>107.5</v>
      </c>
      <c r="K726" s="6">
        <f t="shared" ca="1" si="117"/>
        <v>104.94371731794061</v>
      </c>
    </row>
    <row r="727" spans="1:11" ht="15.75" thickBot="1">
      <c r="A727" s="21">
        <v>714</v>
      </c>
      <c r="B727" s="22">
        <f t="shared" ca="1" si="120"/>
        <v>4752.057807262584</v>
      </c>
      <c r="C727" s="22">
        <f t="shared" ca="1" si="120"/>
        <v>3316.2442625884432</v>
      </c>
      <c r="D727" s="22">
        <f t="shared" ca="1" si="120"/>
        <v>2853.7869274274176</v>
      </c>
      <c r="E727" s="22">
        <f t="shared" ca="1" si="120"/>
        <v>1654.340242268009</v>
      </c>
      <c r="F727" s="22">
        <f t="shared" ca="1" si="120"/>
        <v>3961.4410011462546</v>
      </c>
      <c r="G727" s="34"/>
      <c r="H727" s="35">
        <f t="shared" ca="1" si="116"/>
        <v>40767</v>
      </c>
      <c r="I727" s="6">
        <f t="shared" ca="1" si="119"/>
        <v>1.0027777777777778</v>
      </c>
      <c r="J727" s="6">
        <f t="shared" ca="1" si="118"/>
        <v>107.5</v>
      </c>
      <c r="K727" s="6">
        <f t="shared" ca="1" si="117"/>
        <v>104.94371731794061</v>
      </c>
    </row>
    <row r="728" spans="1:11" ht="15.75" thickBot="1">
      <c r="A728" s="21">
        <v>715</v>
      </c>
      <c r="B728" s="22">
        <f t="shared" ca="1" si="120"/>
        <v>2628.577456834003</v>
      </c>
      <c r="C728" s="22">
        <f t="shared" ca="1" si="120"/>
        <v>3540.6531862548027</v>
      </c>
      <c r="D728" s="22">
        <f t="shared" ca="1" si="120"/>
        <v>11384.348329573375</v>
      </c>
      <c r="E728" s="22">
        <f t="shared" ca="1" si="120"/>
        <v>6566.8555703678894</v>
      </c>
      <c r="F728" s="22">
        <f t="shared" ca="1" si="120"/>
        <v>3741.6298852555865</v>
      </c>
      <c r="G728" s="34"/>
      <c r="H728" s="35">
        <f t="shared" ca="1" si="116"/>
        <v>41134</v>
      </c>
      <c r="I728" s="6">
        <f t="shared" ca="1" si="119"/>
        <v>2.0055555555555555</v>
      </c>
      <c r="J728" s="6">
        <f t="shared" ca="1" si="118"/>
        <v>115</v>
      </c>
      <c r="K728" s="6">
        <f t="shared" ca="1" si="117"/>
        <v>109.59577177011576</v>
      </c>
    </row>
    <row r="729" spans="1:11" ht="15.75" thickBot="1">
      <c r="A729" s="21">
        <v>716</v>
      </c>
      <c r="B729" s="22">
        <f t="shared" ca="1" si="120"/>
        <v>2254.2246682096529</v>
      </c>
      <c r="C729" s="22">
        <f t="shared" ca="1" si="120"/>
        <v>1112.2663204619555</v>
      </c>
      <c r="D729" s="22">
        <f t="shared" ca="1" si="120"/>
        <v>4627.5819696880462</v>
      </c>
      <c r="E729" s="22">
        <f t="shared" ca="1" si="120"/>
        <v>4613.1141558215668</v>
      </c>
      <c r="F729" s="22">
        <f t="shared" ca="1" si="120"/>
        <v>2402.8068330989672</v>
      </c>
      <c r="G729" s="34"/>
      <c r="H729" s="35">
        <f t="shared" ca="1" si="116"/>
        <v>41498</v>
      </c>
      <c r="I729" s="6">
        <f t="shared" ca="1" si="119"/>
        <v>3.0027777777777778</v>
      </c>
      <c r="J729" s="6">
        <f t="shared" ca="1" si="118"/>
        <v>122.5</v>
      </c>
      <c r="K729" s="6">
        <f t="shared" ca="1" si="117"/>
        <v>113.98243565452914</v>
      </c>
    </row>
    <row r="730" spans="1:11" ht="15.75" thickBot="1">
      <c r="A730" s="21">
        <v>717</v>
      </c>
      <c r="B730" s="22">
        <f t="shared" ca="1" si="120"/>
        <v>3166.916273428159</v>
      </c>
      <c r="C730" s="22">
        <f t="shared" ca="1" si="120"/>
        <v>2047.3892522724236</v>
      </c>
      <c r="D730" s="22">
        <f t="shared" ca="1" si="120"/>
        <v>2734.9561448957984</v>
      </c>
      <c r="E730" s="22">
        <f t="shared" ca="1" si="120"/>
        <v>3046.947644778209</v>
      </c>
      <c r="F730" s="22">
        <f t="shared" ca="1" si="120"/>
        <v>1373.7699516412872</v>
      </c>
      <c r="G730" s="34"/>
      <c r="H730" s="35">
        <f t="shared" ca="1" si="116"/>
        <v>40767</v>
      </c>
      <c r="I730" s="6">
        <f t="shared" ca="1" si="119"/>
        <v>1.0027777777777778</v>
      </c>
      <c r="J730" s="6">
        <f t="shared" ca="1" si="118"/>
        <v>107.5</v>
      </c>
      <c r="K730" s="6">
        <f t="shared" ca="1" si="117"/>
        <v>104.94371731794061</v>
      </c>
    </row>
    <row r="731" spans="1:11" ht="15.75" thickBot="1">
      <c r="A731" s="21">
        <v>718</v>
      </c>
      <c r="B731" s="22">
        <f t="shared" ca="1" si="120"/>
        <v>2007.5574140301476</v>
      </c>
      <c r="C731" s="22">
        <f t="shared" ca="1" si="120"/>
        <v>2842.5107826172211</v>
      </c>
      <c r="D731" s="22">
        <f t="shared" ca="1" si="120"/>
        <v>2308.2036975322703</v>
      </c>
      <c r="E731" s="22">
        <f t="shared" ca="1" si="120"/>
        <v>4435.2761413166227</v>
      </c>
      <c r="F731" s="22">
        <f t="shared" ca="1" si="120"/>
        <v>5585.6172204867044</v>
      </c>
      <c r="G731" s="34"/>
      <c r="H731" s="35">
        <f t="shared" ca="1" si="116"/>
        <v>41134</v>
      </c>
      <c r="I731" s="6">
        <f t="shared" ca="1" si="119"/>
        <v>2.0055555555555555</v>
      </c>
      <c r="J731" s="6">
        <f t="shared" ca="1" si="118"/>
        <v>115</v>
      </c>
      <c r="K731" s="6">
        <f t="shared" ca="1" si="117"/>
        <v>109.59577177011576</v>
      </c>
    </row>
    <row r="732" spans="1:11" ht="15.75" thickBot="1">
      <c r="A732" s="21">
        <v>719</v>
      </c>
      <c r="B732" s="22">
        <f t="shared" ca="1" si="120"/>
        <v>3126.8266014029273</v>
      </c>
      <c r="C732" s="22">
        <f t="shared" ca="1" si="120"/>
        <v>4150.8316481986203</v>
      </c>
      <c r="D732" s="22">
        <f t="shared" ca="1" si="120"/>
        <v>3190.4063056059013</v>
      </c>
      <c r="E732" s="22">
        <f t="shared" ca="1" si="120"/>
        <v>2080.8008786897158</v>
      </c>
      <c r="F732" s="22">
        <f t="shared" ca="1" si="120"/>
        <v>1062.4216053634195</v>
      </c>
      <c r="G732" s="34"/>
      <c r="H732" s="35">
        <f t="shared" ca="1" si="116"/>
        <v>40767</v>
      </c>
      <c r="I732" s="6">
        <f t="shared" ca="1" si="119"/>
        <v>1.0027777777777778</v>
      </c>
      <c r="J732" s="6">
        <f t="shared" ca="1" si="118"/>
        <v>107.5</v>
      </c>
      <c r="K732" s="6">
        <f t="shared" ca="1" si="117"/>
        <v>104.94371731794061</v>
      </c>
    </row>
    <row r="733" spans="1:11" ht="15.75" thickBot="1">
      <c r="A733" s="21">
        <v>720</v>
      </c>
      <c r="B733" s="22">
        <f t="shared" ca="1" si="120"/>
        <v>2383.5679382560038</v>
      </c>
      <c r="C733" s="22">
        <f t="shared" ca="1" si="120"/>
        <v>3274.1002629695008</v>
      </c>
      <c r="D733" s="22">
        <f t="shared" ca="1" si="120"/>
        <v>3072.1813984198593</v>
      </c>
      <c r="E733" s="22">
        <f t="shared" ca="1" si="120"/>
        <v>3687.1008233443586</v>
      </c>
      <c r="F733" s="22">
        <f t="shared" ca="1" si="120"/>
        <v>3497.8406405644332</v>
      </c>
      <c r="G733" s="34"/>
      <c r="H733" s="35">
        <f t="shared" ca="1" si="116"/>
        <v>41134</v>
      </c>
      <c r="I733" s="6">
        <f t="shared" ca="1" si="119"/>
        <v>2.0055555555555555</v>
      </c>
      <c r="J733" s="6">
        <f t="shared" ca="1" si="118"/>
        <v>115</v>
      </c>
      <c r="K733" s="6">
        <f t="shared" ca="1" si="117"/>
        <v>109.59577177011576</v>
      </c>
    </row>
    <row r="734" spans="1:11" ht="15.75" thickBot="1">
      <c r="A734" s="21">
        <v>721</v>
      </c>
      <c r="B734" s="22">
        <f t="shared" ref="B734:F743" ca="1" si="121">$B$2*EXP((mu-delta-(vola^2)/2)*B$13+vola*NORMSINV(RAND())*SQRT(B$13))</f>
        <v>3484.5061868669081</v>
      </c>
      <c r="C734" s="22">
        <f t="shared" ca="1" si="121"/>
        <v>2450.3953364294648</v>
      </c>
      <c r="D734" s="22">
        <f t="shared" ca="1" si="121"/>
        <v>3020.9547067909239</v>
      </c>
      <c r="E734" s="22">
        <f t="shared" ca="1" si="121"/>
        <v>7046.2045866929493</v>
      </c>
      <c r="F734" s="22">
        <f t="shared" ca="1" si="121"/>
        <v>3338.789249585473</v>
      </c>
      <c r="G734" s="34"/>
      <c r="H734" s="35">
        <f t="shared" ca="1" si="116"/>
        <v>40767</v>
      </c>
      <c r="I734" s="6">
        <f t="shared" ca="1" si="119"/>
        <v>1.0027777777777778</v>
      </c>
      <c r="J734" s="6">
        <f t="shared" ca="1" si="118"/>
        <v>107.5</v>
      </c>
      <c r="K734" s="6">
        <f t="shared" ca="1" si="117"/>
        <v>104.94371731794061</v>
      </c>
    </row>
    <row r="735" spans="1:11" ht="15.75" thickBot="1">
      <c r="A735" s="21">
        <v>722</v>
      </c>
      <c r="B735" s="22">
        <f t="shared" ca="1" si="121"/>
        <v>1767.5514484665446</v>
      </c>
      <c r="C735" s="22">
        <f t="shared" ca="1" si="121"/>
        <v>2610.370608992805</v>
      </c>
      <c r="D735" s="22">
        <f t="shared" ca="1" si="121"/>
        <v>1665.6571246885796</v>
      </c>
      <c r="E735" s="22">
        <f t="shared" ca="1" si="121"/>
        <v>3365.4847697346477</v>
      </c>
      <c r="F735" s="22">
        <f t="shared" ca="1" si="121"/>
        <v>6490.7446907940257</v>
      </c>
      <c r="G735" s="34"/>
      <c r="H735" s="35">
        <f t="shared" ca="1" si="116"/>
        <v>41863</v>
      </c>
      <c r="I735" s="6">
        <f t="shared" ca="1" si="119"/>
        <v>4.0027777777777782</v>
      </c>
      <c r="J735" s="6">
        <f t="shared" ca="1" si="118"/>
        <v>130</v>
      </c>
      <c r="K735" s="6">
        <f t="shared" ca="1" si="117"/>
        <v>118.0924489965652</v>
      </c>
    </row>
    <row r="736" spans="1:11" ht="15.75" thickBot="1">
      <c r="A736" s="21">
        <v>723</v>
      </c>
      <c r="B736" s="22">
        <f t="shared" ca="1" si="121"/>
        <v>2127.6444327032368</v>
      </c>
      <c r="C736" s="22">
        <f t="shared" ca="1" si="121"/>
        <v>4305.4948437280282</v>
      </c>
      <c r="D736" s="22">
        <f t="shared" ca="1" si="121"/>
        <v>6191.5272530650773</v>
      </c>
      <c r="E736" s="22">
        <f t="shared" ca="1" si="121"/>
        <v>2423.091271644611</v>
      </c>
      <c r="F736" s="22">
        <f t="shared" ca="1" si="121"/>
        <v>3877.6724200158233</v>
      </c>
      <c r="G736" s="34"/>
      <c r="H736" s="35">
        <f t="shared" ca="1" si="116"/>
        <v>41134</v>
      </c>
      <c r="I736" s="6">
        <f t="shared" ca="1" si="119"/>
        <v>2.0055555555555555</v>
      </c>
      <c r="J736" s="6">
        <f t="shared" ca="1" si="118"/>
        <v>115</v>
      </c>
      <c r="K736" s="6">
        <f t="shared" ca="1" si="117"/>
        <v>109.59577177011576</v>
      </c>
    </row>
    <row r="737" spans="1:11" ht="15.75" thickBot="1">
      <c r="A737" s="21">
        <v>724</v>
      </c>
      <c r="B737" s="22">
        <f t="shared" ca="1" si="121"/>
        <v>3383.2332577230195</v>
      </c>
      <c r="C737" s="22">
        <f t="shared" ca="1" si="121"/>
        <v>2637.9907429406112</v>
      </c>
      <c r="D737" s="22">
        <f t="shared" ca="1" si="121"/>
        <v>4896.2208160072696</v>
      </c>
      <c r="E737" s="22">
        <f t="shared" ca="1" si="121"/>
        <v>2289.5751409747236</v>
      </c>
      <c r="F737" s="22">
        <f t="shared" ca="1" si="121"/>
        <v>1355.6741728308746</v>
      </c>
      <c r="G737" s="34"/>
      <c r="H737" s="35">
        <f t="shared" ca="1" si="116"/>
        <v>40767</v>
      </c>
      <c r="I737" s="6">
        <f t="shared" ca="1" si="119"/>
        <v>1.0027777777777778</v>
      </c>
      <c r="J737" s="6">
        <f t="shared" ca="1" si="118"/>
        <v>107.5</v>
      </c>
      <c r="K737" s="6">
        <f t="shared" ca="1" si="117"/>
        <v>104.94371731794061</v>
      </c>
    </row>
    <row r="738" spans="1:11" ht="15.75" thickBot="1">
      <c r="A738" s="21">
        <v>725</v>
      </c>
      <c r="B738" s="22">
        <f t="shared" ca="1" si="121"/>
        <v>2765.8190493944203</v>
      </c>
      <c r="C738" s="22">
        <f t="shared" ca="1" si="121"/>
        <v>2378.8723173229573</v>
      </c>
      <c r="D738" s="22">
        <f t="shared" ca="1" si="121"/>
        <v>1448.0598749635658</v>
      </c>
      <c r="E738" s="22">
        <f t="shared" ca="1" si="121"/>
        <v>1888.9753706247141</v>
      </c>
      <c r="F738" s="22">
        <f t="shared" ca="1" si="121"/>
        <v>5078.5223765936962</v>
      </c>
      <c r="G738" s="34"/>
      <c r="H738" s="35">
        <f t="shared" ca="1" si="116"/>
        <v>42228</v>
      </c>
      <c r="I738" s="6">
        <f t="shared" ca="1" si="119"/>
        <v>5.0027777777777782</v>
      </c>
      <c r="J738" s="6">
        <f t="shared" ca="1" si="118"/>
        <v>137.5</v>
      </c>
      <c r="K738" s="6">
        <f t="shared" ca="1" si="117"/>
        <v>121.94343021560336</v>
      </c>
    </row>
    <row r="739" spans="1:11" ht="15.75" thickBot="1">
      <c r="A739" s="21">
        <v>726</v>
      </c>
      <c r="B739" s="22">
        <f t="shared" ca="1" si="121"/>
        <v>1947.9477832439075</v>
      </c>
      <c r="C739" s="22">
        <f t="shared" ca="1" si="121"/>
        <v>4353.0401598290428</v>
      </c>
      <c r="D739" s="22">
        <f t="shared" ca="1" si="121"/>
        <v>5943.7266227110758</v>
      </c>
      <c r="E739" s="22">
        <f t="shared" ca="1" si="121"/>
        <v>24840.766336638695</v>
      </c>
      <c r="F739" s="22">
        <f t="shared" ca="1" si="121"/>
        <v>4737.1942923002998</v>
      </c>
      <c r="G739" s="34"/>
      <c r="H739" s="35">
        <f t="shared" ca="1" si="116"/>
        <v>41134</v>
      </c>
      <c r="I739" s="6">
        <f t="shared" ca="1" si="119"/>
        <v>2.0055555555555555</v>
      </c>
      <c r="J739" s="6">
        <f t="shared" ca="1" si="118"/>
        <v>115</v>
      </c>
      <c r="K739" s="6">
        <f t="shared" ca="1" si="117"/>
        <v>109.59577177011576</v>
      </c>
    </row>
    <row r="740" spans="1:11" ht="15.75" thickBot="1">
      <c r="A740" s="21">
        <v>727</v>
      </c>
      <c r="B740" s="22">
        <f t="shared" ca="1" si="121"/>
        <v>4255.4166910149806</v>
      </c>
      <c r="C740" s="22">
        <f t="shared" ca="1" si="121"/>
        <v>3315.0304827002851</v>
      </c>
      <c r="D740" s="22">
        <f t="shared" ca="1" si="121"/>
        <v>5778.9742984891163</v>
      </c>
      <c r="E740" s="22">
        <f t="shared" ca="1" si="121"/>
        <v>1007.6026977286542</v>
      </c>
      <c r="F740" s="22">
        <f t="shared" ca="1" si="121"/>
        <v>2134.1915739860451</v>
      </c>
      <c r="G740" s="34"/>
      <c r="H740" s="35">
        <f t="shared" ca="1" si="116"/>
        <v>40767</v>
      </c>
      <c r="I740" s="6">
        <f t="shared" ca="1" si="119"/>
        <v>1.0027777777777778</v>
      </c>
      <c r="J740" s="6">
        <f t="shared" ca="1" si="118"/>
        <v>107.5</v>
      </c>
      <c r="K740" s="6">
        <f t="shared" ca="1" si="117"/>
        <v>104.94371731794061</v>
      </c>
    </row>
    <row r="741" spans="1:11" ht="15.75" thickBot="1">
      <c r="A741" s="21">
        <v>728</v>
      </c>
      <c r="B741" s="22">
        <f t="shared" ca="1" si="121"/>
        <v>1957.7362027584493</v>
      </c>
      <c r="C741" s="22">
        <f t="shared" ca="1" si="121"/>
        <v>4466.2421114920053</v>
      </c>
      <c r="D741" s="22">
        <f t="shared" ca="1" si="121"/>
        <v>3336.4158124030728</v>
      </c>
      <c r="E741" s="22">
        <f t="shared" ca="1" si="121"/>
        <v>6248.1199091890576</v>
      </c>
      <c r="F741" s="22">
        <f t="shared" ca="1" si="121"/>
        <v>2986.2707861897507</v>
      </c>
      <c r="G741" s="34"/>
      <c r="H741" s="35">
        <f t="shared" ca="1" si="116"/>
        <v>41134</v>
      </c>
      <c r="I741" s="6">
        <f t="shared" ca="1" si="119"/>
        <v>2.0055555555555555</v>
      </c>
      <c r="J741" s="6">
        <f t="shared" ca="1" si="118"/>
        <v>115</v>
      </c>
      <c r="K741" s="6">
        <f t="shared" ca="1" si="117"/>
        <v>109.59577177011576</v>
      </c>
    </row>
    <row r="742" spans="1:11" ht="15.75" thickBot="1">
      <c r="A742" s="21">
        <v>729</v>
      </c>
      <c r="B742" s="22">
        <f t="shared" ca="1" si="121"/>
        <v>1915.7843142862766</v>
      </c>
      <c r="C742" s="22">
        <f t="shared" ca="1" si="121"/>
        <v>3918.2154436680021</v>
      </c>
      <c r="D742" s="22">
        <f t="shared" ca="1" si="121"/>
        <v>3443.5161960843207</v>
      </c>
      <c r="E742" s="22">
        <f t="shared" ca="1" si="121"/>
        <v>3183.305944107371</v>
      </c>
      <c r="F742" s="22">
        <f t="shared" ca="1" si="121"/>
        <v>4201.2536754149887</v>
      </c>
      <c r="G742" s="34"/>
      <c r="H742" s="35">
        <f t="shared" ca="1" si="116"/>
        <v>41134</v>
      </c>
      <c r="I742" s="6">
        <f t="shared" ca="1" si="119"/>
        <v>2.0055555555555555</v>
      </c>
      <c r="J742" s="6">
        <f t="shared" ca="1" si="118"/>
        <v>115</v>
      </c>
      <c r="K742" s="6">
        <f t="shared" ca="1" si="117"/>
        <v>109.59577177011576</v>
      </c>
    </row>
    <row r="743" spans="1:11" ht="15.75" thickBot="1">
      <c r="A743" s="21">
        <v>730</v>
      </c>
      <c r="B743" s="22">
        <f t="shared" ca="1" si="121"/>
        <v>1781.5076927689047</v>
      </c>
      <c r="C743" s="22">
        <f t="shared" ca="1" si="121"/>
        <v>5682.5717339165994</v>
      </c>
      <c r="D743" s="22">
        <f t="shared" ca="1" si="121"/>
        <v>3203.6936844444049</v>
      </c>
      <c r="E743" s="22">
        <f t="shared" ca="1" si="121"/>
        <v>4179.1998481473483</v>
      </c>
      <c r="F743" s="22">
        <f t="shared" ca="1" si="121"/>
        <v>3108.3281497561093</v>
      </c>
      <c r="G743" s="34"/>
      <c r="H743" s="35">
        <f t="shared" ca="1" si="116"/>
        <v>41134</v>
      </c>
      <c r="I743" s="6">
        <f t="shared" ca="1" si="119"/>
        <v>2.0055555555555555</v>
      </c>
      <c r="J743" s="6">
        <f t="shared" ca="1" si="118"/>
        <v>115</v>
      </c>
      <c r="K743" s="6">
        <f t="shared" ca="1" si="117"/>
        <v>109.59577177011576</v>
      </c>
    </row>
    <row r="744" spans="1:11" ht="15.75" thickBot="1">
      <c r="A744" s="21">
        <v>731</v>
      </c>
      <c r="B744" s="22">
        <f t="shared" ref="B744:F753" ca="1" si="122">$B$2*EXP((mu-delta-(vola^2)/2)*B$13+vola*NORMSINV(RAND())*SQRT(B$13))</f>
        <v>2115.6706910325574</v>
      </c>
      <c r="C744" s="22">
        <f t="shared" ca="1" si="122"/>
        <v>2837.0348593392023</v>
      </c>
      <c r="D744" s="22">
        <f t="shared" ca="1" si="122"/>
        <v>1629.7243699339606</v>
      </c>
      <c r="E744" s="22">
        <f t="shared" ca="1" si="122"/>
        <v>7242.1669751892332</v>
      </c>
      <c r="F744" s="22">
        <f t="shared" ca="1" si="122"/>
        <v>5704.0021165482112</v>
      </c>
      <c r="G744" s="34"/>
      <c r="H744" s="35">
        <f t="shared" ca="1" si="116"/>
        <v>41134</v>
      </c>
      <c r="I744" s="6">
        <f t="shared" ca="1" si="119"/>
        <v>2.0055555555555555</v>
      </c>
      <c r="J744" s="6">
        <f t="shared" ca="1" si="118"/>
        <v>115</v>
      </c>
      <c r="K744" s="6">
        <f t="shared" ca="1" si="117"/>
        <v>109.59577177011576</v>
      </c>
    </row>
    <row r="745" spans="1:11" ht="15.75" thickBot="1">
      <c r="A745" s="21">
        <v>732</v>
      </c>
      <c r="B745" s="22">
        <f t="shared" ca="1" si="122"/>
        <v>2471.3526236715534</v>
      </c>
      <c r="C745" s="22">
        <f t="shared" ca="1" si="122"/>
        <v>2788.7529647156316</v>
      </c>
      <c r="D745" s="22">
        <f t="shared" ca="1" si="122"/>
        <v>9799.6279257673705</v>
      </c>
      <c r="E745" s="22">
        <f t="shared" ca="1" si="122"/>
        <v>3578.5058876013945</v>
      </c>
      <c r="F745" s="22">
        <f t="shared" ca="1" si="122"/>
        <v>2067.8858227677965</v>
      </c>
      <c r="G745" s="34"/>
      <c r="H745" s="35">
        <f t="shared" ca="1" si="116"/>
        <v>41134</v>
      </c>
      <c r="I745" s="6">
        <f t="shared" ca="1" si="119"/>
        <v>2.0055555555555555</v>
      </c>
      <c r="J745" s="6">
        <f t="shared" ca="1" si="118"/>
        <v>115</v>
      </c>
      <c r="K745" s="6">
        <f t="shared" ca="1" si="117"/>
        <v>109.59577177011576</v>
      </c>
    </row>
    <row r="746" spans="1:11" ht="15.75" thickBot="1">
      <c r="A746" s="21">
        <v>733</v>
      </c>
      <c r="B746" s="22">
        <f t="shared" ca="1" si="122"/>
        <v>2672.9851640554466</v>
      </c>
      <c r="C746" s="22">
        <f t="shared" ca="1" si="122"/>
        <v>3645.2501473622347</v>
      </c>
      <c r="D746" s="22">
        <f t="shared" ca="1" si="122"/>
        <v>2402.64367159734</v>
      </c>
      <c r="E746" s="22">
        <f t="shared" ca="1" si="122"/>
        <v>2252.0154246907068</v>
      </c>
      <c r="F746" s="22">
        <f t="shared" ca="1" si="122"/>
        <v>7996.1918739542907</v>
      </c>
      <c r="G746" s="34"/>
      <c r="H746" s="35">
        <f t="shared" ca="1" si="116"/>
        <v>41134</v>
      </c>
      <c r="I746" s="6">
        <f t="shared" ca="1" si="119"/>
        <v>2.0055555555555555</v>
      </c>
      <c r="J746" s="6">
        <f t="shared" ca="1" si="118"/>
        <v>115</v>
      </c>
      <c r="K746" s="6">
        <f t="shared" ca="1" si="117"/>
        <v>109.59577177011576</v>
      </c>
    </row>
    <row r="747" spans="1:11" ht="15.75" thickBot="1">
      <c r="A747" s="21">
        <v>734</v>
      </c>
      <c r="B747" s="22">
        <f t="shared" ca="1" si="122"/>
        <v>2823.0370148038774</v>
      </c>
      <c r="C747" s="22">
        <f t="shared" ca="1" si="122"/>
        <v>2032.6484600361985</v>
      </c>
      <c r="D747" s="22">
        <f t="shared" ca="1" si="122"/>
        <v>3384.4674456513408</v>
      </c>
      <c r="E747" s="22">
        <f t="shared" ca="1" si="122"/>
        <v>1771.5029270462862</v>
      </c>
      <c r="F747" s="22">
        <f t="shared" ca="1" si="122"/>
        <v>3643.0715286967115</v>
      </c>
      <c r="G747" s="34"/>
      <c r="H747" s="35">
        <f t="shared" ca="1" si="116"/>
        <v>40767</v>
      </c>
      <c r="I747" s="6">
        <f t="shared" ca="1" si="119"/>
        <v>1.0027777777777778</v>
      </c>
      <c r="J747" s="6">
        <f t="shared" ca="1" si="118"/>
        <v>107.5</v>
      </c>
      <c r="K747" s="6">
        <f t="shared" ca="1" si="117"/>
        <v>104.94371731794061</v>
      </c>
    </row>
    <row r="748" spans="1:11" ht="15.75" thickBot="1">
      <c r="A748" s="21">
        <v>735</v>
      </c>
      <c r="B748" s="22">
        <f t="shared" ca="1" si="122"/>
        <v>1933.4357826394071</v>
      </c>
      <c r="C748" s="22">
        <f t="shared" ca="1" si="122"/>
        <v>2880.1947727283414</v>
      </c>
      <c r="D748" s="22">
        <f t="shared" ca="1" si="122"/>
        <v>4006.2473360006311</v>
      </c>
      <c r="E748" s="22">
        <f t="shared" ca="1" si="122"/>
        <v>5876.9355351570148</v>
      </c>
      <c r="F748" s="22">
        <f t="shared" ca="1" si="122"/>
        <v>9409.8124999116499</v>
      </c>
      <c r="G748" s="34"/>
      <c r="H748" s="35">
        <f t="shared" ca="1" si="116"/>
        <v>41134</v>
      </c>
      <c r="I748" s="6">
        <f t="shared" ca="1" si="119"/>
        <v>2.0055555555555555</v>
      </c>
      <c r="J748" s="6">
        <f t="shared" ca="1" si="118"/>
        <v>115</v>
      </c>
      <c r="K748" s="6">
        <f t="shared" ca="1" si="117"/>
        <v>109.59577177011576</v>
      </c>
    </row>
    <row r="749" spans="1:11" ht="15.75" thickBot="1">
      <c r="A749" s="21">
        <v>736</v>
      </c>
      <c r="B749" s="22">
        <f t="shared" ca="1" si="122"/>
        <v>3086.6290234501794</v>
      </c>
      <c r="C749" s="22">
        <f t="shared" ca="1" si="122"/>
        <v>2330.2185670513595</v>
      </c>
      <c r="D749" s="22">
        <f t="shared" ca="1" si="122"/>
        <v>9768.1494389843665</v>
      </c>
      <c r="E749" s="22">
        <f t="shared" ca="1" si="122"/>
        <v>2519.2762331995605</v>
      </c>
      <c r="F749" s="22">
        <f t="shared" ca="1" si="122"/>
        <v>2355.9292836419963</v>
      </c>
      <c r="G749" s="34"/>
      <c r="H749" s="35">
        <f t="shared" ca="1" si="116"/>
        <v>40767</v>
      </c>
      <c r="I749" s="6">
        <f t="shared" ca="1" si="119"/>
        <v>1.0027777777777778</v>
      </c>
      <c r="J749" s="6">
        <f t="shared" ca="1" si="118"/>
        <v>107.5</v>
      </c>
      <c r="K749" s="6">
        <f t="shared" ca="1" si="117"/>
        <v>104.94371731794061</v>
      </c>
    </row>
    <row r="750" spans="1:11" ht="15.75" thickBot="1">
      <c r="A750" s="21">
        <v>737</v>
      </c>
      <c r="B750" s="22">
        <f t="shared" ca="1" si="122"/>
        <v>2692.3846509913751</v>
      </c>
      <c r="C750" s="22">
        <f t="shared" ca="1" si="122"/>
        <v>1532.1474405723413</v>
      </c>
      <c r="D750" s="22">
        <f t="shared" ca="1" si="122"/>
        <v>2335.2600395184495</v>
      </c>
      <c r="E750" s="22">
        <f t="shared" ca="1" si="122"/>
        <v>2532.3438747598734</v>
      </c>
      <c r="F750" s="22">
        <f t="shared" ca="1" si="122"/>
        <v>1558.7531472675889</v>
      </c>
      <c r="G750" s="34"/>
      <c r="H750" s="35">
        <f t="shared" ca="1" si="116"/>
        <v>42228</v>
      </c>
      <c r="I750" s="6">
        <f t="shared" ca="1" si="119"/>
        <v>5.0027777777777782</v>
      </c>
      <c r="J750" s="6">
        <f t="shared" ca="1" si="118"/>
        <v>137.5</v>
      </c>
      <c r="K750" s="6">
        <f t="shared" ca="1" si="117"/>
        <v>121.94343021560336</v>
      </c>
    </row>
    <row r="751" spans="1:11" ht="15.75" thickBot="1">
      <c r="A751" s="21">
        <v>738</v>
      </c>
      <c r="B751" s="22">
        <f t="shared" ca="1" si="122"/>
        <v>2045.6817249665976</v>
      </c>
      <c r="C751" s="22">
        <f t="shared" ca="1" si="122"/>
        <v>2832.3082011360366</v>
      </c>
      <c r="D751" s="22">
        <f t="shared" ca="1" si="122"/>
        <v>2492.1261254647043</v>
      </c>
      <c r="E751" s="22">
        <f t="shared" ca="1" si="122"/>
        <v>3641.3409140649806</v>
      </c>
      <c r="F751" s="22">
        <f t="shared" ca="1" si="122"/>
        <v>8263.3425109731961</v>
      </c>
      <c r="G751" s="34"/>
      <c r="H751" s="35">
        <f t="shared" ca="1" si="116"/>
        <v>41134</v>
      </c>
      <c r="I751" s="6">
        <f t="shared" ca="1" si="119"/>
        <v>2.0055555555555555</v>
      </c>
      <c r="J751" s="6">
        <f t="shared" ca="1" si="118"/>
        <v>115</v>
      </c>
      <c r="K751" s="6">
        <f t="shared" ca="1" si="117"/>
        <v>109.59577177011576</v>
      </c>
    </row>
    <row r="752" spans="1:11" ht="15.75" thickBot="1">
      <c r="A752" s="21">
        <v>739</v>
      </c>
      <c r="B752" s="22">
        <f t="shared" ca="1" si="122"/>
        <v>1876.4296608807613</v>
      </c>
      <c r="C752" s="22">
        <f t="shared" ca="1" si="122"/>
        <v>1884.5242349821294</v>
      </c>
      <c r="D752" s="22">
        <f t="shared" ca="1" si="122"/>
        <v>3160.6197520972096</v>
      </c>
      <c r="E752" s="22">
        <f t="shared" ca="1" si="122"/>
        <v>4331.7132753936039</v>
      </c>
      <c r="F752" s="22">
        <f t="shared" ca="1" si="122"/>
        <v>2463.5157340891574</v>
      </c>
      <c r="G752" s="34"/>
      <c r="H752" s="35">
        <f t="shared" ca="1" si="116"/>
        <v>41498</v>
      </c>
      <c r="I752" s="6">
        <f t="shared" ca="1" si="119"/>
        <v>3.0027777777777778</v>
      </c>
      <c r="J752" s="6">
        <f t="shared" ca="1" si="118"/>
        <v>122.5</v>
      </c>
      <c r="K752" s="6">
        <f t="shared" ca="1" si="117"/>
        <v>113.98243565452914</v>
      </c>
    </row>
    <row r="753" spans="1:11" ht="15.75" thickBot="1">
      <c r="A753" s="21">
        <v>740</v>
      </c>
      <c r="B753" s="22">
        <f t="shared" ca="1" si="122"/>
        <v>2267.5383782170074</v>
      </c>
      <c r="C753" s="22">
        <f t="shared" ca="1" si="122"/>
        <v>4670.5170823742446</v>
      </c>
      <c r="D753" s="22">
        <f t="shared" ca="1" si="122"/>
        <v>3065.1964823822923</v>
      </c>
      <c r="E753" s="22">
        <f t="shared" ca="1" si="122"/>
        <v>2174.098808608439</v>
      </c>
      <c r="F753" s="22">
        <f t="shared" ca="1" si="122"/>
        <v>1944.322844523678</v>
      </c>
      <c r="G753" s="34"/>
      <c r="H753" s="35">
        <f t="shared" ca="1" si="116"/>
        <v>41134</v>
      </c>
      <c r="I753" s="6">
        <f t="shared" ca="1" si="119"/>
        <v>2.0055555555555555</v>
      </c>
      <c r="J753" s="6">
        <f t="shared" ca="1" si="118"/>
        <v>115</v>
      </c>
      <c r="K753" s="6">
        <f t="shared" ca="1" si="117"/>
        <v>109.59577177011576</v>
      </c>
    </row>
    <row r="754" spans="1:11" ht="15.75" thickBot="1">
      <c r="A754" s="21">
        <v>741</v>
      </c>
      <c r="B754" s="22">
        <f t="shared" ref="B754:F763" ca="1" si="123">$B$2*EXP((mu-delta-(vola^2)/2)*B$13+vola*NORMSINV(RAND())*SQRT(B$13))</f>
        <v>1255.7422935907618</v>
      </c>
      <c r="C754" s="22">
        <f t="shared" ca="1" si="123"/>
        <v>952.92102009844314</v>
      </c>
      <c r="D754" s="22">
        <f t="shared" ca="1" si="123"/>
        <v>2551.8560822096888</v>
      </c>
      <c r="E754" s="22">
        <f t="shared" ca="1" si="123"/>
        <v>1929.3625415068029</v>
      </c>
      <c r="F754" s="22">
        <f t="shared" ca="1" si="123"/>
        <v>3503.2591924187018</v>
      </c>
      <c r="G754" s="34"/>
      <c r="H754" s="35">
        <f t="shared" ca="1" si="116"/>
        <v>42228</v>
      </c>
      <c r="I754" s="6">
        <f t="shared" ca="1" si="119"/>
        <v>5.0027777777777782</v>
      </c>
      <c r="J754" s="6">
        <f t="shared" ca="1" si="118"/>
        <v>137.5</v>
      </c>
      <c r="K754" s="6">
        <f t="shared" ca="1" si="117"/>
        <v>121.94343021560336</v>
      </c>
    </row>
    <row r="755" spans="1:11" ht="15.75" thickBot="1">
      <c r="A755" s="21">
        <v>742</v>
      </c>
      <c r="B755" s="22">
        <f t="shared" ca="1" si="123"/>
        <v>1248.0985431866764</v>
      </c>
      <c r="C755" s="22">
        <f t="shared" ca="1" si="123"/>
        <v>2360.4154989079939</v>
      </c>
      <c r="D755" s="22">
        <f t="shared" ca="1" si="123"/>
        <v>3959.346210184473</v>
      </c>
      <c r="E755" s="22">
        <f t="shared" ca="1" si="123"/>
        <v>2944.9880180399259</v>
      </c>
      <c r="F755" s="22">
        <f t="shared" ca="1" si="123"/>
        <v>1427.169859422133</v>
      </c>
      <c r="G755" s="34"/>
      <c r="H755" s="35">
        <f t="shared" ca="1" si="116"/>
        <v>41498</v>
      </c>
      <c r="I755" s="6">
        <f t="shared" ca="1" si="119"/>
        <v>3.0027777777777778</v>
      </c>
      <c r="J755" s="6">
        <f t="shared" ca="1" si="118"/>
        <v>122.5</v>
      </c>
      <c r="K755" s="6">
        <f t="shared" ca="1" si="117"/>
        <v>113.98243565452914</v>
      </c>
    </row>
    <row r="756" spans="1:11" ht="15.75" thickBot="1">
      <c r="A756" s="21">
        <v>743</v>
      </c>
      <c r="B756" s="22">
        <f t="shared" ca="1" si="123"/>
        <v>3225.4484348690494</v>
      </c>
      <c r="C756" s="22">
        <f t="shared" ca="1" si="123"/>
        <v>4007.19712913388</v>
      </c>
      <c r="D756" s="22">
        <f t="shared" ca="1" si="123"/>
        <v>3454.3958112417704</v>
      </c>
      <c r="E756" s="22">
        <f t="shared" ca="1" si="123"/>
        <v>1981.2306437040304</v>
      </c>
      <c r="F756" s="22">
        <f t="shared" ca="1" si="123"/>
        <v>5587.3785734810244</v>
      </c>
      <c r="G756" s="34"/>
      <c r="H756" s="35">
        <f t="shared" ca="1" si="116"/>
        <v>40767</v>
      </c>
      <c r="I756" s="6">
        <f t="shared" ca="1" si="119"/>
        <v>1.0027777777777778</v>
      </c>
      <c r="J756" s="6">
        <f t="shared" ca="1" si="118"/>
        <v>107.5</v>
      </c>
      <c r="K756" s="6">
        <f t="shared" ca="1" si="117"/>
        <v>104.94371731794061</v>
      </c>
    </row>
    <row r="757" spans="1:11" ht="15.75" thickBot="1">
      <c r="A757" s="21">
        <v>744</v>
      </c>
      <c r="B757" s="22">
        <f t="shared" ca="1" si="123"/>
        <v>3549.9320500156182</v>
      </c>
      <c r="C757" s="22">
        <f t="shared" ca="1" si="123"/>
        <v>2591.4406207939287</v>
      </c>
      <c r="D757" s="22">
        <f t="shared" ca="1" si="123"/>
        <v>3490.8287361756043</v>
      </c>
      <c r="E757" s="22">
        <f t="shared" ca="1" si="123"/>
        <v>6317.4910767184156</v>
      </c>
      <c r="F757" s="22">
        <f t="shared" ca="1" si="123"/>
        <v>4117.3949157693442</v>
      </c>
      <c r="G757" s="34"/>
      <c r="H757" s="35">
        <f t="shared" ca="1" si="116"/>
        <v>40767</v>
      </c>
      <c r="I757" s="6">
        <f t="shared" ca="1" si="119"/>
        <v>1.0027777777777778</v>
      </c>
      <c r="J757" s="6">
        <f t="shared" ca="1" si="118"/>
        <v>107.5</v>
      </c>
      <c r="K757" s="6">
        <f t="shared" ca="1" si="117"/>
        <v>104.94371731794061</v>
      </c>
    </row>
    <row r="758" spans="1:11" ht="15.75" thickBot="1">
      <c r="A758" s="21">
        <v>745</v>
      </c>
      <c r="B758" s="22">
        <f t="shared" ca="1" si="123"/>
        <v>2560.8867297377392</v>
      </c>
      <c r="C758" s="22">
        <f t="shared" ca="1" si="123"/>
        <v>2357.5167269085673</v>
      </c>
      <c r="D758" s="22">
        <f t="shared" ca="1" si="123"/>
        <v>842.01430157877917</v>
      </c>
      <c r="E758" s="22">
        <f t="shared" ca="1" si="123"/>
        <v>3785.9008686431666</v>
      </c>
      <c r="F758" s="22">
        <f t="shared" ca="1" si="123"/>
        <v>2417.0130632196156</v>
      </c>
      <c r="G758" s="34"/>
      <c r="H758" s="35">
        <f t="shared" ca="1" si="116"/>
        <v>41863</v>
      </c>
      <c r="I758" s="6">
        <f t="shared" ca="1" si="119"/>
        <v>4.0027777777777782</v>
      </c>
      <c r="J758" s="6">
        <f t="shared" ca="1" si="118"/>
        <v>130</v>
      </c>
      <c r="K758" s="6">
        <f t="shared" ca="1" si="117"/>
        <v>118.0924489965652</v>
      </c>
    </row>
    <row r="759" spans="1:11" ht="15.75" thickBot="1">
      <c r="A759" s="21">
        <v>746</v>
      </c>
      <c r="B759" s="22">
        <f t="shared" ca="1" si="123"/>
        <v>2628.4454416605254</v>
      </c>
      <c r="C759" s="22">
        <f t="shared" ca="1" si="123"/>
        <v>3912.93282748092</v>
      </c>
      <c r="D759" s="22">
        <f t="shared" ca="1" si="123"/>
        <v>2818.1758975103435</v>
      </c>
      <c r="E759" s="22">
        <f t="shared" ca="1" si="123"/>
        <v>2543.7847293398095</v>
      </c>
      <c r="F759" s="22">
        <f t="shared" ca="1" si="123"/>
        <v>2804.0347782397566</v>
      </c>
      <c r="G759" s="34"/>
      <c r="H759" s="35">
        <f t="shared" ca="1" si="116"/>
        <v>41134</v>
      </c>
      <c r="I759" s="6">
        <f t="shared" ca="1" si="119"/>
        <v>2.0055555555555555</v>
      </c>
      <c r="J759" s="6">
        <f t="shared" ca="1" si="118"/>
        <v>115</v>
      </c>
      <c r="K759" s="6">
        <f t="shared" ca="1" si="117"/>
        <v>109.59577177011576</v>
      </c>
    </row>
    <row r="760" spans="1:11" ht="15.75" thickBot="1">
      <c r="A760" s="21">
        <v>747</v>
      </c>
      <c r="B760" s="22">
        <f t="shared" ca="1" si="123"/>
        <v>877.21607361745714</v>
      </c>
      <c r="C760" s="22">
        <f t="shared" ca="1" si="123"/>
        <v>3847.5334401487557</v>
      </c>
      <c r="D760" s="22">
        <f t="shared" ca="1" si="123"/>
        <v>7632.5195180034625</v>
      </c>
      <c r="E760" s="22">
        <f t="shared" ca="1" si="123"/>
        <v>1804.2275900408695</v>
      </c>
      <c r="F760" s="22">
        <f t="shared" ca="1" si="123"/>
        <v>535.56811883242131</v>
      </c>
      <c r="G760" s="34"/>
      <c r="H760" s="35">
        <f t="shared" ca="1" si="116"/>
        <v>41134</v>
      </c>
      <c r="I760" s="6">
        <f t="shared" ca="1" si="119"/>
        <v>2.0055555555555555</v>
      </c>
      <c r="J760" s="6">
        <f t="shared" ca="1" si="118"/>
        <v>115</v>
      </c>
      <c r="K760" s="6">
        <f t="shared" ca="1" si="117"/>
        <v>109.59577177011576</v>
      </c>
    </row>
    <row r="761" spans="1:11" ht="15.75" thickBot="1">
      <c r="A761" s="21">
        <v>748</v>
      </c>
      <c r="B761" s="22">
        <f t="shared" ca="1" si="123"/>
        <v>2934.9641658873265</v>
      </c>
      <c r="C761" s="22">
        <f t="shared" ca="1" si="123"/>
        <v>4004.5539135136351</v>
      </c>
      <c r="D761" s="22">
        <f t="shared" ca="1" si="123"/>
        <v>2621.9059443251363</v>
      </c>
      <c r="E761" s="22">
        <f t="shared" ca="1" si="123"/>
        <v>4463.4136184023055</v>
      </c>
      <c r="F761" s="22">
        <f t="shared" ca="1" si="123"/>
        <v>3934.3635306258789</v>
      </c>
      <c r="G761" s="34"/>
      <c r="H761" s="35">
        <f t="shared" ca="1" si="116"/>
        <v>40767</v>
      </c>
      <c r="I761" s="6">
        <f t="shared" ca="1" si="119"/>
        <v>1.0027777777777778</v>
      </c>
      <c r="J761" s="6">
        <f t="shared" ca="1" si="118"/>
        <v>107.5</v>
      </c>
      <c r="K761" s="6">
        <f t="shared" ca="1" si="117"/>
        <v>104.94371731794061</v>
      </c>
    </row>
    <row r="762" spans="1:11" ht="15.75" thickBot="1">
      <c r="A762" s="21">
        <v>749</v>
      </c>
      <c r="B762" s="22">
        <f t="shared" ca="1" si="123"/>
        <v>2224.3244349092342</v>
      </c>
      <c r="C762" s="22">
        <f t="shared" ca="1" si="123"/>
        <v>1573.536169049901</v>
      </c>
      <c r="D762" s="22">
        <f t="shared" ca="1" si="123"/>
        <v>882.28848514988726</v>
      </c>
      <c r="E762" s="22">
        <f t="shared" ca="1" si="123"/>
        <v>2093.6460119041567</v>
      </c>
      <c r="F762" s="22">
        <f t="shared" ca="1" si="123"/>
        <v>9977.1432809893267</v>
      </c>
      <c r="G762" s="34"/>
      <c r="H762" s="35">
        <f t="shared" ca="1" si="116"/>
        <v>42228</v>
      </c>
      <c r="I762" s="6">
        <f t="shared" ca="1" si="119"/>
        <v>5.0027777777777782</v>
      </c>
      <c r="J762" s="6">
        <f t="shared" ca="1" si="118"/>
        <v>137.5</v>
      </c>
      <c r="K762" s="6">
        <f t="shared" ca="1" si="117"/>
        <v>121.94343021560336</v>
      </c>
    </row>
    <row r="763" spans="1:11" ht="15.75" thickBot="1">
      <c r="A763" s="21">
        <v>750</v>
      </c>
      <c r="B763" s="22">
        <f t="shared" ca="1" si="123"/>
        <v>3952.0224370912733</v>
      </c>
      <c r="C763" s="22">
        <f t="shared" ca="1" si="123"/>
        <v>3176.7426638373177</v>
      </c>
      <c r="D763" s="22">
        <f t="shared" ca="1" si="123"/>
        <v>3712.7539869066923</v>
      </c>
      <c r="E763" s="22">
        <f t="shared" ca="1" si="123"/>
        <v>2610.0482875732464</v>
      </c>
      <c r="F763" s="22">
        <f t="shared" ca="1" si="123"/>
        <v>1329.7017340546388</v>
      </c>
      <c r="G763" s="34"/>
      <c r="H763" s="35">
        <f t="shared" ca="1" si="116"/>
        <v>40767</v>
      </c>
      <c r="I763" s="6">
        <f t="shared" ca="1" si="119"/>
        <v>1.0027777777777778</v>
      </c>
      <c r="J763" s="6">
        <f t="shared" ca="1" si="118"/>
        <v>107.5</v>
      </c>
      <c r="K763" s="6">
        <f t="shared" ca="1" si="117"/>
        <v>104.94371731794061</v>
      </c>
    </row>
    <row r="764" spans="1:11" ht="15.75" thickBot="1">
      <c r="A764" s="21">
        <v>751</v>
      </c>
      <c r="B764" s="22">
        <f t="shared" ref="B764:F773" ca="1" si="124">$B$2*EXP((mu-delta-(vola^2)/2)*B$13+vola*NORMSINV(RAND())*SQRT(B$13))</f>
        <v>2634.8631924011911</v>
      </c>
      <c r="C764" s="22">
        <f t="shared" ca="1" si="124"/>
        <v>1655.6268347717707</v>
      </c>
      <c r="D764" s="22">
        <f t="shared" ca="1" si="124"/>
        <v>4785.2862982957968</v>
      </c>
      <c r="E764" s="22">
        <f t="shared" ca="1" si="124"/>
        <v>2834.6831968949045</v>
      </c>
      <c r="F764" s="22">
        <f t="shared" ca="1" si="124"/>
        <v>2000.6808153656273</v>
      </c>
      <c r="G764" s="34"/>
      <c r="H764" s="35">
        <f t="shared" ca="1" si="116"/>
        <v>41498</v>
      </c>
      <c r="I764" s="6">
        <f t="shared" ca="1" si="119"/>
        <v>3.0027777777777778</v>
      </c>
      <c r="J764" s="6">
        <f t="shared" ca="1" si="118"/>
        <v>122.5</v>
      </c>
      <c r="K764" s="6">
        <f t="shared" ca="1" si="117"/>
        <v>113.98243565452914</v>
      </c>
    </row>
    <row r="765" spans="1:11" ht="15.75" thickBot="1">
      <c r="A765" s="21">
        <v>752</v>
      </c>
      <c r="B765" s="22">
        <f t="shared" ca="1" si="124"/>
        <v>2707.2390514385402</v>
      </c>
      <c r="C765" s="22">
        <f t="shared" ca="1" si="124"/>
        <v>3656.05656879549</v>
      </c>
      <c r="D765" s="22">
        <f t="shared" ca="1" si="124"/>
        <v>2116.2466970720379</v>
      </c>
      <c r="E765" s="22">
        <f t="shared" ca="1" si="124"/>
        <v>2813.5588416635901</v>
      </c>
      <c r="F765" s="22">
        <f t="shared" ca="1" si="124"/>
        <v>3128.8048881708337</v>
      </c>
      <c r="G765" s="34"/>
      <c r="H765" s="35">
        <f t="shared" ca="1" si="116"/>
        <v>41134</v>
      </c>
      <c r="I765" s="6">
        <f t="shared" ca="1" si="119"/>
        <v>2.0055555555555555</v>
      </c>
      <c r="J765" s="6">
        <f t="shared" ca="1" si="118"/>
        <v>115</v>
      </c>
      <c r="K765" s="6">
        <f t="shared" ca="1" si="117"/>
        <v>109.59577177011576</v>
      </c>
    </row>
    <row r="766" spans="1:11" ht="15.75" thickBot="1">
      <c r="A766" s="21">
        <v>753</v>
      </c>
      <c r="B766" s="22">
        <f t="shared" ca="1" si="124"/>
        <v>2316.102465953265</v>
      </c>
      <c r="C766" s="22">
        <f t="shared" ca="1" si="124"/>
        <v>2894.9097925450519</v>
      </c>
      <c r="D766" s="22">
        <f t="shared" ca="1" si="124"/>
        <v>3331.4220382404501</v>
      </c>
      <c r="E766" s="22">
        <f t="shared" ca="1" si="124"/>
        <v>4750.689606212477</v>
      </c>
      <c r="F766" s="22">
        <f t="shared" ca="1" si="124"/>
        <v>2587.1082984507025</v>
      </c>
      <c r="G766" s="34"/>
      <c r="H766" s="35">
        <f t="shared" ca="1" si="116"/>
        <v>41134</v>
      </c>
      <c r="I766" s="6">
        <f t="shared" ca="1" si="119"/>
        <v>2.0055555555555555</v>
      </c>
      <c r="J766" s="6">
        <f t="shared" ca="1" si="118"/>
        <v>115</v>
      </c>
      <c r="K766" s="6">
        <f t="shared" ca="1" si="117"/>
        <v>109.59577177011576</v>
      </c>
    </row>
    <row r="767" spans="1:11" ht="15.75" thickBot="1">
      <c r="A767" s="21">
        <v>754</v>
      </c>
      <c r="B767" s="22">
        <f t="shared" ca="1" si="124"/>
        <v>1954.2231150048747</v>
      </c>
      <c r="C767" s="22">
        <f t="shared" ca="1" si="124"/>
        <v>1514.8414836420693</v>
      </c>
      <c r="D767" s="22">
        <f t="shared" ca="1" si="124"/>
        <v>3154.496750122602</v>
      </c>
      <c r="E767" s="22">
        <f t="shared" ca="1" si="124"/>
        <v>4799.6837669600664</v>
      </c>
      <c r="F767" s="22">
        <f t="shared" ca="1" si="124"/>
        <v>3311.7273171376924</v>
      </c>
      <c r="G767" s="34"/>
      <c r="H767" s="35">
        <f t="shared" ca="1" si="116"/>
        <v>41498</v>
      </c>
      <c r="I767" s="6">
        <f t="shared" ca="1" si="119"/>
        <v>3.0027777777777778</v>
      </c>
      <c r="J767" s="6">
        <f t="shared" ca="1" si="118"/>
        <v>122.5</v>
      </c>
      <c r="K767" s="6">
        <f t="shared" ca="1" si="117"/>
        <v>113.98243565452914</v>
      </c>
    </row>
    <row r="768" spans="1:11" ht="15.75" thickBot="1">
      <c r="A768" s="21">
        <v>755</v>
      </c>
      <c r="B768" s="22">
        <f t="shared" ca="1" si="124"/>
        <v>2451.1613755446938</v>
      </c>
      <c r="C768" s="22">
        <f t="shared" ca="1" si="124"/>
        <v>2612.4668990398031</v>
      </c>
      <c r="D768" s="22">
        <f t="shared" ca="1" si="124"/>
        <v>8883.1164433130307</v>
      </c>
      <c r="E768" s="22">
        <f t="shared" ca="1" si="124"/>
        <v>1127.5702631548654</v>
      </c>
      <c r="F768" s="22">
        <f t="shared" ca="1" si="124"/>
        <v>1905.0519166582253</v>
      </c>
      <c r="G768" s="34"/>
      <c r="H768" s="35">
        <f t="shared" ca="1" si="116"/>
        <v>41498</v>
      </c>
      <c r="I768" s="6">
        <f t="shared" ca="1" si="119"/>
        <v>3.0027777777777778</v>
      </c>
      <c r="J768" s="6">
        <f t="shared" ca="1" si="118"/>
        <v>122.5</v>
      </c>
      <c r="K768" s="6">
        <f t="shared" ca="1" si="117"/>
        <v>113.98243565452914</v>
      </c>
    </row>
    <row r="769" spans="1:11" ht="15.75" thickBot="1">
      <c r="A769" s="21">
        <v>756</v>
      </c>
      <c r="B769" s="22">
        <f t="shared" ca="1" si="124"/>
        <v>3527.4646106328541</v>
      </c>
      <c r="C769" s="22">
        <f t="shared" ca="1" si="124"/>
        <v>4399.8049060221256</v>
      </c>
      <c r="D769" s="22">
        <f t="shared" ca="1" si="124"/>
        <v>7686.7906453506994</v>
      </c>
      <c r="E769" s="22">
        <f t="shared" ca="1" si="124"/>
        <v>5342.4093091047198</v>
      </c>
      <c r="F769" s="22">
        <f t="shared" ca="1" si="124"/>
        <v>1501.5555585890711</v>
      </c>
      <c r="G769" s="34"/>
      <c r="H769" s="35">
        <f t="shared" ca="1" si="116"/>
        <v>40767</v>
      </c>
      <c r="I769" s="6">
        <f t="shared" ca="1" si="119"/>
        <v>1.0027777777777778</v>
      </c>
      <c r="J769" s="6">
        <f t="shared" ca="1" si="118"/>
        <v>107.5</v>
      </c>
      <c r="K769" s="6">
        <f t="shared" ca="1" si="117"/>
        <v>104.94371731794061</v>
      </c>
    </row>
    <row r="770" spans="1:11" ht="15.75" thickBot="1">
      <c r="A770" s="21">
        <v>757</v>
      </c>
      <c r="B770" s="22">
        <f t="shared" ca="1" si="124"/>
        <v>2766.5096391275501</v>
      </c>
      <c r="C770" s="22">
        <f t="shared" ca="1" si="124"/>
        <v>3176.9057807353688</v>
      </c>
      <c r="D770" s="22">
        <f t="shared" ca="1" si="124"/>
        <v>4342.8044244107823</v>
      </c>
      <c r="E770" s="22">
        <f t="shared" ca="1" si="124"/>
        <v>7006.5280279806193</v>
      </c>
      <c r="F770" s="22">
        <f t="shared" ca="1" si="124"/>
        <v>809.52520670559613</v>
      </c>
      <c r="G770" s="34"/>
      <c r="H770" s="35">
        <f t="shared" ca="1" si="116"/>
        <v>41134</v>
      </c>
      <c r="I770" s="6">
        <f t="shared" ca="1" si="119"/>
        <v>2.0055555555555555</v>
      </c>
      <c r="J770" s="6">
        <f t="shared" ca="1" si="118"/>
        <v>115</v>
      </c>
      <c r="K770" s="6">
        <f t="shared" ca="1" si="117"/>
        <v>109.59577177011576</v>
      </c>
    </row>
    <row r="771" spans="1:11" ht="15.75" thickBot="1">
      <c r="A771" s="21">
        <v>758</v>
      </c>
      <c r="B771" s="22">
        <f t="shared" ca="1" si="124"/>
        <v>3885.3969085686554</v>
      </c>
      <c r="C771" s="22">
        <f t="shared" ca="1" si="124"/>
        <v>2417.74386980287</v>
      </c>
      <c r="D771" s="22">
        <f t="shared" ca="1" si="124"/>
        <v>3895.697271473658</v>
      </c>
      <c r="E771" s="22">
        <f t="shared" ca="1" si="124"/>
        <v>5871.4905088138348</v>
      </c>
      <c r="F771" s="22">
        <f t="shared" ca="1" si="124"/>
        <v>1835.2772167320529</v>
      </c>
      <c r="G771" s="34"/>
      <c r="H771" s="35">
        <f t="shared" ca="1" si="116"/>
        <v>40767</v>
      </c>
      <c r="I771" s="6">
        <f t="shared" ca="1" si="119"/>
        <v>1.0027777777777778</v>
      </c>
      <c r="J771" s="6">
        <f t="shared" ca="1" si="118"/>
        <v>107.5</v>
      </c>
      <c r="K771" s="6">
        <f t="shared" ca="1" si="117"/>
        <v>104.94371731794061</v>
      </c>
    </row>
    <row r="772" spans="1:11" ht="15.75" thickBot="1">
      <c r="A772" s="21">
        <v>759</v>
      </c>
      <c r="B772" s="22">
        <f t="shared" ca="1" si="124"/>
        <v>3097.6894497413618</v>
      </c>
      <c r="C772" s="22">
        <f t="shared" ca="1" si="124"/>
        <v>4894.3574514650518</v>
      </c>
      <c r="D772" s="22">
        <f t="shared" ca="1" si="124"/>
        <v>2058.1647345199699</v>
      </c>
      <c r="E772" s="22">
        <f t="shared" ca="1" si="124"/>
        <v>2177.8465821255245</v>
      </c>
      <c r="F772" s="22">
        <f t="shared" ca="1" si="124"/>
        <v>10664.215673201172</v>
      </c>
      <c r="G772" s="34"/>
      <c r="H772" s="35">
        <f t="shared" ca="1" si="116"/>
        <v>40767</v>
      </c>
      <c r="I772" s="6">
        <f t="shared" ca="1" si="119"/>
        <v>1.0027777777777778</v>
      </c>
      <c r="J772" s="6">
        <f t="shared" ca="1" si="118"/>
        <v>107.5</v>
      </c>
      <c r="K772" s="6">
        <f t="shared" ca="1" si="117"/>
        <v>104.94371731794061</v>
      </c>
    </row>
    <row r="773" spans="1:11" ht="15.75" thickBot="1">
      <c r="A773" s="21">
        <v>760</v>
      </c>
      <c r="B773" s="22">
        <f t="shared" ca="1" si="124"/>
        <v>1676.6344138014917</v>
      </c>
      <c r="C773" s="22">
        <f t="shared" ca="1" si="124"/>
        <v>3727.7071364574945</v>
      </c>
      <c r="D773" s="22">
        <f t="shared" ca="1" si="124"/>
        <v>2621.0094536962433</v>
      </c>
      <c r="E773" s="22">
        <f t="shared" ca="1" si="124"/>
        <v>3353.2669901376275</v>
      </c>
      <c r="F773" s="22">
        <f t="shared" ca="1" si="124"/>
        <v>1498.2245759756775</v>
      </c>
      <c r="G773" s="34"/>
      <c r="H773" s="35">
        <f t="shared" ca="1" si="116"/>
        <v>41134</v>
      </c>
      <c r="I773" s="6">
        <f t="shared" ca="1" si="119"/>
        <v>2.0055555555555555</v>
      </c>
      <c r="J773" s="6">
        <f t="shared" ca="1" si="118"/>
        <v>115</v>
      </c>
      <c r="K773" s="6">
        <f t="shared" ca="1" si="117"/>
        <v>109.59577177011576</v>
      </c>
    </row>
    <row r="774" spans="1:11" ht="15.75" thickBot="1">
      <c r="A774" s="21">
        <v>761</v>
      </c>
      <c r="B774" s="22">
        <f t="shared" ref="B774:F783" ca="1" si="125">$B$2*EXP((mu-delta-(vola^2)/2)*B$13+vola*NORMSINV(RAND())*SQRT(B$13))</f>
        <v>1765.1071889048051</v>
      </c>
      <c r="C774" s="22">
        <f t="shared" ca="1" si="125"/>
        <v>1327.3276575489638</v>
      </c>
      <c r="D774" s="22">
        <f t="shared" ca="1" si="125"/>
        <v>3369.1018790374615</v>
      </c>
      <c r="E774" s="22">
        <f t="shared" ca="1" si="125"/>
        <v>3242.251593058872</v>
      </c>
      <c r="F774" s="22">
        <f t="shared" ca="1" si="125"/>
        <v>1205.5300547036634</v>
      </c>
      <c r="G774" s="34"/>
      <c r="H774" s="35">
        <f t="shared" ca="1" si="116"/>
        <v>41498</v>
      </c>
      <c r="I774" s="6">
        <f t="shared" ca="1" si="119"/>
        <v>3.0027777777777778</v>
      </c>
      <c r="J774" s="6">
        <f t="shared" ca="1" si="118"/>
        <v>122.5</v>
      </c>
      <c r="K774" s="6">
        <f t="shared" ca="1" si="117"/>
        <v>113.98243565452914</v>
      </c>
    </row>
    <row r="775" spans="1:11" ht="15.75" thickBot="1">
      <c r="A775" s="21">
        <v>762</v>
      </c>
      <c r="B775" s="22">
        <f t="shared" ca="1" si="125"/>
        <v>3293.2343875646175</v>
      </c>
      <c r="C775" s="22">
        <f t="shared" ca="1" si="125"/>
        <v>3207.8363309935989</v>
      </c>
      <c r="D775" s="22">
        <f t="shared" ca="1" si="125"/>
        <v>4162.8085462596064</v>
      </c>
      <c r="E775" s="22">
        <f t="shared" ca="1" si="125"/>
        <v>7148.0653106968912</v>
      </c>
      <c r="F775" s="22">
        <f t="shared" ca="1" si="125"/>
        <v>3424.2156667480008</v>
      </c>
      <c r="G775" s="34"/>
      <c r="H775" s="35">
        <f t="shared" ca="1" si="116"/>
        <v>40767</v>
      </c>
      <c r="I775" s="6">
        <f t="shared" ca="1" si="119"/>
        <v>1.0027777777777778</v>
      </c>
      <c r="J775" s="6">
        <f t="shared" ca="1" si="118"/>
        <v>107.5</v>
      </c>
      <c r="K775" s="6">
        <f t="shared" ca="1" si="117"/>
        <v>104.94371731794061</v>
      </c>
    </row>
    <row r="776" spans="1:11" ht="15.75" thickBot="1">
      <c r="A776" s="21">
        <v>763</v>
      </c>
      <c r="B776" s="22">
        <f t="shared" ca="1" si="125"/>
        <v>2355.8128233721486</v>
      </c>
      <c r="C776" s="22">
        <f t="shared" ca="1" si="125"/>
        <v>3019.6023010884419</v>
      </c>
      <c r="D776" s="22">
        <f t="shared" ca="1" si="125"/>
        <v>1920.4068151030483</v>
      </c>
      <c r="E776" s="22">
        <f t="shared" ca="1" si="125"/>
        <v>3683.9618480029021</v>
      </c>
      <c r="F776" s="22">
        <f t="shared" ca="1" si="125"/>
        <v>4377.0140979101243</v>
      </c>
      <c r="G776" s="34"/>
      <c r="H776" s="35">
        <f t="shared" ca="1" si="116"/>
        <v>41134</v>
      </c>
      <c r="I776" s="6">
        <f t="shared" ca="1" si="119"/>
        <v>2.0055555555555555</v>
      </c>
      <c r="J776" s="6">
        <f t="shared" ca="1" si="118"/>
        <v>115</v>
      </c>
      <c r="K776" s="6">
        <f t="shared" ca="1" si="117"/>
        <v>109.59577177011576</v>
      </c>
    </row>
    <row r="777" spans="1:11" ht="15.75" thickBot="1">
      <c r="A777" s="21">
        <v>764</v>
      </c>
      <c r="B777" s="22">
        <f t="shared" ca="1" si="125"/>
        <v>2153.1343752439848</v>
      </c>
      <c r="C777" s="22">
        <f t="shared" ca="1" si="125"/>
        <v>4168.7759591591275</v>
      </c>
      <c r="D777" s="22">
        <f t="shared" ca="1" si="125"/>
        <v>5373.5923993446368</v>
      </c>
      <c r="E777" s="22">
        <f t="shared" ca="1" si="125"/>
        <v>6072.1235317918581</v>
      </c>
      <c r="F777" s="22">
        <f t="shared" ca="1" si="125"/>
        <v>10046.345712221717</v>
      </c>
      <c r="G777" s="34"/>
      <c r="H777" s="35">
        <f t="shared" ca="1" si="116"/>
        <v>41134</v>
      </c>
      <c r="I777" s="6">
        <f t="shared" ca="1" si="119"/>
        <v>2.0055555555555555</v>
      </c>
      <c r="J777" s="6">
        <f t="shared" ca="1" si="118"/>
        <v>115</v>
      </c>
      <c r="K777" s="6">
        <f t="shared" ca="1" si="117"/>
        <v>109.59577177011576</v>
      </c>
    </row>
    <row r="778" spans="1:11" ht="15.75" thickBot="1">
      <c r="A778" s="21">
        <v>765</v>
      </c>
      <c r="B778" s="22">
        <f t="shared" ca="1" si="125"/>
        <v>1968.8656175470305</v>
      </c>
      <c r="C778" s="22">
        <f t="shared" ca="1" si="125"/>
        <v>2451.4164016207774</v>
      </c>
      <c r="D778" s="22">
        <f t="shared" ca="1" si="125"/>
        <v>1473.1457717336746</v>
      </c>
      <c r="E778" s="22">
        <f t="shared" ca="1" si="125"/>
        <v>1820.4890514575886</v>
      </c>
      <c r="F778" s="22">
        <f t="shared" ca="1" si="125"/>
        <v>11684.477539845364</v>
      </c>
      <c r="G778" s="34"/>
      <c r="H778" s="35">
        <f t="shared" ca="1" si="116"/>
        <v>42228</v>
      </c>
      <c r="I778" s="6">
        <f t="shared" ca="1" si="119"/>
        <v>5.0027777777777782</v>
      </c>
      <c r="J778" s="6">
        <f t="shared" ca="1" si="118"/>
        <v>137.5</v>
      </c>
      <c r="K778" s="6">
        <f t="shared" ca="1" si="117"/>
        <v>121.94343021560336</v>
      </c>
    </row>
    <row r="779" spans="1:11" ht="15.75" thickBot="1">
      <c r="A779" s="21">
        <v>766</v>
      </c>
      <c r="B779" s="22">
        <f t="shared" ca="1" si="125"/>
        <v>3737.778080153164</v>
      </c>
      <c r="C779" s="22">
        <f t="shared" ca="1" si="125"/>
        <v>1535.5557836285293</v>
      </c>
      <c r="D779" s="22">
        <f t="shared" ca="1" si="125"/>
        <v>2048.0841039418551</v>
      </c>
      <c r="E779" s="22">
        <f t="shared" ca="1" si="125"/>
        <v>1014.908620953576</v>
      </c>
      <c r="F779" s="22">
        <f t="shared" ca="1" si="125"/>
        <v>2351.0923831554483</v>
      </c>
      <c r="G779" s="34"/>
      <c r="H779" s="35">
        <f t="shared" ca="1" si="116"/>
        <v>40767</v>
      </c>
      <c r="I779" s="6">
        <f t="shared" ca="1" si="119"/>
        <v>1.0027777777777778</v>
      </c>
      <c r="J779" s="6">
        <f t="shared" ca="1" si="118"/>
        <v>107.5</v>
      </c>
      <c r="K779" s="6">
        <f t="shared" ca="1" si="117"/>
        <v>104.94371731794061</v>
      </c>
    </row>
    <row r="780" spans="1:11" ht="15.75" thickBot="1">
      <c r="A780" s="21">
        <v>767</v>
      </c>
      <c r="B780" s="22">
        <f t="shared" ca="1" si="125"/>
        <v>3967.1124653555557</v>
      </c>
      <c r="C780" s="22">
        <f t="shared" ca="1" si="125"/>
        <v>3601.6442199190978</v>
      </c>
      <c r="D780" s="22">
        <f t="shared" ca="1" si="125"/>
        <v>2820.6606798674038</v>
      </c>
      <c r="E780" s="22">
        <f t="shared" ca="1" si="125"/>
        <v>2559.6817868755975</v>
      </c>
      <c r="F780" s="22">
        <f t="shared" ca="1" si="125"/>
        <v>6986.3931163349007</v>
      </c>
      <c r="G780" s="34"/>
      <c r="H780" s="35">
        <f t="shared" ca="1" si="116"/>
        <v>40767</v>
      </c>
      <c r="I780" s="6">
        <f t="shared" ca="1" si="119"/>
        <v>1.0027777777777778</v>
      </c>
      <c r="J780" s="6">
        <f t="shared" ca="1" si="118"/>
        <v>107.5</v>
      </c>
      <c r="K780" s="6">
        <f t="shared" ca="1" si="117"/>
        <v>104.94371731794061</v>
      </c>
    </row>
    <row r="781" spans="1:11" ht="15.75" thickBot="1">
      <c r="A781" s="21">
        <v>768</v>
      </c>
      <c r="B781" s="22">
        <f t="shared" ca="1" si="125"/>
        <v>4280.3611561046109</v>
      </c>
      <c r="C781" s="22">
        <f t="shared" ca="1" si="125"/>
        <v>1858.2938471849138</v>
      </c>
      <c r="D781" s="22">
        <f t="shared" ca="1" si="125"/>
        <v>2300.9248815490441</v>
      </c>
      <c r="E781" s="22">
        <f t="shared" ca="1" si="125"/>
        <v>3001.2108782306832</v>
      </c>
      <c r="F781" s="22">
        <f t="shared" ca="1" si="125"/>
        <v>3817.8236883896648</v>
      </c>
      <c r="G781" s="34"/>
      <c r="H781" s="35">
        <f t="shared" ca="1" si="116"/>
        <v>40767</v>
      </c>
      <c r="I781" s="6">
        <f t="shared" ca="1" si="119"/>
        <v>1.0027777777777778</v>
      </c>
      <c r="J781" s="6">
        <f t="shared" ca="1" si="118"/>
        <v>107.5</v>
      </c>
      <c r="K781" s="6">
        <f t="shared" ca="1" si="117"/>
        <v>104.94371731794061</v>
      </c>
    </row>
    <row r="782" spans="1:11" ht="15.75" thickBot="1">
      <c r="A782" s="21">
        <v>769</v>
      </c>
      <c r="B782" s="22">
        <f t="shared" ca="1" si="125"/>
        <v>2682.3379585365219</v>
      </c>
      <c r="C782" s="22">
        <f t="shared" ca="1" si="125"/>
        <v>4276.5972139841779</v>
      </c>
      <c r="D782" s="22">
        <f t="shared" ca="1" si="125"/>
        <v>2510.0056440730468</v>
      </c>
      <c r="E782" s="22">
        <f t="shared" ca="1" si="125"/>
        <v>6913.5830502496519</v>
      </c>
      <c r="F782" s="22">
        <f t="shared" ca="1" si="125"/>
        <v>4522.1044311517417</v>
      </c>
      <c r="G782" s="34"/>
      <c r="H782" s="35">
        <f t="shared" ref="H782:H845" ca="1" si="126">IF(B782&gt;=kw,$B$11,IF(C782&gt;=kw,$C$11,IF(D782&gt;=kw,$D$11,IF(E782&gt;=kw,$E$11,$F$11))))</f>
        <v>41134</v>
      </c>
      <c r="I782" s="6">
        <f t="shared" ca="1" si="119"/>
        <v>2.0055555555555555</v>
      </c>
      <c r="J782" s="6">
        <f t="shared" ca="1" si="118"/>
        <v>115</v>
      </c>
      <c r="K782" s="6">
        <f t="shared" ref="K782:K845" ca="1" si="127">J782*EXP(-I782*zins)</f>
        <v>109.59577177011576</v>
      </c>
    </row>
    <row r="783" spans="1:11" ht="15.75" thickBot="1">
      <c r="A783" s="21">
        <v>770</v>
      </c>
      <c r="B783" s="22">
        <f t="shared" ca="1" si="125"/>
        <v>4088.645167940198</v>
      </c>
      <c r="C783" s="22">
        <f t="shared" ca="1" si="125"/>
        <v>3348.5044666694193</v>
      </c>
      <c r="D783" s="22">
        <f t="shared" ca="1" si="125"/>
        <v>1074.7763689902927</v>
      </c>
      <c r="E783" s="22">
        <f t="shared" ca="1" si="125"/>
        <v>1174.9928639466734</v>
      </c>
      <c r="F783" s="22">
        <f t="shared" ca="1" si="125"/>
        <v>811.05734442502978</v>
      </c>
      <c r="G783" s="34"/>
      <c r="H783" s="35">
        <f t="shared" ca="1" si="126"/>
        <v>40767</v>
      </c>
      <c r="I783" s="6">
        <f t="shared" ca="1" si="119"/>
        <v>1.0027777777777778</v>
      </c>
      <c r="J783" s="6">
        <f t="shared" ref="J783:J846" ca="1" si="128">IF(H783=$B$11,$B$10,IF(H783=$C$11,$C$10,IF(H783=$D$11,$D$10,IF(H783=$E$11,$E$10,IF(H783=$F$11,$F$10)))))</f>
        <v>107.5</v>
      </c>
      <c r="K783" s="6">
        <f t="shared" ca="1" si="127"/>
        <v>104.94371731794061</v>
      </c>
    </row>
    <row r="784" spans="1:11" ht="15.75" thickBot="1">
      <c r="A784" s="21">
        <v>771</v>
      </c>
      <c r="B784" s="22">
        <f t="shared" ref="B784:F793" ca="1" si="129">$B$2*EXP((mu-delta-(vola^2)/2)*B$13+vola*NORMSINV(RAND())*SQRT(B$13))</f>
        <v>4557.5041772239802</v>
      </c>
      <c r="C784" s="22">
        <f t="shared" ca="1" si="129"/>
        <v>1318.2551290082961</v>
      </c>
      <c r="D784" s="22">
        <f t="shared" ca="1" si="129"/>
        <v>6893.3711751907304</v>
      </c>
      <c r="E784" s="22">
        <f t="shared" ca="1" si="129"/>
        <v>2745.5161110309273</v>
      </c>
      <c r="F784" s="22">
        <f t="shared" ca="1" si="129"/>
        <v>3147.9312326290787</v>
      </c>
      <c r="G784" s="34"/>
      <c r="H784" s="35">
        <f t="shared" ca="1" si="126"/>
        <v>40767</v>
      </c>
      <c r="I784" s="6">
        <f t="shared" ref="I784:I847" ca="1" si="130">YEARFRAC($B$1,H784)</f>
        <v>1.0027777777777778</v>
      </c>
      <c r="J784" s="6">
        <f t="shared" ca="1" si="128"/>
        <v>107.5</v>
      </c>
      <c r="K784" s="6">
        <f t="shared" ca="1" si="127"/>
        <v>104.94371731794061</v>
      </c>
    </row>
    <row r="785" spans="1:11" ht="15.75" thickBot="1">
      <c r="A785" s="21">
        <v>772</v>
      </c>
      <c r="B785" s="22">
        <f t="shared" ca="1" si="129"/>
        <v>2913.3554339222974</v>
      </c>
      <c r="C785" s="22">
        <f t="shared" ca="1" si="129"/>
        <v>909.68649654044737</v>
      </c>
      <c r="D785" s="22">
        <f t="shared" ca="1" si="129"/>
        <v>7329.0903642908606</v>
      </c>
      <c r="E785" s="22">
        <f t="shared" ca="1" si="129"/>
        <v>3346.9989414252909</v>
      </c>
      <c r="F785" s="22">
        <f t="shared" ca="1" si="129"/>
        <v>1758.4526798121717</v>
      </c>
      <c r="G785" s="34"/>
      <c r="H785" s="35">
        <f t="shared" ca="1" si="126"/>
        <v>40767</v>
      </c>
      <c r="I785" s="6">
        <f t="shared" ca="1" si="130"/>
        <v>1.0027777777777778</v>
      </c>
      <c r="J785" s="6">
        <f t="shared" ca="1" si="128"/>
        <v>107.5</v>
      </c>
      <c r="K785" s="6">
        <f t="shared" ca="1" si="127"/>
        <v>104.94371731794061</v>
      </c>
    </row>
    <row r="786" spans="1:11" ht="15.75" thickBot="1">
      <c r="A786" s="21">
        <v>773</v>
      </c>
      <c r="B786" s="22">
        <f t="shared" ca="1" si="129"/>
        <v>3917.9387279374591</v>
      </c>
      <c r="C786" s="22">
        <f t="shared" ca="1" si="129"/>
        <v>3715.125219258241</v>
      </c>
      <c r="D786" s="22">
        <f t="shared" ca="1" si="129"/>
        <v>1273.1808417271602</v>
      </c>
      <c r="E786" s="22">
        <f t="shared" ca="1" si="129"/>
        <v>7073.8987252290162</v>
      </c>
      <c r="F786" s="22">
        <f t="shared" ca="1" si="129"/>
        <v>1485.447124391945</v>
      </c>
      <c r="G786" s="34"/>
      <c r="H786" s="35">
        <f t="shared" ca="1" si="126"/>
        <v>40767</v>
      </c>
      <c r="I786" s="6">
        <f t="shared" ca="1" si="130"/>
        <v>1.0027777777777778</v>
      </c>
      <c r="J786" s="6">
        <f t="shared" ca="1" si="128"/>
        <v>107.5</v>
      </c>
      <c r="K786" s="6">
        <f t="shared" ca="1" si="127"/>
        <v>104.94371731794061</v>
      </c>
    </row>
    <row r="787" spans="1:11" ht="15.75" thickBot="1">
      <c r="A787" s="21">
        <v>774</v>
      </c>
      <c r="B787" s="22">
        <f t="shared" ca="1" si="129"/>
        <v>3394.801598723981</v>
      </c>
      <c r="C787" s="22">
        <f t="shared" ca="1" si="129"/>
        <v>1044.5093475171852</v>
      </c>
      <c r="D787" s="22">
        <f t="shared" ca="1" si="129"/>
        <v>2700.4652652751033</v>
      </c>
      <c r="E787" s="22">
        <f t="shared" ca="1" si="129"/>
        <v>1984.9112949632138</v>
      </c>
      <c r="F787" s="22">
        <f t="shared" ca="1" si="129"/>
        <v>5586.0354100918439</v>
      </c>
      <c r="G787" s="34"/>
      <c r="H787" s="35">
        <f t="shared" ca="1" si="126"/>
        <v>40767</v>
      </c>
      <c r="I787" s="6">
        <f t="shared" ca="1" si="130"/>
        <v>1.0027777777777778</v>
      </c>
      <c r="J787" s="6">
        <f t="shared" ca="1" si="128"/>
        <v>107.5</v>
      </c>
      <c r="K787" s="6">
        <f t="shared" ca="1" si="127"/>
        <v>104.94371731794061</v>
      </c>
    </row>
    <row r="788" spans="1:11" ht="15.75" thickBot="1">
      <c r="A788" s="21">
        <v>775</v>
      </c>
      <c r="B788" s="22">
        <f t="shared" ca="1" si="129"/>
        <v>3711.1410715732313</v>
      </c>
      <c r="C788" s="22">
        <f t="shared" ca="1" si="129"/>
        <v>4545.5215203154103</v>
      </c>
      <c r="D788" s="22">
        <f t="shared" ca="1" si="129"/>
        <v>3944.091148939327</v>
      </c>
      <c r="E788" s="22">
        <f t="shared" ca="1" si="129"/>
        <v>3672.861998446273</v>
      </c>
      <c r="F788" s="22">
        <f t="shared" ca="1" si="129"/>
        <v>2128.1582642511116</v>
      </c>
      <c r="G788" s="34"/>
      <c r="H788" s="35">
        <f t="shared" ca="1" si="126"/>
        <v>40767</v>
      </c>
      <c r="I788" s="6">
        <f t="shared" ca="1" si="130"/>
        <v>1.0027777777777778</v>
      </c>
      <c r="J788" s="6">
        <f t="shared" ca="1" si="128"/>
        <v>107.5</v>
      </c>
      <c r="K788" s="6">
        <f t="shared" ca="1" si="127"/>
        <v>104.94371731794061</v>
      </c>
    </row>
    <row r="789" spans="1:11" ht="15.75" thickBot="1">
      <c r="A789" s="21">
        <v>776</v>
      </c>
      <c r="B789" s="22">
        <f t="shared" ca="1" si="129"/>
        <v>2991.2214671684019</v>
      </c>
      <c r="C789" s="22">
        <f t="shared" ca="1" si="129"/>
        <v>2657.6476765144298</v>
      </c>
      <c r="D789" s="22">
        <f t="shared" ca="1" si="129"/>
        <v>867.29164843523063</v>
      </c>
      <c r="E789" s="22">
        <f t="shared" ca="1" si="129"/>
        <v>3276.2937754081622</v>
      </c>
      <c r="F789" s="22">
        <f t="shared" ca="1" si="129"/>
        <v>1453.5882448312368</v>
      </c>
      <c r="G789" s="34"/>
      <c r="H789" s="35">
        <f t="shared" ca="1" si="126"/>
        <v>40767</v>
      </c>
      <c r="I789" s="6">
        <f t="shared" ca="1" si="130"/>
        <v>1.0027777777777778</v>
      </c>
      <c r="J789" s="6">
        <f t="shared" ca="1" si="128"/>
        <v>107.5</v>
      </c>
      <c r="K789" s="6">
        <f t="shared" ca="1" si="127"/>
        <v>104.94371731794061</v>
      </c>
    </row>
    <row r="790" spans="1:11" ht="15.75" thickBot="1">
      <c r="A790" s="21">
        <v>777</v>
      </c>
      <c r="B790" s="22">
        <f t="shared" ca="1" si="129"/>
        <v>2138.8369827214538</v>
      </c>
      <c r="C790" s="22">
        <f t="shared" ca="1" si="129"/>
        <v>4884.0018945266083</v>
      </c>
      <c r="D790" s="22">
        <f t="shared" ca="1" si="129"/>
        <v>3147.2837258525483</v>
      </c>
      <c r="E790" s="22">
        <f t="shared" ca="1" si="129"/>
        <v>8540.9555055541496</v>
      </c>
      <c r="F790" s="22">
        <f t="shared" ca="1" si="129"/>
        <v>3347.0717763068578</v>
      </c>
      <c r="G790" s="34"/>
      <c r="H790" s="35">
        <f t="shared" ca="1" si="126"/>
        <v>41134</v>
      </c>
      <c r="I790" s="6">
        <f t="shared" ca="1" si="130"/>
        <v>2.0055555555555555</v>
      </c>
      <c r="J790" s="6">
        <f t="shared" ca="1" si="128"/>
        <v>115</v>
      </c>
      <c r="K790" s="6">
        <f t="shared" ca="1" si="127"/>
        <v>109.59577177011576</v>
      </c>
    </row>
    <row r="791" spans="1:11" ht="15.75" thickBot="1">
      <c r="A791" s="21">
        <v>778</v>
      </c>
      <c r="B791" s="22">
        <f t="shared" ca="1" si="129"/>
        <v>2457.0932594392225</v>
      </c>
      <c r="C791" s="22">
        <f t="shared" ca="1" si="129"/>
        <v>2857.9265389588259</v>
      </c>
      <c r="D791" s="22">
        <f t="shared" ca="1" si="129"/>
        <v>6787.0254380456599</v>
      </c>
      <c r="E791" s="22">
        <f t="shared" ca="1" si="129"/>
        <v>2127.4090527999433</v>
      </c>
      <c r="F791" s="22">
        <f t="shared" ca="1" si="129"/>
        <v>1189.716061161359</v>
      </c>
      <c r="G791" s="34"/>
      <c r="H791" s="35">
        <f t="shared" ca="1" si="126"/>
        <v>41134</v>
      </c>
      <c r="I791" s="6">
        <f t="shared" ca="1" si="130"/>
        <v>2.0055555555555555</v>
      </c>
      <c r="J791" s="6">
        <f t="shared" ca="1" si="128"/>
        <v>115</v>
      </c>
      <c r="K791" s="6">
        <f t="shared" ca="1" si="127"/>
        <v>109.59577177011576</v>
      </c>
    </row>
    <row r="792" spans="1:11" ht="15.75" thickBot="1">
      <c r="A792" s="21">
        <v>779</v>
      </c>
      <c r="B792" s="22">
        <f t="shared" ca="1" si="129"/>
        <v>3367.409374605189</v>
      </c>
      <c r="C792" s="22">
        <f t="shared" ca="1" si="129"/>
        <v>4559.6526346284736</v>
      </c>
      <c r="D792" s="22">
        <f t="shared" ca="1" si="129"/>
        <v>1334.1140136692231</v>
      </c>
      <c r="E792" s="22">
        <f t="shared" ca="1" si="129"/>
        <v>6482.0779355742779</v>
      </c>
      <c r="F792" s="22">
        <f t="shared" ca="1" si="129"/>
        <v>2198.9573752448841</v>
      </c>
      <c r="G792" s="34"/>
      <c r="H792" s="35">
        <f t="shared" ca="1" si="126"/>
        <v>40767</v>
      </c>
      <c r="I792" s="6">
        <f t="shared" ca="1" si="130"/>
        <v>1.0027777777777778</v>
      </c>
      <c r="J792" s="6">
        <f t="shared" ca="1" si="128"/>
        <v>107.5</v>
      </c>
      <c r="K792" s="6">
        <f t="shared" ca="1" si="127"/>
        <v>104.94371731794061</v>
      </c>
    </row>
    <row r="793" spans="1:11" ht="15.75" thickBot="1">
      <c r="A793" s="21">
        <v>780</v>
      </c>
      <c r="B793" s="22">
        <f t="shared" ca="1" si="129"/>
        <v>2270.1615208379671</v>
      </c>
      <c r="C793" s="22">
        <f t="shared" ca="1" si="129"/>
        <v>2318.415450000909</v>
      </c>
      <c r="D793" s="22">
        <f t="shared" ca="1" si="129"/>
        <v>8031.9924109147969</v>
      </c>
      <c r="E793" s="22">
        <f t="shared" ca="1" si="129"/>
        <v>1414.5263231835329</v>
      </c>
      <c r="F793" s="22">
        <f t="shared" ca="1" si="129"/>
        <v>9598.7545969116563</v>
      </c>
      <c r="G793" s="34"/>
      <c r="H793" s="35">
        <f t="shared" ca="1" si="126"/>
        <v>41498</v>
      </c>
      <c r="I793" s="6">
        <f t="shared" ca="1" si="130"/>
        <v>3.0027777777777778</v>
      </c>
      <c r="J793" s="6">
        <f t="shared" ca="1" si="128"/>
        <v>122.5</v>
      </c>
      <c r="K793" s="6">
        <f t="shared" ca="1" si="127"/>
        <v>113.98243565452914</v>
      </c>
    </row>
    <row r="794" spans="1:11" ht="15.75" thickBot="1">
      <c r="A794" s="21">
        <v>781</v>
      </c>
      <c r="B794" s="22">
        <f t="shared" ref="B794:F803" ca="1" si="131">$B$2*EXP((mu-delta-(vola^2)/2)*B$13+vola*NORMSINV(RAND())*SQRT(B$13))</f>
        <v>3294.3187912682902</v>
      </c>
      <c r="C794" s="22">
        <f t="shared" ca="1" si="131"/>
        <v>3442.9864406229271</v>
      </c>
      <c r="D794" s="22">
        <f t="shared" ca="1" si="131"/>
        <v>7268.9651284193378</v>
      </c>
      <c r="E794" s="22">
        <f t="shared" ca="1" si="131"/>
        <v>3148.1581242505135</v>
      </c>
      <c r="F794" s="22">
        <f t="shared" ca="1" si="131"/>
        <v>3589.9323901895154</v>
      </c>
      <c r="G794" s="34"/>
      <c r="H794" s="35">
        <f t="shared" ca="1" si="126"/>
        <v>40767</v>
      </c>
      <c r="I794" s="6">
        <f t="shared" ca="1" si="130"/>
        <v>1.0027777777777778</v>
      </c>
      <c r="J794" s="6">
        <f t="shared" ca="1" si="128"/>
        <v>107.5</v>
      </c>
      <c r="K794" s="6">
        <f t="shared" ca="1" si="127"/>
        <v>104.94371731794061</v>
      </c>
    </row>
    <row r="795" spans="1:11" ht="15.75" thickBot="1">
      <c r="A795" s="21">
        <v>782</v>
      </c>
      <c r="B795" s="22">
        <f t="shared" ca="1" si="131"/>
        <v>2779.5330796218159</v>
      </c>
      <c r="C795" s="22">
        <f t="shared" ca="1" si="131"/>
        <v>4271.0927738318987</v>
      </c>
      <c r="D795" s="22">
        <f t="shared" ca="1" si="131"/>
        <v>3398.4615616937658</v>
      </c>
      <c r="E795" s="22">
        <f t="shared" ca="1" si="131"/>
        <v>3418.8140253969054</v>
      </c>
      <c r="F795" s="22">
        <f t="shared" ca="1" si="131"/>
        <v>9470.8446460057366</v>
      </c>
      <c r="G795" s="34"/>
      <c r="H795" s="35">
        <f t="shared" ca="1" si="126"/>
        <v>40767</v>
      </c>
      <c r="I795" s="6">
        <f t="shared" ca="1" si="130"/>
        <v>1.0027777777777778</v>
      </c>
      <c r="J795" s="6">
        <f t="shared" ca="1" si="128"/>
        <v>107.5</v>
      </c>
      <c r="K795" s="6">
        <f t="shared" ca="1" si="127"/>
        <v>104.94371731794061</v>
      </c>
    </row>
    <row r="796" spans="1:11" ht="15.75" thickBot="1">
      <c r="A796" s="21">
        <v>783</v>
      </c>
      <c r="B796" s="22">
        <f t="shared" ca="1" si="131"/>
        <v>4056.7328706503554</v>
      </c>
      <c r="C796" s="22">
        <f t="shared" ca="1" si="131"/>
        <v>3268.0712274161015</v>
      </c>
      <c r="D796" s="22">
        <f t="shared" ca="1" si="131"/>
        <v>2318.8579294193996</v>
      </c>
      <c r="E796" s="22">
        <f t="shared" ca="1" si="131"/>
        <v>1841.5440394618945</v>
      </c>
      <c r="F796" s="22">
        <f t="shared" ca="1" si="131"/>
        <v>1330.6106965004151</v>
      </c>
      <c r="G796" s="34"/>
      <c r="H796" s="35">
        <f t="shared" ca="1" si="126"/>
        <v>40767</v>
      </c>
      <c r="I796" s="6">
        <f t="shared" ca="1" si="130"/>
        <v>1.0027777777777778</v>
      </c>
      <c r="J796" s="6">
        <f t="shared" ca="1" si="128"/>
        <v>107.5</v>
      </c>
      <c r="K796" s="6">
        <f t="shared" ca="1" si="127"/>
        <v>104.94371731794061</v>
      </c>
    </row>
    <row r="797" spans="1:11" ht="15.75" thickBot="1">
      <c r="A797" s="21">
        <v>784</v>
      </c>
      <c r="B797" s="22">
        <f t="shared" ca="1" si="131"/>
        <v>1283.2823100762389</v>
      </c>
      <c r="C797" s="22">
        <f t="shared" ca="1" si="131"/>
        <v>2808.0946858714578</v>
      </c>
      <c r="D797" s="22">
        <f t="shared" ca="1" si="131"/>
        <v>10480.335493180961</v>
      </c>
      <c r="E797" s="22">
        <f t="shared" ca="1" si="131"/>
        <v>3268.1896966324534</v>
      </c>
      <c r="F797" s="22">
        <f t="shared" ca="1" si="131"/>
        <v>2743.792403687869</v>
      </c>
      <c r="G797" s="34"/>
      <c r="H797" s="35">
        <f t="shared" ca="1" si="126"/>
        <v>41134</v>
      </c>
      <c r="I797" s="6">
        <f t="shared" ca="1" si="130"/>
        <v>2.0055555555555555</v>
      </c>
      <c r="J797" s="6">
        <f t="shared" ca="1" si="128"/>
        <v>115</v>
      </c>
      <c r="K797" s="6">
        <f t="shared" ca="1" si="127"/>
        <v>109.59577177011576</v>
      </c>
    </row>
    <row r="798" spans="1:11" ht="15.75" thickBot="1">
      <c r="A798" s="21">
        <v>785</v>
      </c>
      <c r="B798" s="22">
        <f t="shared" ca="1" si="131"/>
        <v>3441.713735420441</v>
      </c>
      <c r="C798" s="22">
        <f t="shared" ca="1" si="131"/>
        <v>1674.2637222751139</v>
      </c>
      <c r="D798" s="22">
        <f t="shared" ca="1" si="131"/>
        <v>2471.660043351515</v>
      </c>
      <c r="E798" s="22">
        <f t="shared" ca="1" si="131"/>
        <v>1441.6090976926239</v>
      </c>
      <c r="F798" s="22">
        <f t="shared" ca="1" si="131"/>
        <v>964.48256275266249</v>
      </c>
      <c r="G798" s="34"/>
      <c r="H798" s="35">
        <f t="shared" ca="1" si="126"/>
        <v>40767</v>
      </c>
      <c r="I798" s="6">
        <f t="shared" ca="1" si="130"/>
        <v>1.0027777777777778</v>
      </c>
      <c r="J798" s="6">
        <f t="shared" ca="1" si="128"/>
        <v>107.5</v>
      </c>
      <c r="K798" s="6">
        <f t="shared" ca="1" si="127"/>
        <v>104.94371731794061</v>
      </c>
    </row>
    <row r="799" spans="1:11" ht="15.75" thickBot="1">
      <c r="A799" s="21">
        <v>786</v>
      </c>
      <c r="B799" s="22">
        <f t="shared" ca="1" si="131"/>
        <v>1276.4073640706333</v>
      </c>
      <c r="C799" s="22">
        <f t="shared" ca="1" si="131"/>
        <v>1983.6174158853821</v>
      </c>
      <c r="D799" s="22">
        <f t="shared" ca="1" si="131"/>
        <v>2887.8492459602535</v>
      </c>
      <c r="E799" s="22">
        <f t="shared" ca="1" si="131"/>
        <v>650.84703970203145</v>
      </c>
      <c r="F799" s="22">
        <f t="shared" ca="1" si="131"/>
        <v>7054.2940439976992</v>
      </c>
      <c r="G799" s="34"/>
      <c r="H799" s="35">
        <f t="shared" ca="1" si="126"/>
        <v>41498</v>
      </c>
      <c r="I799" s="6">
        <f t="shared" ca="1" si="130"/>
        <v>3.0027777777777778</v>
      </c>
      <c r="J799" s="6">
        <f t="shared" ca="1" si="128"/>
        <v>122.5</v>
      </c>
      <c r="K799" s="6">
        <f t="shared" ca="1" si="127"/>
        <v>113.98243565452914</v>
      </c>
    </row>
    <row r="800" spans="1:11" ht="15.75" thickBot="1">
      <c r="A800" s="21">
        <v>787</v>
      </c>
      <c r="B800" s="22">
        <f t="shared" ca="1" si="131"/>
        <v>2792.8921711255098</v>
      </c>
      <c r="C800" s="22">
        <f t="shared" ca="1" si="131"/>
        <v>5696.2813616545627</v>
      </c>
      <c r="D800" s="22">
        <f t="shared" ca="1" si="131"/>
        <v>3293.9519598507791</v>
      </c>
      <c r="E800" s="22">
        <f t="shared" ca="1" si="131"/>
        <v>1463.3411728500175</v>
      </c>
      <c r="F800" s="22">
        <f t="shared" ca="1" si="131"/>
        <v>3886.9600218220307</v>
      </c>
      <c r="G800" s="34"/>
      <c r="H800" s="35">
        <f t="shared" ca="1" si="126"/>
        <v>40767</v>
      </c>
      <c r="I800" s="6">
        <f t="shared" ca="1" si="130"/>
        <v>1.0027777777777778</v>
      </c>
      <c r="J800" s="6">
        <f t="shared" ca="1" si="128"/>
        <v>107.5</v>
      </c>
      <c r="K800" s="6">
        <f t="shared" ca="1" si="127"/>
        <v>104.94371731794061</v>
      </c>
    </row>
    <row r="801" spans="1:11" ht="15.75" thickBot="1">
      <c r="A801" s="21">
        <v>788</v>
      </c>
      <c r="B801" s="22">
        <f t="shared" ca="1" si="131"/>
        <v>2705.3935441683175</v>
      </c>
      <c r="C801" s="22">
        <f t="shared" ca="1" si="131"/>
        <v>2470.019743173295</v>
      </c>
      <c r="D801" s="22">
        <f t="shared" ca="1" si="131"/>
        <v>4612.8975329457071</v>
      </c>
      <c r="E801" s="22">
        <f t="shared" ca="1" si="131"/>
        <v>2773.2653671767707</v>
      </c>
      <c r="F801" s="22">
        <f t="shared" ca="1" si="131"/>
        <v>7174.1194520896188</v>
      </c>
      <c r="G801" s="34"/>
      <c r="H801" s="35">
        <f t="shared" ca="1" si="126"/>
        <v>41498</v>
      </c>
      <c r="I801" s="6">
        <f t="shared" ca="1" si="130"/>
        <v>3.0027777777777778</v>
      </c>
      <c r="J801" s="6">
        <f t="shared" ca="1" si="128"/>
        <v>122.5</v>
      </c>
      <c r="K801" s="6">
        <f t="shared" ca="1" si="127"/>
        <v>113.98243565452914</v>
      </c>
    </row>
    <row r="802" spans="1:11" ht="15.75" thickBot="1">
      <c r="A802" s="21">
        <v>789</v>
      </c>
      <c r="B802" s="22">
        <f t="shared" ca="1" si="131"/>
        <v>2938.3657500076524</v>
      </c>
      <c r="C802" s="22">
        <f t="shared" ca="1" si="131"/>
        <v>2602.5455047381174</v>
      </c>
      <c r="D802" s="22">
        <f t="shared" ca="1" si="131"/>
        <v>3046.7884979756855</v>
      </c>
      <c r="E802" s="22">
        <f t="shared" ca="1" si="131"/>
        <v>1005.5715554540841</v>
      </c>
      <c r="F802" s="22">
        <f t="shared" ca="1" si="131"/>
        <v>37666.9566893827</v>
      </c>
      <c r="G802" s="34"/>
      <c r="H802" s="35">
        <f t="shared" ca="1" si="126"/>
        <v>40767</v>
      </c>
      <c r="I802" s="6">
        <f t="shared" ca="1" si="130"/>
        <v>1.0027777777777778</v>
      </c>
      <c r="J802" s="6">
        <f t="shared" ca="1" si="128"/>
        <v>107.5</v>
      </c>
      <c r="K802" s="6">
        <f t="shared" ca="1" si="127"/>
        <v>104.94371731794061</v>
      </c>
    </row>
    <row r="803" spans="1:11" ht="15.75" thickBot="1">
      <c r="A803" s="21">
        <v>790</v>
      </c>
      <c r="B803" s="22">
        <f t="shared" ca="1" si="131"/>
        <v>2410.2513374713235</v>
      </c>
      <c r="C803" s="22">
        <f t="shared" ca="1" si="131"/>
        <v>5825.907928849887</v>
      </c>
      <c r="D803" s="22">
        <f t="shared" ca="1" si="131"/>
        <v>4076.8834229406607</v>
      </c>
      <c r="E803" s="22">
        <f t="shared" ca="1" si="131"/>
        <v>2717.2685950083351</v>
      </c>
      <c r="F803" s="22">
        <f t="shared" ca="1" si="131"/>
        <v>5013.4068663149674</v>
      </c>
      <c r="G803" s="34"/>
      <c r="H803" s="35">
        <f t="shared" ca="1" si="126"/>
        <v>41134</v>
      </c>
      <c r="I803" s="6">
        <f t="shared" ca="1" si="130"/>
        <v>2.0055555555555555</v>
      </c>
      <c r="J803" s="6">
        <f t="shared" ca="1" si="128"/>
        <v>115</v>
      </c>
      <c r="K803" s="6">
        <f t="shared" ca="1" si="127"/>
        <v>109.59577177011576</v>
      </c>
    </row>
    <row r="804" spans="1:11" ht="15.75" thickBot="1">
      <c r="A804" s="21">
        <v>791</v>
      </c>
      <c r="B804" s="22">
        <f t="shared" ref="B804:F813" ca="1" si="132">$B$2*EXP((mu-delta-(vola^2)/2)*B$13+vola*NORMSINV(RAND())*SQRT(B$13))</f>
        <v>1797.1132836190566</v>
      </c>
      <c r="C804" s="22">
        <f t="shared" ca="1" si="132"/>
        <v>4089.5907734138054</v>
      </c>
      <c r="D804" s="22">
        <f t="shared" ca="1" si="132"/>
        <v>2534.9740306428612</v>
      </c>
      <c r="E804" s="22">
        <f t="shared" ca="1" si="132"/>
        <v>3063.7946635515605</v>
      </c>
      <c r="F804" s="22">
        <f t="shared" ca="1" si="132"/>
        <v>3877.2775024466905</v>
      </c>
      <c r="G804" s="34"/>
      <c r="H804" s="35">
        <f t="shared" ca="1" si="126"/>
        <v>41134</v>
      </c>
      <c r="I804" s="6">
        <f t="shared" ca="1" si="130"/>
        <v>2.0055555555555555</v>
      </c>
      <c r="J804" s="6">
        <f t="shared" ca="1" si="128"/>
        <v>115</v>
      </c>
      <c r="K804" s="6">
        <f t="shared" ca="1" si="127"/>
        <v>109.59577177011576</v>
      </c>
    </row>
    <row r="805" spans="1:11" ht="15.75" thickBot="1">
      <c r="A805" s="21">
        <v>792</v>
      </c>
      <c r="B805" s="22">
        <f t="shared" ca="1" si="132"/>
        <v>2939.991492692895</v>
      </c>
      <c r="C805" s="22">
        <f t="shared" ca="1" si="132"/>
        <v>3797.0325790998818</v>
      </c>
      <c r="D805" s="22">
        <f t="shared" ca="1" si="132"/>
        <v>3903.4484217574218</v>
      </c>
      <c r="E805" s="22">
        <f t="shared" ca="1" si="132"/>
        <v>2042.1694455744462</v>
      </c>
      <c r="F805" s="22">
        <f t="shared" ca="1" si="132"/>
        <v>1461.6091026182817</v>
      </c>
      <c r="G805" s="34"/>
      <c r="H805" s="35">
        <f t="shared" ca="1" si="126"/>
        <v>40767</v>
      </c>
      <c r="I805" s="6">
        <f t="shared" ca="1" si="130"/>
        <v>1.0027777777777778</v>
      </c>
      <c r="J805" s="6">
        <f t="shared" ca="1" si="128"/>
        <v>107.5</v>
      </c>
      <c r="K805" s="6">
        <f t="shared" ca="1" si="127"/>
        <v>104.94371731794061</v>
      </c>
    </row>
    <row r="806" spans="1:11" ht="15.75" thickBot="1">
      <c r="A806" s="21">
        <v>793</v>
      </c>
      <c r="B806" s="22">
        <f t="shared" ca="1" si="132"/>
        <v>2588.0563983950133</v>
      </c>
      <c r="C806" s="22">
        <f t="shared" ca="1" si="132"/>
        <v>1571.122618784367</v>
      </c>
      <c r="D806" s="22">
        <f t="shared" ca="1" si="132"/>
        <v>5951.9415254505093</v>
      </c>
      <c r="E806" s="22">
        <f t="shared" ca="1" si="132"/>
        <v>809.48832512630247</v>
      </c>
      <c r="F806" s="22">
        <f t="shared" ca="1" si="132"/>
        <v>2842.325044255228</v>
      </c>
      <c r="G806" s="34"/>
      <c r="H806" s="35">
        <f t="shared" ca="1" si="126"/>
        <v>41498</v>
      </c>
      <c r="I806" s="6">
        <f t="shared" ca="1" si="130"/>
        <v>3.0027777777777778</v>
      </c>
      <c r="J806" s="6">
        <f t="shared" ca="1" si="128"/>
        <v>122.5</v>
      </c>
      <c r="K806" s="6">
        <f t="shared" ca="1" si="127"/>
        <v>113.98243565452914</v>
      </c>
    </row>
    <row r="807" spans="1:11" ht="15.75" thickBot="1">
      <c r="A807" s="21">
        <v>794</v>
      </c>
      <c r="B807" s="22">
        <f t="shared" ca="1" si="132"/>
        <v>3509.2405303009318</v>
      </c>
      <c r="C807" s="22">
        <f t="shared" ca="1" si="132"/>
        <v>2539.1896524744807</v>
      </c>
      <c r="D807" s="22">
        <f t="shared" ca="1" si="132"/>
        <v>2686.5428916838327</v>
      </c>
      <c r="E807" s="22">
        <f t="shared" ca="1" si="132"/>
        <v>2272.2979490183857</v>
      </c>
      <c r="F807" s="22">
        <f t="shared" ca="1" si="132"/>
        <v>2967.1056568506697</v>
      </c>
      <c r="G807" s="34"/>
      <c r="H807" s="35">
        <f t="shared" ca="1" si="126"/>
        <v>40767</v>
      </c>
      <c r="I807" s="6">
        <f t="shared" ca="1" si="130"/>
        <v>1.0027777777777778</v>
      </c>
      <c r="J807" s="6">
        <f t="shared" ca="1" si="128"/>
        <v>107.5</v>
      </c>
      <c r="K807" s="6">
        <f t="shared" ca="1" si="127"/>
        <v>104.94371731794061</v>
      </c>
    </row>
    <row r="808" spans="1:11" ht="15.75" thickBot="1">
      <c r="A808" s="21">
        <v>795</v>
      </c>
      <c r="B808" s="22">
        <f t="shared" ca="1" si="132"/>
        <v>3115.1223939073288</v>
      </c>
      <c r="C808" s="22">
        <f t="shared" ca="1" si="132"/>
        <v>3282.5962521814977</v>
      </c>
      <c r="D808" s="22">
        <f t="shared" ca="1" si="132"/>
        <v>2965.5357420630739</v>
      </c>
      <c r="E808" s="22">
        <f t="shared" ca="1" si="132"/>
        <v>2439.5368473264216</v>
      </c>
      <c r="F808" s="22">
        <f t="shared" ca="1" si="132"/>
        <v>1123.050682207383</v>
      </c>
      <c r="G808" s="34"/>
      <c r="H808" s="35">
        <f t="shared" ca="1" si="126"/>
        <v>40767</v>
      </c>
      <c r="I808" s="6">
        <f t="shared" ca="1" si="130"/>
        <v>1.0027777777777778</v>
      </c>
      <c r="J808" s="6">
        <f t="shared" ca="1" si="128"/>
        <v>107.5</v>
      </c>
      <c r="K808" s="6">
        <f t="shared" ca="1" si="127"/>
        <v>104.94371731794061</v>
      </c>
    </row>
    <row r="809" spans="1:11" ht="15.75" thickBot="1">
      <c r="A809" s="21">
        <v>796</v>
      </c>
      <c r="B809" s="22">
        <f t="shared" ca="1" si="132"/>
        <v>2754.9128947042309</v>
      </c>
      <c r="C809" s="22">
        <f t="shared" ca="1" si="132"/>
        <v>3957.4261477062196</v>
      </c>
      <c r="D809" s="22">
        <f t="shared" ca="1" si="132"/>
        <v>9821.2590163712593</v>
      </c>
      <c r="E809" s="22">
        <f t="shared" ca="1" si="132"/>
        <v>2381.1640593012216</v>
      </c>
      <c r="F809" s="22">
        <f t="shared" ca="1" si="132"/>
        <v>1575.4412790809088</v>
      </c>
      <c r="G809" s="34"/>
      <c r="H809" s="35">
        <f t="shared" ca="1" si="126"/>
        <v>41134</v>
      </c>
      <c r="I809" s="6">
        <f t="shared" ca="1" si="130"/>
        <v>2.0055555555555555</v>
      </c>
      <c r="J809" s="6">
        <f t="shared" ca="1" si="128"/>
        <v>115</v>
      </c>
      <c r="K809" s="6">
        <f t="shared" ca="1" si="127"/>
        <v>109.59577177011576</v>
      </c>
    </row>
    <row r="810" spans="1:11" ht="15.75" thickBot="1">
      <c r="A810" s="21">
        <v>797</v>
      </c>
      <c r="B810" s="22">
        <f t="shared" ca="1" si="132"/>
        <v>3905.0943878647422</v>
      </c>
      <c r="C810" s="22">
        <f t="shared" ca="1" si="132"/>
        <v>2310.6721166648686</v>
      </c>
      <c r="D810" s="22">
        <f t="shared" ca="1" si="132"/>
        <v>12306.345877353973</v>
      </c>
      <c r="E810" s="22">
        <f t="shared" ca="1" si="132"/>
        <v>2061.3420495589821</v>
      </c>
      <c r="F810" s="22">
        <f t="shared" ca="1" si="132"/>
        <v>2232.8973780887582</v>
      </c>
      <c r="G810" s="34"/>
      <c r="H810" s="35">
        <f t="shared" ca="1" si="126"/>
        <v>40767</v>
      </c>
      <c r="I810" s="6">
        <f t="shared" ca="1" si="130"/>
        <v>1.0027777777777778</v>
      </c>
      <c r="J810" s="6">
        <f t="shared" ca="1" si="128"/>
        <v>107.5</v>
      </c>
      <c r="K810" s="6">
        <f t="shared" ca="1" si="127"/>
        <v>104.94371731794061</v>
      </c>
    </row>
    <row r="811" spans="1:11" ht="15.75" thickBot="1">
      <c r="A811" s="21">
        <v>798</v>
      </c>
      <c r="B811" s="22">
        <f t="shared" ca="1" si="132"/>
        <v>2895.5432482064284</v>
      </c>
      <c r="C811" s="22">
        <f t="shared" ca="1" si="132"/>
        <v>3509.1542770345059</v>
      </c>
      <c r="D811" s="22">
        <f t="shared" ca="1" si="132"/>
        <v>4633.8942729325836</v>
      </c>
      <c r="E811" s="22">
        <f t="shared" ca="1" si="132"/>
        <v>7048.6291464156975</v>
      </c>
      <c r="F811" s="22">
        <f t="shared" ca="1" si="132"/>
        <v>6114.3242904563676</v>
      </c>
      <c r="G811" s="34"/>
      <c r="H811" s="35">
        <f t="shared" ca="1" si="126"/>
        <v>40767</v>
      </c>
      <c r="I811" s="6">
        <f t="shared" ca="1" si="130"/>
        <v>1.0027777777777778</v>
      </c>
      <c r="J811" s="6">
        <f t="shared" ca="1" si="128"/>
        <v>107.5</v>
      </c>
      <c r="K811" s="6">
        <f t="shared" ca="1" si="127"/>
        <v>104.94371731794061</v>
      </c>
    </row>
    <row r="812" spans="1:11" ht="15.75" thickBot="1">
      <c r="A812" s="21">
        <v>799</v>
      </c>
      <c r="B812" s="22">
        <f t="shared" ca="1" si="132"/>
        <v>2354.9957507966637</v>
      </c>
      <c r="C812" s="22">
        <f t="shared" ca="1" si="132"/>
        <v>2933.2518237704603</v>
      </c>
      <c r="D812" s="22">
        <f t="shared" ca="1" si="132"/>
        <v>4143.8786806138851</v>
      </c>
      <c r="E812" s="22">
        <f t="shared" ca="1" si="132"/>
        <v>5518.8383629009759</v>
      </c>
      <c r="F812" s="22">
        <f t="shared" ca="1" si="132"/>
        <v>1017.2732150974707</v>
      </c>
      <c r="G812" s="34"/>
      <c r="H812" s="35">
        <f t="shared" ca="1" si="126"/>
        <v>41134</v>
      </c>
      <c r="I812" s="6">
        <f t="shared" ca="1" si="130"/>
        <v>2.0055555555555555</v>
      </c>
      <c r="J812" s="6">
        <f t="shared" ca="1" si="128"/>
        <v>115</v>
      </c>
      <c r="K812" s="6">
        <f t="shared" ca="1" si="127"/>
        <v>109.59577177011576</v>
      </c>
    </row>
    <row r="813" spans="1:11" ht="15.75" thickBot="1">
      <c r="A813" s="21">
        <v>800</v>
      </c>
      <c r="B813" s="22">
        <f t="shared" ca="1" si="132"/>
        <v>2152.2087409893065</v>
      </c>
      <c r="C813" s="22">
        <f t="shared" ca="1" si="132"/>
        <v>2979.8671842943368</v>
      </c>
      <c r="D813" s="22">
        <f t="shared" ca="1" si="132"/>
        <v>4212.2667282013235</v>
      </c>
      <c r="E813" s="22">
        <f t="shared" ca="1" si="132"/>
        <v>5872.2125782807452</v>
      </c>
      <c r="F813" s="22">
        <f t="shared" ca="1" si="132"/>
        <v>4549.5687451376407</v>
      </c>
      <c r="G813" s="34"/>
      <c r="H813" s="35">
        <f t="shared" ca="1" si="126"/>
        <v>41134</v>
      </c>
      <c r="I813" s="6">
        <f t="shared" ca="1" si="130"/>
        <v>2.0055555555555555</v>
      </c>
      <c r="J813" s="6">
        <f t="shared" ca="1" si="128"/>
        <v>115</v>
      </c>
      <c r="K813" s="6">
        <f t="shared" ca="1" si="127"/>
        <v>109.59577177011576</v>
      </c>
    </row>
    <row r="814" spans="1:11" ht="15.75" thickBot="1">
      <c r="A814" s="21">
        <v>801</v>
      </c>
      <c r="B814" s="22">
        <f t="shared" ref="B814:F823" ca="1" si="133">$B$2*EXP((mu-delta-(vola^2)/2)*B$13+vola*NORMSINV(RAND())*SQRT(B$13))</f>
        <v>4432.2076370142177</v>
      </c>
      <c r="C814" s="22">
        <f t="shared" ca="1" si="133"/>
        <v>1870.3860517072442</v>
      </c>
      <c r="D814" s="22">
        <f t="shared" ca="1" si="133"/>
        <v>1452.7466288009709</v>
      </c>
      <c r="E814" s="22">
        <f t="shared" ca="1" si="133"/>
        <v>5612.3370681106217</v>
      </c>
      <c r="F814" s="22">
        <f t="shared" ca="1" si="133"/>
        <v>812.76696727302385</v>
      </c>
      <c r="G814" s="34"/>
      <c r="H814" s="35">
        <f t="shared" ca="1" si="126"/>
        <v>40767</v>
      </c>
      <c r="I814" s="6">
        <f t="shared" ca="1" si="130"/>
        <v>1.0027777777777778</v>
      </c>
      <c r="J814" s="6">
        <f t="shared" ca="1" si="128"/>
        <v>107.5</v>
      </c>
      <c r="K814" s="6">
        <f t="shared" ca="1" si="127"/>
        <v>104.94371731794061</v>
      </c>
    </row>
    <row r="815" spans="1:11" ht="15.75" thickBot="1">
      <c r="A815" s="21">
        <v>802</v>
      </c>
      <c r="B815" s="22">
        <f t="shared" ca="1" si="133"/>
        <v>3245.5276475402757</v>
      </c>
      <c r="C815" s="22">
        <f t="shared" ca="1" si="133"/>
        <v>2163.297737616052</v>
      </c>
      <c r="D815" s="22">
        <f t="shared" ca="1" si="133"/>
        <v>6145.0429264837867</v>
      </c>
      <c r="E815" s="22">
        <f t="shared" ca="1" si="133"/>
        <v>12886.732165890604</v>
      </c>
      <c r="F815" s="22">
        <f t="shared" ca="1" si="133"/>
        <v>3387.7455460289484</v>
      </c>
      <c r="G815" s="34"/>
      <c r="H815" s="35">
        <f t="shared" ca="1" si="126"/>
        <v>40767</v>
      </c>
      <c r="I815" s="6">
        <f t="shared" ca="1" si="130"/>
        <v>1.0027777777777778</v>
      </c>
      <c r="J815" s="6">
        <f t="shared" ca="1" si="128"/>
        <v>107.5</v>
      </c>
      <c r="K815" s="6">
        <f t="shared" ca="1" si="127"/>
        <v>104.94371731794061</v>
      </c>
    </row>
    <row r="816" spans="1:11" ht="15.75" thickBot="1">
      <c r="A816" s="21">
        <v>803</v>
      </c>
      <c r="B816" s="22">
        <f t="shared" ca="1" si="133"/>
        <v>2133.4862040735229</v>
      </c>
      <c r="C816" s="22">
        <f t="shared" ca="1" si="133"/>
        <v>4367.2256071709899</v>
      </c>
      <c r="D816" s="22">
        <f t="shared" ca="1" si="133"/>
        <v>6638.0412051110816</v>
      </c>
      <c r="E816" s="22">
        <f t="shared" ca="1" si="133"/>
        <v>6531.3540695188303</v>
      </c>
      <c r="F816" s="22">
        <f t="shared" ca="1" si="133"/>
        <v>2590.9431348643971</v>
      </c>
      <c r="G816" s="34"/>
      <c r="H816" s="35">
        <f t="shared" ca="1" si="126"/>
        <v>41134</v>
      </c>
      <c r="I816" s="6">
        <f t="shared" ca="1" si="130"/>
        <v>2.0055555555555555</v>
      </c>
      <c r="J816" s="6">
        <f t="shared" ca="1" si="128"/>
        <v>115</v>
      </c>
      <c r="K816" s="6">
        <f t="shared" ca="1" si="127"/>
        <v>109.59577177011576</v>
      </c>
    </row>
    <row r="817" spans="1:11" ht="15.75" thickBot="1">
      <c r="A817" s="21">
        <v>804</v>
      </c>
      <c r="B817" s="22">
        <f t="shared" ca="1" si="133"/>
        <v>3134.8537730185758</v>
      </c>
      <c r="C817" s="22">
        <f t="shared" ca="1" si="133"/>
        <v>4565.4923702678225</v>
      </c>
      <c r="D817" s="22">
        <f t="shared" ca="1" si="133"/>
        <v>3464.7551060333772</v>
      </c>
      <c r="E817" s="22">
        <f t="shared" ca="1" si="133"/>
        <v>1259.8904488692178</v>
      </c>
      <c r="F817" s="22">
        <f t="shared" ca="1" si="133"/>
        <v>5898.7189815031934</v>
      </c>
      <c r="G817" s="34"/>
      <c r="H817" s="35">
        <f t="shared" ca="1" si="126"/>
        <v>40767</v>
      </c>
      <c r="I817" s="6">
        <f t="shared" ca="1" si="130"/>
        <v>1.0027777777777778</v>
      </c>
      <c r="J817" s="6">
        <f t="shared" ca="1" si="128"/>
        <v>107.5</v>
      </c>
      <c r="K817" s="6">
        <f t="shared" ca="1" si="127"/>
        <v>104.94371731794061</v>
      </c>
    </row>
    <row r="818" spans="1:11" ht="15.75" thickBot="1">
      <c r="A818" s="21">
        <v>805</v>
      </c>
      <c r="B818" s="22">
        <f t="shared" ca="1" si="133"/>
        <v>2187.5942702767306</v>
      </c>
      <c r="C818" s="22">
        <f t="shared" ca="1" si="133"/>
        <v>2133.6426570373037</v>
      </c>
      <c r="D818" s="22">
        <f t="shared" ca="1" si="133"/>
        <v>4334.9426526902907</v>
      </c>
      <c r="E818" s="22">
        <f t="shared" ca="1" si="133"/>
        <v>11925.082399430737</v>
      </c>
      <c r="F818" s="22">
        <f t="shared" ca="1" si="133"/>
        <v>2335.5575458266753</v>
      </c>
      <c r="G818" s="34"/>
      <c r="H818" s="35">
        <f t="shared" ca="1" si="126"/>
        <v>41498</v>
      </c>
      <c r="I818" s="6">
        <f t="shared" ca="1" si="130"/>
        <v>3.0027777777777778</v>
      </c>
      <c r="J818" s="6">
        <f t="shared" ca="1" si="128"/>
        <v>122.5</v>
      </c>
      <c r="K818" s="6">
        <f t="shared" ca="1" si="127"/>
        <v>113.98243565452914</v>
      </c>
    </row>
    <row r="819" spans="1:11" ht="15.75" thickBot="1">
      <c r="A819" s="21">
        <v>806</v>
      </c>
      <c r="B819" s="22">
        <f t="shared" ca="1" si="133"/>
        <v>3103.9985878689722</v>
      </c>
      <c r="C819" s="22">
        <f t="shared" ca="1" si="133"/>
        <v>1868.9669560533091</v>
      </c>
      <c r="D819" s="22">
        <f t="shared" ca="1" si="133"/>
        <v>3503.6293101060569</v>
      </c>
      <c r="E819" s="22">
        <f t="shared" ca="1" si="133"/>
        <v>1250.7071528051174</v>
      </c>
      <c r="F819" s="22">
        <f t="shared" ca="1" si="133"/>
        <v>774.85181749817582</v>
      </c>
      <c r="G819" s="34"/>
      <c r="H819" s="35">
        <f t="shared" ca="1" si="126"/>
        <v>40767</v>
      </c>
      <c r="I819" s="6">
        <f t="shared" ca="1" si="130"/>
        <v>1.0027777777777778</v>
      </c>
      <c r="J819" s="6">
        <f t="shared" ca="1" si="128"/>
        <v>107.5</v>
      </c>
      <c r="K819" s="6">
        <f t="shared" ca="1" si="127"/>
        <v>104.94371731794061</v>
      </c>
    </row>
    <row r="820" spans="1:11" ht="15.75" thickBot="1">
      <c r="A820" s="21">
        <v>807</v>
      </c>
      <c r="B820" s="22">
        <f t="shared" ca="1" si="133"/>
        <v>2508.6240621815409</v>
      </c>
      <c r="C820" s="22">
        <f t="shared" ca="1" si="133"/>
        <v>3349.3816119056664</v>
      </c>
      <c r="D820" s="22">
        <f t="shared" ca="1" si="133"/>
        <v>2599.4711683668424</v>
      </c>
      <c r="E820" s="22">
        <f t="shared" ca="1" si="133"/>
        <v>1166.8705223915517</v>
      </c>
      <c r="F820" s="22">
        <f t="shared" ca="1" si="133"/>
        <v>763.62444424141017</v>
      </c>
      <c r="G820" s="34"/>
      <c r="H820" s="35">
        <f t="shared" ca="1" si="126"/>
        <v>41134</v>
      </c>
      <c r="I820" s="6">
        <f t="shared" ca="1" si="130"/>
        <v>2.0055555555555555</v>
      </c>
      <c r="J820" s="6">
        <f t="shared" ca="1" si="128"/>
        <v>115</v>
      </c>
      <c r="K820" s="6">
        <f t="shared" ca="1" si="127"/>
        <v>109.59577177011576</v>
      </c>
    </row>
    <row r="821" spans="1:11" ht="15.75" thickBot="1">
      <c r="A821" s="21">
        <v>808</v>
      </c>
      <c r="B821" s="22">
        <f t="shared" ca="1" si="133"/>
        <v>3295.515518106889</v>
      </c>
      <c r="C821" s="22">
        <f t="shared" ca="1" si="133"/>
        <v>3015.7675547522995</v>
      </c>
      <c r="D821" s="22">
        <f t="shared" ca="1" si="133"/>
        <v>2213.1330169242356</v>
      </c>
      <c r="E821" s="22">
        <f t="shared" ca="1" si="133"/>
        <v>3563.9158434988453</v>
      </c>
      <c r="F821" s="22">
        <f t="shared" ca="1" si="133"/>
        <v>602.54542518429093</v>
      </c>
      <c r="G821" s="34"/>
      <c r="H821" s="35">
        <f t="shared" ca="1" si="126"/>
        <v>40767</v>
      </c>
      <c r="I821" s="6">
        <f t="shared" ca="1" si="130"/>
        <v>1.0027777777777778</v>
      </c>
      <c r="J821" s="6">
        <f t="shared" ca="1" si="128"/>
        <v>107.5</v>
      </c>
      <c r="K821" s="6">
        <f t="shared" ca="1" si="127"/>
        <v>104.94371731794061</v>
      </c>
    </row>
    <row r="822" spans="1:11" ht="15.75" thickBot="1">
      <c r="A822" s="21">
        <v>809</v>
      </c>
      <c r="B822" s="22">
        <f t="shared" ca="1" si="133"/>
        <v>5706.8974332905082</v>
      </c>
      <c r="C822" s="22">
        <f t="shared" ca="1" si="133"/>
        <v>1814.4308684178272</v>
      </c>
      <c r="D822" s="22">
        <f t="shared" ca="1" si="133"/>
        <v>4447.0578634474632</v>
      </c>
      <c r="E822" s="22">
        <f t="shared" ca="1" si="133"/>
        <v>5108.1791013964475</v>
      </c>
      <c r="F822" s="22">
        <f t="shared" ca="1" si="133"/>
        <v>4189.065880308015</v>
      </c>
      <c r="G822" s="34"/>
      <c r="H822" s="35">
        <f t="shared" ca="1" si="126"/>
        <v>40767</v>
      </c>
      <c r="I822" s="6">
        <f t="shared" ca="1" si="130"/>
        <v>1.0027777777777778</v>
      </c>
      <c r="J822" s="6">
        <f t="shared" ca="1" si="128"/>
        <v>107.5</v>
      </c>
      <c r="K822" s="6">
        <f t="shared" ca="1" si="127"/>
        <v>104.94371731794061</v>
      </c>
    </row>
    <row r="823" spans="1:11" ht="15.75" thickBot="1">
      <c r="A823" s="21">
        <v>810</v>
      </c>
      <c r="B823" s="22">
        <f t="shared" ca="1" si="133"/>
        <v>3526.203112190401</v>
      </c>
      <c r="C823" s="22">
        <f t="shared" ca="1" si="133"/>
        <v>7141.0911472445669</v>
      </c>
      <c r="D823" s="22">
        <f t="shared" ca="1" si="133"/>
        <v>4071.282458322547</v>
      </c>
      <c r="E823" s="22">
        <f t="shared" ca="1" si="133"/>
        <v>1725.6481035200482</v>
      </c>
      <c r="F823" s="22">
        <f t="shared" ca="1" si="133"/>
        <v>996.97016080399703</v>
      </c>
      <c r="G823" s="34"/>
      <c r="H823" s="35">
        <f t="shared" ca="1" si="126"/>
        <v>40767</v>
      </c>
      <c r="I823" s="6">
        <f t="shared" ca="1" si="130"/>
        <v>1.0027777777777778</v>
      </c>
      <c r="J823" s="6">
        <f t="shared" ca="1" si="128"/>
        <v>107.5</v>
      </c>
      <c r="K823" s="6">
        <f t="shared" ca="1" si="127"/>
        <v>104.94371731794061</v>
      </c>
    </row>
    <row r="824" spans="1:11" ht="15.75" thickBot="1">
      <c r="A824" s="21">
        <v>811</v>
      </c>
      <c r="B824" s="22">
        <f t="shared" ref="B824:F833" ca="1" si="134">$B$2*EXP((mu-delta-(vola^2)/2)*B$13+vola*NORMSINV(RAND())*SQRT(B$13))</f>
        <v>1498.9068016334602</v>
      </c>
      <c r="C824" s="22">
        <f t="shared" ca="1" si="134"/>
        <v>1830.0628174963258</v>
      </c>
      <c r="D824" s="22">
        <f t="shared" ca="1" si="134"/>
        <v>3449.0416983998985</v>
      </c>
      <c r="E824" s="22">
        <f t="shared" ca="1" si="134"/>
        <v>2451.9609489128175</v>
      </c>
      <c r="F824" s="22">
        <f t="shared" ca="1" si="134"/>
        <v>17100.104083816135</v>
      </c>
      <c r="G824" s="34"/>
      <c r="H824" s="35">
        <f t="shared" ca="1" si="126"/>
        <v>41498</v>
      </c>
      <c r="I824" s="6">
        <f t="shared" ca="1" si="130"/>
        <v>3.0027777777777778</v>
      </c>
      <c r="J824" s="6">
        <f t="shared" ca="1" si="128"/>
        <v>122.5</v>
      </c>
      <c r="K824" s="6">
        <f t="shared" ca="1" si="127"/>
        <v>113.98243565452914</v>
      </c>
    </row>
    <row r="825" spans="1:11" ht="15.75" thickBot="1">
      <c r="A825" s="21">
        <v>812</v>
      </c>
      <c r="B825" s="22">
        <f t="shared" ca="1" si="134"/>
        <v>2396.5303016282764</v>
      </c>
      <c r="C825" s="22">
        <f t="shared" ca="1" si="134"/>
        <v>6462.5781231671526</v>
      </c>
      <c r="D825" s="22">
        <f t="shared" ca="1" si="134"/>
        <v>4323.7317993593415</v>
      </c>
      <c r="E825" s="22">
        <f t="shared" ca="1" si="134"/>
        <v>4792.2438272818254</v>
      </c>
      <c r="F825" s="22">
        <f t="shared" ca="1" si="134"/>
        <v>3952.5707093724463</v>
      </c>
      <c r="G825" s="34"/>
      <c r="H825" s="35">
        <f t="shared" ca="1" si="126"/>
        <v>41134</v>
      </c>
      <c r="I825" s="6">
        <f t="shared" ca="1" si="130"/>
        <v>2.0055555555555555</v>
      </c>
      <c r="J825" s="6">
        <f t="shared" ca="1" si="128"/>
        <v>115</v>
      </c>
      <c r="K825" s="6">
        <f t="shared" ca="1" si="127"/>
        <v>109.59577177011576</v>
      </c>
    </row>
    <row r="826" spans="1:11" ht="15.75" thickBot="1">
      <c r="A826" s="21">
        <v>813</v>
      </c>
      <c r="B826" s="22">
        <f t="shared" ca="1" si="134"/>
        <v>2194.0051906302938</v>
      </c>
      <c r="C826" s="22">
        <f t="shared" ca="1" si="134"/>
        <v>2993.6582213029274</v>
      </c>
      <c r="D826" s="22">
        <f t="shared" ca="1" si="134"/>
        <v>2965.7477322092122</v>
      </c>
      <c r="E826" s="22">
        <f t="shared" ca="1" si="134"/>
        <v>4955.3185396206627</v>
      </c>
      <c r="F826" s="22">
        <f t="shared" ca="1" si="134"/>
        <v>4682.3362641416788</v>
      </c>
      <c r="G826" s="34"/>
      <c r="H826" s="35">
        <f t="shared" ca="1" si="126"/>
        <v>41134</v>
      </c>
      <c r="I826" s="6">
        <f t="shared" ca="1" si="130"/>
        <v>2.0055555555555555</v>
      </c>
      <c r="J826" s="6">
        <f t="shared" ca="1" si="128"/>
        <v>115</v>
      </c>
      <c r="K826" s="6">
        <f t="shared" ca="1" si="127"/>
        <v>109.59577177011576</v>
      </c>
    </row>
    <row r="827" spans="1:11" ht="15.75" thickBot="1">
      <c r="A827" s="21">
        <v>814</v>
      </c>
      <c r="B827" s="22">
        <f t="shared" ca="1" si="134"/>
        <v>2911.0230795322605</v>
      </c>
      <c r="C827" s="22">
        <f t="shared" ca="1" si="134"/>
        <v>2817.6659959899944</v>
      </c>
      <c r="D827" s="22">
        <f t="shared" ca="1" si="134"/>
        <v>1121.1216862399581</v>
      </c>
      <c r="E827" s="22">
        <f t="shared" ca="1" si="134"/>
        <v>3890.4658625587517</v>
      </c>
      <c r="F827" s="22">
        <f t="shared" ca="1" si="134"/>
        <v>1168.393056501862</v>
      </c>
      <c r="G827" s="34"/>
      <c r="H827" s="35">
        <f t="shared" ca="1" si="126"/>
        <v>40767</v>
      </c>
      <c r="I827" s="6">
        <f t="shared" ca="1" si="130"/>
        <v>1.0027777777777778</v>
      </c>
      <c r="J827" s="6">
        <f t="shared" ca="1" si="128"/>
        <v>107.5</v>
      </c>
      <c r="K827" s="6">
        <f t="shared" ca="1" si="127"/>
        <v>104.94371731794061</v>
      </c>
    </row>
    <row r="828" spans="1:11" ht="15.75" thickBot="1">
      <c r="A828" s="21">
        <v>815</v>
      </c>
      <c r="B828" s="22">
        <f t="shared" ca="1" si="134"/>
        <v>4260.3832404840005</v>
      </c>
      <c r="C828" s="22">
        <f t="shared" ca="1" si="134"/>
        <v>2781.4222668447228</v>
      </c>
      <c r="D828" s="22">
        <f t="shared" ca="1" si="134"/>
        <v>3663.024000601717</v>
      </c>
      <c r="E828" s="22">
        <f t="shared" ca="1" si="134"/>
        <v>5634.3610834867295</v>
      </c>
      <c r="F828" s="22">
        <f t="shared" ca="1" si="134"/>
        <v>2511.9280195388151</v>
      </c>
      <c r="G828" s="34"/>
      <c r="H828" s="35">
        <f t="shared" ca="1" si="126"/>
        <v>40767</v>
      </c>
      <c r="I828" s="6">
        <f t="shared" ca="1" si="130"/>
        <v>1.0027777777777778</v>
      </c>
      <c r="J828" s="6">
        <f t="shared" ca="1" si="128"/>
        <v>107.5</v>
      </c>
      <c r="K828" s="6">
        <f t="shared" ca="1" si="127"/>
        <v>104.94371731794061</v>
      </c>
    </row>
    <row r="829" spans="1:11" ht="15.75" thickBot="1">
      <c r="A829" s="21">
        <v>816</v>
      </c>
      <c r="B829" s="22">
        <f t="shared" ca="1" si="134"/>
        <v>2798.0957922908597</v>
      </c>
      <c r="C829" s="22">
        <f t="shared" ca="1" si="134"/>
        <v>1192.5603509652651</v>
      </c>
      <c r="D829" s="22">
        <f t="shared" ca="1" si="134"/>
        <v>2228.945518067987</v>
      </c>
      <c r="E829" s="22">
        <f t="shared" ca="1" si="134"/>
        <v>1556.6893969543185</v>
      </c>
      <c r="F829" s="22">
        <f t="shared" ca="1" si="134"/>
        <v>949.43667536295811</v>
      </c>
      <c r="G829" s="34"/>
      <c r="H829" s="35">
        <f t="shared" ca="1" si="126"/>
        <v>40767</v>
      </c>
      <c r="I829" s="6">
        <f t="shared" ca="1" si="130"/>
        <v>1.0027777777777778</v>
      </c>
      <c r="J829" s="6">
        <f t="shared" ca="1" si="128"/>
        <v>107.5</v>
      </c>
      <c r="K829" s="6">
        <f t="shared" ca="1" si="127"/>
        <v>104.94371731794061</v>
      </c>
    </row>
    <row r="830" spans="1:11" ht="15.75" thickBot="1">
      <c r="A830" s="21">
        <v>817</v>
      </c>
      <c r="B830" s="22">
        <f t="shared" ca="1" si="134"/>
        <v>4275.7415561294429</v>
      </c>
      <c r="C830" s="22">
        <f t="shared" ca="1" si="134"/>
        <v>4320.9164918504584</v>
      </c>
      <c r="D830" s="22">
        <f t="shared" ca="1" si="134"/>
        <v>3430.4447581232025</v>
      </c>
      <c r="E830" s="22">
        <f t="shared" ca="1" si="134"/>
        <v>6142.8264792109612</v>
      </c>
      <c r="F830" s="22">
        <f t="shared" ca="1" si="134"/>
        <v>5469.3567337578461</v>
      </c>
      <c r="G830" s="34"/>
      <c r="H830" s="35">
        <f t="shared" ca="1" si="126"/>
        <v>40767</v>
      </c>
      <c r="I830" s="6">
        <f t="shared" ca="1" si="130"/>
        <v>1.0027777777777778</v>
      </c>
      <c r="J830" s="6">
        <f t="shared" ca="1" si="128"/>
        <v>107.5</v>
      </c>
      <c r="K830" s="6">
        <f t="shared" ca="1" si="127"/>
        <v>104.94371731794061</v>
      </c>
    </row>
    <row r="831" spans="1:11" ht="15.75" thickBot="1">
      <c r="A831" s="21">
        <v>818</v>
      </c>
      <c r="B831" s="22">
        <f t="shared" ca="1" si="134"/>
        <v>2084.796257553272</v>
      </c>
      <c r="C831" s="22">
        <f t="shared" ca="1" si="134"/>
        <v>1703.7441184486945</v>
      </c>
      <c r="D831" s="22">
        <f t="shared" ca="1" si="134"/>
        <v>2676.5121123909457</v>
      </c>
      <c r="E831" s="22">
        <f t="shared" ca="1" si="134"/>
        <v>4840.4069675087931</v>
      </c>
      <c r="F831" s="22">
        <f t="shared" ca="1" si="134"/>
        <v>2196.9140913130591</v>
      </c>
      <c r="G831" s="34"/>
      <c r="H831" s="35">
        <f t="shared" ca="1" si="126"/>
        <v>41863</v>
      </c>
      <c r="I831" s="6">
        <f t="shared" ca="1" si="130"/>
        <v>4.0027777777777782</v>
      </c>
      <c r="J831" s="6">
        <f t="shared" ca="1" si="128"/>
        <v>130</v>
      </c>
      <c r="K831" s="6">
        <f t="shared" ca="1" si="127"/>
        <v>118.0924489965652</v>
      </c>
    </row>
    <row r="832" spans="1:11" ht="15.75" thickBot="1">
      <c r="A832" s="21">
        <v>819</v>
      </c>
      <c r="B832" s="22">
        <f t="shared" ca="1" si="134"/>
        <v>2940.5674985047567</v>
      </c>
      <c r="C832" s="22">
        <f t="shared" ca="1" si="134"/>
        <v>5831.883853576941</v>
      </c>
      <c r="D832" s="22">
        <f t="shared" ca="1" si="134"/>
        <v>2075.0051483021089</v>
      </c>
      <c r="E832" s="22">
        <f t="shared" ca="1" si="134"/>
        <v>1454.2891943400923</v>
      </c>
      <c r="F832" s="22">
        <f t="shared" ca="1" si="134"/>
        <v>2153.3710604497842</v>
      </c>
      <c r="G832" s="34"/>
      <c r="H832" s="35">
        <f t="shared" ca="1" si="126"/>
        <v>40767</v>
      </c>
      <c r="I832" s="6">
        <f t="shared" ca="1" si="130"/>
        <v>1.0027777777777778</v>
      </c>
      <c r="J832" s="6">
        <f t="shared" ca="1" si="128"/>
        <v>107.5</v>
      </c>
      <c r="K832" s="6">
        <f t="shared" ca="1" si="127"/>
        <v>104.94371731794061</v>
      </c>
    </row>
    <row r="833" spans="1:11" ht="15.75" thickBot="1">
      <c r="A833" s="21">
        <v>820</v>
      </c>
      <c r="B833" s="22">
        <f t="shared" ca="1" si="134"/>
        <v>4031.9294549909619</v>
      </c>
      <c r="C833" s="22">
        <f t="shared" ca="1" si="134"/>
        <v>1489.8182213100047</v>
      </c>
      <c r="D833" s="22">
        <f t="shared" ca="1" si="134"/>
        <v>1648.7610211185233</v>
      </c>
      <c r="E833" s="22">
        <f t="shared" ca="1" si="134"/>
        <v>5101.0114962034404</v>
      </c>
      <c r="F833" s="22">
        <f t="shared" ca="1" si="134"/>
        <v>5978.9696088414667</v>
      </c>
      <c r="G833" s="34"/>
      <c r="H833" s="35">
        <f t="shared" ca="1" si="126"/>
        <v>40767</v>
      </c>
      <c r="I833" s="6">
        <f t="shared" ca="1" si="130"/>
        <v>1.0027777777777778</v>
      </c>
      <c r="J833" s="6">
        <f t="shared" ca="1" si="128"/>
        <v>107.5</v>
      </c>
      <c r="K833" s="6">
        <f t="shared" ca="1" si="127"/>
        <v>104.94371731794061</v>
      </c>
    </row>
    <row r="834" spans="1:11" ht="15.75" thickBot="1">
      <c r="A834" s="21">
        <v>821</v>
      </c>
      <c r="B834" s="22">
        <f t="shared" ref="B834:F843" ca="1" si="135">$B$2*EXP((mu-delta-(vola^2)/2)*B$13+vola*NORMSINV(RAND())*SQRT(B$13))</f>
        <v>1131.6230746299411</v>
      </c>
      <c r="C834" s="22">
        <f t="shared" ca="1" si="135"/>
        <v>3162.3661822664958</v>
      </c>
      <c r="D834" s="22">
        <f t="shared" ca="1" si="135"/>
        <v>1904.7189981020215</v>
      </c>
      <c r="E834" s="22">
        <f t="shared" ca="1" si="135"/>
        <v>5229.6417668521071</v>
      </c>
      <c r="F834" s="22">
        <f t="shared" ca="1" si="135"/>
        <v>2638.7629226180325</v>
      </c>
      <c r="G834" s="34"/>
      <c r="H834" s="35">
        <f t="shared" ca="1" si="126"/>
        <v>41134</v>
      </c>
      <c r="I834" s="6">
        <f t="shared" ca="1" si="130"/>
        <v>2.0055555555555555</v>
      </c>
      <c r="J834" s="6">
        <f t="shared" ca="1" si="128"/>
        <v>115</v>
      </c>
      <c r="K834" s="6">
        <f t="shared" ca="1" si="127"/>
        <v>109.59577177011576</v>
      </c>
    </row>
    <row r="835" spans="1:11" ht="15.75" thickBot="1">
      <c r="A835" s="21">
        <v>822</v>
      </c>
      <c r="B835" s="22">
        <f t="shared" ca="1" si="135"/>
        <v>3079.8718698818443</v>
      </c>
      <c r="C835" s="22">
        <f t="shared" ca="1" si="135"/>
        <v>1941.4053486818825</v>
      </c>
      <c r="D835" s="22">
        <f t="shared" ca="1" si="135"/>
        <v>978.51966744908566</v>
      </c>
      <c r="E835" s="22">
        <f t="shared" ca="1" si="135"/>
        <v>3520.1954814166024</v>
      </c>
      <c r="F835" s="22">
        <f t="shared" ca="1" si="135"/>
        <v>3716.1245152123051</v>
      </c>
      <c r="G835" s="34"/>
      <c r="H835" s="35">
        <f t="shared" ca="1" si="126"/>
        <v>40767</v>
      </c>
      <c r="I835" s="6">
        <f t="shared" ca="1" si="130"/>
        <v>1.0027777777777778</v>
      </c>
      <c r="J835" s="6">
        <f t="shared" ca="1" si="128"/>
        <v>107.5</v>
      </c>
      <c r="K835" s="6">
        <f t="shared" ca="1" si="127"/>
        <v>104.94371731794061</v>
      </c>
    </row>
    <row r="836" spans="1:11" ht="15.75" thickBot="1">
      <c r="A836" s="21">
        <v>823</v>
      </c>
      <c r="B836" s="22">
        <f t="shared" ca="1" si="135"/>
        <v>3812.8986294882934</v>
      </c>
      <c r="C836" s="22">
        <f t="shared" ca="1" si="135"/>
        <v>1299.5462020249449</v>
      </c>
      <c r="D836" s="22">
        <f t="shared" ca="1" si="135"/>
        <v>2279.9557424082955</v>
      </c>
      <c r="E836" s="22">
        <f t="shared" ca="1" si="135"/>
        <v>1450.797022956524</v>
      </c>
      <c r="F836" s="22">
        <f t="shared" ca="1" si="135"/>
        <v>2624.7175841993303</v>
      </c>
      <c r="G836" s="34"/>
      <c r="H836" s="35">
        <f t="shared" ca="1" si="126"/>
        <v>40767</v>
      </c>
      <c r="I836" s="6">
        <f t="shared" ca="1" si="130"/>
        <v>1.0027777777777778</v>
      </c>
      <c r="J836" s="6">
        <f t="shared" ca="1" si="128"/>
        <v>107.5</v>
      </c>
      <c r="K836" s="6">
        <f t="shared" ca="1" si="127"/>
        <v>104.94371731794061</v>
      </c>
    </row>
    <row r="837" spans="1:11" ht="15.75" thickBot="1">
      <c r="A837" s="21">
        <v>824</v>
      </c>
      <c r="B837" s="22">
        <f t="shared" ca="1" si="135"/>
        <v>4277.5442974080734</v>
      </c>
      <c r="C837" s="22">
        <f t="shared" ca="1" si="135"/>
        <v>2465.7848835394807</v>
      </c>
      <c r="D837" s="22">
        <f t="shared" ca="1" si="135"/>
        <v>1102.9457079605741</v>
      </c>
      <c r="E837" s="22">
        <f t="shared" ca="1" si="135"/>
        <v>1318.0390015011885</v>
      </c>
      <c r="F837" s="22">
        <f t="shared" ca="1" si="135"/>
        <v>7225.6670216788571</v>
      </c>
      <c r="G837" s="34"/>
      <c r="H837" s="35">
        <f t="shared" ca="1" si="126"/>
        <v>40767</v>
      </c>
      <c r="I837" s="6">
        <f t="shared" ca="1" si="130"/>
        <v>1.0027777777777778</v>
      </c>
      <c r="J837" s="6">
        <f t="shared" ca="1" si="128"/>
        <v>107.5</v>
      </c>
      <c r="K837" s="6">
        <f t="shared" ca="1" si="127"/>
        <v>104.94371731794061</v>
      </c>
    </row>
    <row r="838" spans="1:11" ht="15.75" thickBot="1">
      <c r="A838" s="21">
        <v>825</v>
      </c>
      <c r="B838" s="22">
        <f t="shared" ca="1" si="135"/>
        <v>1590.0406571554895</v>
      </c>
      <c r="C838" s="22">
        <f t="shared" ca="1" si="135"/>
        <v>2782.2371019709776</v>
      </c>
      <c r="D838" s="22">
        <f t="shared" ca="1" si="135"/>
        <v>1296.1089975371797</v>
      </c>
      <c r="E838" s="22">
        <f t="shared" ca="1" si="135"/>
        <v>11592.605017313172</v>
      </c>
      <c r="F838" s="22">
        <f t="shared" ca="1" si="135"/>
        <v>1468.0579632100273</v>
      </c>
      <c r="G838" s="34"/>
      <c r="H838" s="35">
        <f t="shared" ca="1" si="126"/>
        <v>41134</v>
      </c>
      <c r="I838" s="6">
        <f t="shared" ca="1" si="130"/>
        <v>2.0055555555555555</v>
      </c>
      <c r="J838" s="6">
        <f t="shared" ca="1" si="128"/>
        <v>115</v>
      </c>
      <c r="K838" s="6">
        <f t="shared" ca="1" si="127"/>
        <v>109.59577177011576</v>
      </c>
    </row>
    <row r="839" spans="1:11" ht="15.75" thickBot="1">
      <c r="A839" s="21">
        <v>826</v>
      </c>
      <c r="B839" s="22">
        <f t="shared" ca="1" si="135"/>
        <v>1739.0452714034961</v>
      </c>
      <c r="C839" s="22">
        <f t="shared" ca="1" si="135"/>
        <v>1226.4051753601861</v>
      </c>
      <c r="D839" s="22">
        <f t="shared" ca="1" si="135"/>
        <v>3637.5183933466692</v>
      </c>
      <c r="E839" s="22">
        <f t="shared" ca="1" si="135"/>
        <v>3052.7485113331077</v>
      </c>
      <c r="F839" s="22">
        <f t="shared" ca="1" si="135"/>
        <v>3561.7657040557797</v>
      </c>
      <c r="G839" s="34"/>
      <c r="H839" s="35">
        <f t="shared" ca="1" si="126"/>
        <v>41498</v>
      </c>
      <c r="I839" s="6">
        <f t="shared" ca="1" si="130"/>
        <v>3.0027777777777778</v>
      </c>
      <c r="J839" s="6">
        <f t="shared" ca="1" si="128"/>
        <v>122.5</v>
      </c>
      <c r="K839" s="6">
        <f t="shared" ca="1" si="127"/>
        <v>113.98243565452914</v>
      </c>
    </row>
    <row r="840" spans="1:11" ht="15.75" thickBot="1">
      <c r="A840" s="21">
        <v>827</v>
      </c>
      <c r="B840" s="22">
        <f t="shared" ca="1" si="135"/>
        <v>3351.6233535333672</v>
      </c>
      <c r="C840" s="22">
        <f t="shared" ca="1" si="135"/>
        <v>2181.7157237708693</v>
      </c>
      <c r="D840" s="22">
        <f t="shared" ca="1" si="135"/>
        <v>2355.1348523374309</v>
      </c>
      <c r="E840" s="22">
        <f t="shared" ca="1" si="135"/>
        <v>1263.0149044822674</v>
      </c>
      <c r="F840" s="22">
        <f t="shared" ca="1" si="135"/>
        <v>4020.9394305100568</v>
      </c>
      <c r="G840" s="34"/>
      <c r="H840" s="35">
        <f t="shared" ca="1" si="126"/>
        <v>40767</v>
      </c>
      <c r="I840" s="6">
        <f t="shared" ca="1" si="130"/>
        <v>1.0027777777777778</v>
      </c>
      <c r="J840" s="6">
        <f t="shared" ca="1" si="128"/>
        <v>107.5</v>
      </c>
      <c r="K840" s="6">
        <f t="shared" ca="1" si="127"/>
        <v>104.94371731794061</v>
      </c>
    </row>
    <row r="841" spans="1:11" ht="15.75" thickBot="1">
      <c r="A841" s="21">
        <v>828</v>
      </c>
      <c r="B841" s="22">
        <f t="shared" ca="1" si="135"/>
        <v>5025.1992113456481</v>
      </c>
      <c r="C841" s="22">
        <f t="shared" ca="1" si="135"/>
        <v>2307.9989303891848</v>
      </c>
      <c r="D841" s="22">
        <f t="shared" ca="1" si="135"/>
        <v>1482.9749309497879</v>
      </c>
      <c r="E841" s="22">
        <f t="shared" ca="1" si="135"/>
        <v>4328.0139102285684</v>
      </c>
      <c r="F841" s="22">
        <f t="shared" ca="1" si="135"/>
        <v>1331.8493804785155</v>
      </c>
      <c r="G841" s="34"/>
      <c r="H841" s="35">
        <f t="shared" ca="1" si="126"/>
        <v>40767</v>
      </c>
      <c r="I841" s="6">
        <f t="shared" ca="1" si="130"/>
        <v>1.0027777777777778</v>
      </c>
      <c r="J841" s="6">
        <f t="shared" ca="1" si="128"/>
        <v>107.5</v>
      </c>
      <c r="K841" s="6">
        <f t="shared" ca="1" si="127"/>
        <v>104.94371731794061</v>
      </c>
    </row>
    <row r="842" spans="1:11" ht="15.75" thickBot="1">
      <c r="A842" s="21">
        <v>829</v>
      </c>
      <c r="B842" s="22">
        <f t="shared" ca="1" si="135"/>
        <v>2534.6416029240427</v>
      </c>
      <c r="C842" s="22">
        <f t="shared" ca="1" si="135"/>
        <v>4214.4832601018261</v>
      </c>
      <c r="D842" s="22">
        <f t="shared" ca="1" si="135"/>
        <v>904.0674684424614</v>
      </c>
      <c r="E842" s="22">
        <f t="shared" ca="1" si="135"/>
        <v>5029.4715685445772</v>
      </c>
      <c r="F842" s="22">
        <f t="shared" ca="1" si="135"/>
        <v>859.06007792855985</v>
      </c>
      <c r="G842" s="34"/>
      <c r="H842" s="35">
        <f t="shared" ca="1" si="126"/>
        <v>41134</v>
      </c>
      <c r="I842" s="6">
        <f t="shared" ca="1" si="130"/>
        <v>2.0055555555555555</v>
      </c>
      <c r="J842" s="6">
        <f t="shared" ca="1" si="128"/>
        <v>115</v>
      </c>
      <c r="K842" s="6">
        <f t="shared" ca="1" si="127"/>
        <v>109.59577177011576</v>
      </c>
    </row>
    <row r="843" spans="1:11" ht="15.75" thickBot="1">
      <c r="A843" s="21">
        <v>830</v>
      </c>
      <c r="B843" s="22">
        <f t="shared" ca="1" si="135"/>
        <v>4049.6177283663183</v>
      </c>
      <c r="C843" s="22">
        <f t="shared" ca="1" si="135"/>
        <v>833.69438410468956</v>
      </c>
      <c r="D843" s="22">
        <f t="shared" ca="1" si="135"/>
        <v>2879.2577627369124</v>
      </c>
      <c r="E843" s="22">
        <f t="shared" ca="1" si="135"/>
        <v>2132.6981738270615</v>
      </c>
      <c r="F843" s="22">
        <f t="shared" ca="1" si="135"/>
        <v>816.85746164293062</v>
      </c>
      <c r="G843" s="34"/>
      <c r="H843" s="35">
        <f t="shared" ca="1" si="126"/>
        <v>40767</v>
      </c>
      <c r="I843" s="6">
        <f t="shared" ca="1" si="130"/>
        <v>1.0027777777777778</v>
      </c>
      <c r="J843" s="6">
        <f t="shared" ca="1" si="128"/>
        <v>107.5</v>
      </c>
      <c r="K843" s="6">
        <f t="shared" ca="1" si="127"/>
        <v>104.94371731794061</v>
      </c>
    </row>
    <row r="844" spans="1:11" ht="15.75" thickBot="1">
      <c r="A844" s="21">
        <v>831</v>
      </c>
      <c r="B844" s="22">
        <f t="shared" ref="B844:F853" ca="1" si="136">$B$2*EXP((mu-delta-(vola^2)/2)*B$13+vola*NORMSINV(RAND())*SQRT(B$13))</f>
        <v>3141.6642025743413</v>
      </c>
      <c r="C844" s="22">
        <f t="shared" ca="1" si="136"/>
        <v>2238.6307547917268</v>
      </c>
      <c r="D844" s="22">
        <f t="shared" ca="1" si="136"/>
        <v>2188.6523578318488</v>
      </c>
      <c r="E844" s="22">
        <f t="shared" ca="1" si="136"/>
        <v>4816.9266753573638</v>
      </c>
      <c r="F844" s="22">
        <f t="shared" ca="1" si="136"/>
        <v>5101.4093838921353</v>
      </c>
      <c r="G844" s="34"/>
      <c r="H844" s="35">
        <f t="shared" ca="1" si="126"/>
        <v>40767</v>
      </c>
      <c r="I844" s="6">
        <f t="shared" ca="1" si="130"/>
        <v>1.0027777777777778</v>
      </c>
      <c r="J844" s="6">
        <f t="shared" ca="1" si="128"/>
        <v>107.5</v>
      </c>
      <c r="K844" s="6">
        <f t="shared" ca="1" si="127"/>
        <v>104.94371731794061</v>
      </c>
    </row>
    <row r="845" spans="1:11" ht="15.75" thickBot="1">
      <c r="A845" s="21">
        <v>832</v>
      </c>
      <c r="B845" s="22">
        <f t="shared" ca="1" si="136"/>
        <v>2121.3491245275077</v>
      </c>
      <c r="C845" s="22">
        <f t="shared" ca="1" si="136"/>
        <v>1447.1961425559223</v>
      </c>
      <c r="D845" s="22">
        <f t="shared" ca="1" si="136"/>
        <v>4825.7707687551956</v>
      </c>
      <c r="E845" s="22">
        <f t="shared" ca="1" si="136"/>
        <v>3834.2917713438706</v>
      </c>
      <c r="F845" s="22">
        <f t="shared" ca="1" si="136"/>
        <v>5920.7817311873378</v>
      </c>
      <c r="G845" s="34"/>
      <c r="H845" s="35">
        <f t="shared" ca="1" si="126"/>
        <v>41498</v>
      </c>
      <c r="I845" s="6">
        <f t="shared" ca="1" si="130"/>
        <v>3.0027777777777778</v>
      </c>
      <c r="J845" s="6">
        <f t="shared" ca="1" si="128"/>
        <v>122.5</v>
      </c>
      <c r="K845" s="6">
        <f t="shared" ca="1" si="127"/>
        <v>113.98243565452914</v>
      </c>
    </row>
    <row r="846" spans="1:11" ht="15.75" thickBot="1">
      <c r="A846" s="21">
        <v>833</v>
      </c>
      <c r="B846" s="22">
        <f t="shared" ca="1" si="136"/>
        <v>2647.7945674404173</v>
      </c>
      <c r="C846" s="22">
        <f t="shared" ca="1" si="136"/>
        <v>2574.6657773069801</v>
      </c>
      <c r="D846" s="22">
        <f t="shared" ca="1" si="136"/>
        <v>2959.8449821755576</v>
      </c>
      <c r="E846" s="22">
        <f t="shared" ca="1" si="136"/>
        <v>4087.1927199766797</v>
      </c>
      <c r="F846" s="22">
        <f t="shared" ca="1" si="136"/>
        <v>9504.852785855348</v>
      </c>
      <c r="G846" s="34"/>
      <c r="H846" s="35">
        <f t="shared" ref="H846:H909" ca="1" si="137">IF(B846&gt;=kw,$B$11,IF(C846&gt;=kw,$C$11,IF(D846&gt;=kw,$D$11,IF(E846&gt;=kw,$E$11,$F$11))))</f>
        <v>41498</v>
      </c>
      <c r="I846" s="6">
        <f t="shared" ca="1" si="130"/>
        <v>3.0027777777777778</v>
      </c>
      <c r="J846" s="6">
        <f t="shared" ca="1" si="128"/>
        <v>122.5</v>
      </c>
      <c r="K846" s="6">
        <f t="shared" ref="K846:K909" ca="1" si="138">J846*EXP(-I846*zins)</f>
        <v>113.98243565452914</v>
      </c>
    </row>
    <row r="847" spans="1:11" ht="15.75" thickBot="1">
      <c r="A847" s="21">
        <v>834</v>
      </c>
      <c r="B847" s="22">
        <f t="shared" ca="1" si="136"/>
        <v>2344.11167067213</v>
      </c>
      <c r="C847" s="22">
        <f t="shared" ca="1" si="136"/>
        <v>2128.2383646811013</v>
      </c>
      <c r="D847" s="22">
        <f t="shared" ca="1" si="136"/>
        <v>2044.5395341307219</v>
      </c>
      <c r="E847" s="22">
        <f t="shared" ca="1" si="136"/>
        <v>1755.3233594941755</v>
      </c>
      <c r="F847" s="22">
        <f t="shared" ca="1" si="136"/>
        <v>2101.5999085429366</v>
      </c>
      <c r="G847" s="34"/>
      <c r="H847" s="35">
        <f t="shared" ca="1" si="137"/>
        <v>42228</v>
      </c>
      <c r="I847" s="6">
        <f t="shared" ca="1" si="130"/>
        <v>5.0027777777777782</v>
      </c>
      <c r="J847" s="6">
        <f t="shared" ref="J847:J910" ca="1" si="139">IF(H847=$B$11,$B$10,IF(H847=$C$11,$C$10,IF(H847=$D$11,$D$10,IF(H847=$E$11,$E$10,IF(H847=$F$11,$F$10)))))</f>
        <v>137.5</v>
      </c>
      <c r="K847" s="6">
        <f t="shared" ca="1" si="138"/>
        <v>121.94343021560336</v>
      </c>
    </row>
    <row r="848" spans="1:11" ht="15.75" thickBot="1">
      <c r="A848" s="21">
        <v>835</v>
      </c>
      <c r="B848" s="22">
        <f t="shared" ca="1" si="136"/>
        <v>3493.4570697417785</v>
      </c>
      <c r="C848" s="22">
        <f t="shared" ca="1" si="136"/>
        <v>1861.1949430454056</v>
      </c>
      <c r="D848" s="22">
        <f t="shared" ca="1" si="136"/>
        <v>7601.4586909539212</v>
      </c>
      <c r="E848" s="22">
        <f t="shared" ca="1" si="136"/>
        <v>2001.2850566188181</v>
      </c>
      <c r="F848" s="22">
        <f t="shared" ca="1" si="136"/>
        <v>1470.5471021915471</v>
      </c>
      <c r="G848" s="34"/>
      <c r="H848" s="35">
        <f t="shared" ca="1" si="137"/>
        <v>40767</v>
      </c>
      <c r="I848" s="6">
        <f t="shared" ref="I848:I911" ca="1" si="140">YEARFRAC($B$1,H848)</f>
        <v>1.0027777777777778</v>
      </c>
      <c r="J848" s="6">
        <f t="shared" ca="1" si="139"/>
        <v>107.5</v>
      </c>
      <c r="K848" s="6">
        <f t="shared" ca="1" si="138"/>
        <v>104.94371731794061</v>
      </c>
    </row>
    <row r="849" spans="1:11" ht="15.75" thickBot="1">
      <c r="A849" s="21">
        <v>836</v>
      </c>
      <c r="B849" s="22">
        <f t="shared" ca="1" si="136"/>
        <v>1916.3308993431988</v>
      </c>
      <c r="C849" s="22">
        <f t="shared" ca="1" si="136"/>
        <v>3801.6991286257844</v>
      </c>
      <c r="D849" s="22">
        <f t="shared" ca="1" si="136"/>
        <v>2054.5043557012573</v>
      </c>
      <c r="E849" s="22">
        <f t="shared" ca="1" si="136"/>
        <v>5938.3309458511767</v>
      </c>
      <c r="F849" s="22">
        <f t="shared" ca="1" si="136"/>
        <v>2686.0548992139243</v>
      </c>
      <c r="G849" s="34"/>
      <c r="H849" s="35">
        <f t="shared" ca="1" si="137"/>
        <v>41134</v>
      </c>
      <c r="I849" s="6">
        <f t="shared" ca="1" si="140"/>
        <v>2.0055555555555555</v>
      </c>
      <c r="J849" s="6">
        <f t="shared" ca="1" si="139"/>
        <v>115</v>
      </c>
      <c r="K849" s="6">
        <f t="shared" ca="1" si="138"/>
        <v>109.59577177011576</v>
      </c>
    </row>
    <row r="850" spans="1:11" ht="15.75" thickBot="1">
      <c r="A850" s="21">
        <v>837</v>
      </c>
      <c r="B850" s="22">
        <f t="shared" ca="1" si="136"/>
        <v>3232.7095643907501</v>
      </c>
      <c r="C850" s="22">
        <f t="shared" ca="1" si="136"/>
        <v>3867.561833479936</v>
      </c>
      <c r="D850" s="22">
        <f t="shared" ca="1" si="136"/>
        <v>2355.9608338985367</v>
      </c>
      <c r="E850" s="22">
        <f t="shared" ca="1" si="136"/>
        <v>604.69109536063149</v>
      </c>
      <c r="F850" s="22">
        <f t="shared" ca="1" si="136"/>
        <v>7618.5830340092825</v>
      </c>
      <c r="G850" s="34"/>
      <c r="H850" s="35">
        <f t="shared" ca="1" si="137"/>
        <v>40767</v>
      </c>
      <c r="I850" s="6">
        <f t="shared" ca="1" si="140"/>
        <v>1.0027777777777778</v>
      </c>
      <c r="J850" s="6">
        <f t="shared" ca="1" si="139"/>
        <v>107.5</v>
      </c>
      <c r="K850" s="6">
        <f t="shared" ca="1" si="138"/>
        <v>104.94371731794061</v>
      </c>
    </row>
    <row r="851" spans="1:11" ht="15.75" thickBot="1">
      <c r="A851" s="21">
        <v>838</v>
      </c>
      <c r="B851" s="22">
        <f t="shared" ca="1" si="136"/>
        <v>2398.6720945995057</v>
      </c>
      <c r="C851" s="22">
        <f t="shared" ca="1" si="136"/>
        <v>1661.0630494550724</v>
      </c>
      <c r="D851" s="22">
        <f t="shared" ca="1" si="136"/>
        <v>5149.1089311105243</v>
      </c>
      <c r="E851" s="22">
        <f t="shared" ca="1" si="136"/>
        <v>1618.1356518440828</v>
      </c>
      <c r="F851" s="22">
        <f t="shared" ca="1" si="136"/>
        <v>1841.470954730489</v>
      </c>
      <c r="G851" s="34"/>
      <c r="H851" s="35">
        <f t="shared" ca="1" si="137"/>
        <v>41498</v>
      </c>
      <c r="I851" s="6">
        <f t="shared" ca="1" si="140"/>
        <v>3.0027777777777778</v>
      </c>
      <c r="J851" s="6">
        <f t="shared" ca="1" si="139"/>
        <v>122.5</v>
      </c>
      <c r="K851" s="6">
        <f t="shared" ca="1" si="138"/>
        <v>113.98243565452914</v>
      </c>
    </row>
    <row r="852" spans="1:11" ht="15.75" thickBot="1">
      <c r="A852" s="21">
        <v>839</v>
      </c>
      <c r="B852" s="22">
        <f t="shared" ca="1" si="136"/>
        <v>3380.9100494065724</v>
      </c>
      <c r="C852" s="22">
        <f t="shared" ca="1" si="136"/>
        <v>4301.6416493603001</v>
      </c>
      <c r="D852" s="22">
        <f t="shared" ca="1" si="136"/>
        <v>2020.1165265135387</v>
      </c>
      <c r="E852" s="22">
        <f t="shared" ca="1" si="136"/>
        <v>3918.1802016747265</v>
      </c>
      <c r="F852" s="22">
        <f t="shared" ca="1" si="136"/>
        <v>1422.3269221391581</v>
      </c>
      <c r="G852" s="34"/>
      <c r="H852" s="35">
        <f t="shared" ca="1" si="137"/>
        <v>40767</v>
      </c>
      <c r="I852" s="6">
        <f t="shared" ca="1" si="140"/>
        <v>1.0027777777777778</v>
      </c>
      <c r="J852" s="6">
        <f t="shared" ca="1" si="139"/>
        <v>107.5</v>
      </c>
      <c r="K852" s="6">
        <f t="shared" ca="1" si="138"/>
        <v>104.94371731794061</v>
      </c>
    </row>
    <row r="853" spans="1:11" ht="15.75" thickBot="1">
      <c r="A853" s="21">
        <v>840</v>
      </c>
      <c r="B853" s="22">
        <f t="shared" ca="1" si="136"/>
        <v>3086.1599346149601</v>
      </c>
      <c r="C853" s="22">
        <f t="shared" ca="1" si="136"/>
        <v>7471.5782837503557</v>
      </c>
      <c r="D853" s="22">
        <f t="shared" ca="1" si="136"/>
        <v>3895.8580958666789</v>
      </c>
      <c r="E853" s="22">
        <f t="shared" ca="1" si="136"/>
        <v>3502.6160287067219</v>
      </c>
      <c r="F853" s="22">
        <f t="shared" ca="1" si="136"/>
        <v>5132.7082555105935</v>
      </c>
      <c r="G853" s="34"/>
      <c r="H853" s="35">
        <f t="shared" ca="1" si="137"/>
        <v>40767</v>
      </c>
      <c r="I853" s="6">
        <f t="shared" ca="1" si="140"/>
        <v>1.0027777777777778</v>
      </c>
      <c r="J853" s="6">
        <f t="shared" ca="1" si="139"/>
        <v>107.5</v>
      </c>
      <c r="K853" s="6">
        <f t="shared" ca="1" si="138"/>
        <v>104.94371731794061</v>
      </c>
    </row>
    <row r="854" spans="1:11" ht="15.75" thickBot="1">
      <c r="A854" s="21">
        <v>841</v>
      </c>
      <c r="B854" s="22">
        <f t="shared" ref="B854:F863" ca="1" si="141">$B$2*EXP((mu-delta-(vola^2)/2)*B$13+vola*NORMSINV(RAND())*SQRT(B$13))</f>
        <v>1980.6777687309659</v>
      </c>
      <c r="C854" s="22">
        <f t="shared" ca="1" si="141"/>
        <v>3267.5239400536379</v>
      </c>
      <c r="D854" s="22">
        <f t="shared" ca="1" si="141"/>
        <v>2412.3618202522398</v>
      </c>
      <c r="E854" s="22">
        <f t="shared" ca="1" si="141"/>
        <v>5555.325829102625</v>
      </c>
      <c r="F854" s="22">
        <f t="shared" ca="1" si="141"/>
        <v>780.13908071916194</v>
      </c>
      <c r="G854" s="34"/>
      <c r="H854" s="35">
        <f t="shared" ca="1" si="137"/>
        <v>41134</v>
      </c>
      <c r="I854" s="6">
        <f t="shared" ca="1" si="140"/>
        <v>2.0055555555555555</v>
      </c>
      <c r="J854" s="6">
        <f t="shared" ca="1" si="139"/>
        <v>115</v>
      </c>
      <c r="K854" s="6">
        <f t="shared" ca="1" si="138"/>
        <v>109.59577177011576</v>
      </c>
    </row>
    <row r="855" spans="1:11" ht="15.75" thickBot="1">
      <c r="A855" s="21">
        <v>842</v>
      </c>
      <c r="B855" s="22">
        <f t="shared" ca="1" si="141"/>
        <v>3872.7381205375768</v>
      </c>
      <c r="C855" s="22">
        <f t="shared" ca="1" si="141"/>
        <v>3334.9490497370862</v>
      </c>
      <c r="D855" s="22">
        <f t="shared" ca="1" si="141"/>
        <v>2124.6673077834907</v>
      </c>
      <c r="E855" s="22">
        <f t="shared" ca="1" si="141"/>
        <v>1932.9381626981585</v>
      </c>
      <c r="F855" s="22">
        <f t="shared" ca="1" si="141"/>
        <v>6428.6776825793668</v>
      </c>
      <c r="G855" s="34"/>
      <c r="H855" s="35">
        <f t="shared" ca="1" si="137"/>
        <v>40767</v>
      </c>
      <c r="I855" s="6">
        <f t="shared" ca="1" si="140"/>
        <v>1.0027777777777778</v>
      </c>
      <c r="J855" s="6">
        <f t="shared" ca="1" si="139"/>
        <v>107.5</v>
      </c>
      <c r="K855" s="6">
        <f t="shared" ca="1" si="138"/>
        <v>104.94371731794061</v>
      </c>
    </row>
    <row r="856" spans="1:11" ht="15.75" thickBot="1">
      <c r="A856" s="21">
        <v>843</v>
      </c>
      <c r="B856" s="22">
        <f t="shared" ca="1" si="141"/>
        <v>2699.4804204912225</v>
      </c>
      <c r="C856" s="22">
        <f t="shared" ca="1" si="141"/>
        <v>2986.4999283908523</v>
      </c>
      <c r="D856" s="22">
        <f t="shared" ca="1" si="141"/>
        <v>4539.0824806561632</v>
      </c>
      <c r="E856" s="22">
        <f t="shared" ca="1" si="141"/>
        <v>13684.103981147271</v>
      </c>
      <c r="F856" s="22">
        <f t="shared" ca="1" si="141"/>
        <v>1040.1696076176943</v>
      </c>
      <c r="G856" s="34"/>
      <c r="H856" s="35">
        <f t="shared" ca="1" si="137"/>
        <v>41134</v>
      </c>
      <c r="I856" s="6">
        <f t="shared" ca="1" si="140"/>
        <v>2.0055555555555555</v>
      </c>
      <c r="J856" s="6">
        <f t="shared" ca="1" si="139"/>
        <v>115</v>
      </c>
      <c r="K856" s="6">
        <f t="shared" ca="1" si="138"/>
        <v>109.59577177011576</v>
      </c>
    </row>
    <row r="857" spans="1:11" ht="15.75" thickBot="1">
      <c r="A857" s="21">
        <v>844</v>
      </c>
      <c r="B857" s="22">
        <f t="shared" ca="1" si="141"/>
        <v>3613.1261829509153</v>
      </c>
      <c r="C857" s="22">
        <f t="shared" ca="1" si="141"/>
        <v>1534.4945440504571</v>
      </c>
      <c r="D857" s="22">
        <f t="shared" ca="1" si="141"/>
        <v>2284.7160700040076</v>
      </c>
      <c r="E857" s="22">
        <f t="shared" ca="1" si="141"/>
        <v>837.08030431048223</v>
      </c>
      <c r="F857" s="22">
        <f t="shared" ca="1" si="141"/>
        <v>7390.4903461854992</v>
      </c>
      <c r="G857" s="34"/>
      <c r="H857" s="35">
        <f t="shared" ca="1" si="137"/>
        <v>40767</v>
      </c>
      <c r="I857" s="6">
        <f t="shared" ca="1" si="140"/>
        <v>1.0027777777777778</v>
      </c>
      <c r="J857" s="6">
        <f t="shared" ca="1" si="139"/>
        <v>107.5</v>
      </c>
      <c r="K857" s="6">
        <f t="shared" ca="1" si="138"/>
        <v>104.94371731794061</v>
      </c>
    </row>
    <row r="858" spans="1:11" ht="15.75" thickBot="1">
      <c r="A858" s="21">
        <v>845</v>
      </c>
      <c r="B858" s="22">
        <f t="shared" ca="1" si="141"/>
        <v>2275.9587548123823</v>
      </c>
      <c r="C858" s="22">
        <f t="shared" ca="1" si="141"/>
        <v>3459.8102644363803</v>
      </c>
      <c r="D858" s="22">
        <f t="shared" ca="1" si="141"/>
        <v>5483.2871256444632</v>
      </c>
      <c r="E858" s="22">
        <f t="shared" ca="1" si="141"/>
        <v>671.04904031630417</v>
      </c>
      <c r="F858" s="22">
        <f t="shared" ca="1" si="141"/>
        <v>2569.2999941527073</v>
      </c>
      <c r="G858" s="34"/>
      <c r="H858" s="35">
        <f t="shared" ca="1" si="137"/>
        <v>41134</v>
      </c>
      <c r="I858" s="6">
        <f t="shared" ca="1" si="140"/>
        <v>2.0055555555555555</v>
      </c>
      <c r="J858" s="6">
        <f t="shared" ca="1" si="139"/>
        <v>115</v>
      </c>
      <c r="K858" s="6">
        <f t="shared" ca="1" si="138"/>
        <v>109.59577177011576</v>
      </c>
    </row>
    <row r="859" spans="1:11" ht="15.75" thickBot="1">
      <c r="A859" s="21">
        <v>846</v>
      </c>
      <c r="B859" s="22">
        <f t="shared" ca="1" si="141"/>
        <v>3864.2474788482532</v>
      </c>
      <c r="C859" s="22">
        <f t="shared" ca="1" si="141"/>
        <v>3333.2806299364515</v>
      </c>
      <c r="D859" s="22">
        <f t="shared" ca="1" si="141"/>
        <v>2460.7102897647701</v>
      </c>
      <c r="E859" s="22">
        <f t="shared" ca="1" si="141"/>
        <v>2748.3496629023371</v>
      </c>
      <c r="F859" s="22">
        <f t="shared" ca="1" si="141"/>
        <v>3830.3596943904968</v>
      </c>
      <c r="G859" s="34"/>
      <c r="H859" s="35">
        <f t="shared" ca="1" si="137"/>
        <v>40767</v>
      </c>
      <c r="I859" s="6">
        <f t="shared" ca="1" si="140"/>
        <v>1.0027777777777778</v>
      </c>
      <c r="J859" s="6">
        <f t="shared" ca="1" si="139"/>
        <v>107.5</v>
      </c>
      <c r="K859" s="6">
        <f t="shared" ca="1" si="138"/>
        <v>104.94371731794061</v>
      </c>
    </row>
    <row r="860" spans="1:11" ht="15.75" thickBot="1">
      <c r="A860" s="21">
        <v>847</v>
      </c>
      <c r="B860" s="22">
        <f t="shared" ca="1" si="141"/>
        <v>2216.0922795990386</v>
      </c>
      <c r="C860" s="22">
        <f t="shared" ca="1" si="141"/>
        <v>3195.7088737858967</v>
      </c>
      <c r="D860" s="22">
        <f t="shared" ca="1" si="141"/>
        <v>4629.0227139948374</v>
      </c>
      <c r="E860" s="22">
        <f t="shared" ca="1" si="141"/>
        <v>6000.9054753714663</v>
      </c>
      <c r="F860" s="22">
        <f t="shared" ca="1" si="141"/>
        <v>976.07514650301493</v>
      </c>
      <c r="G860" s="34"/>
      <c r="H860" s="35">
        <f t="shared" ca="1" si="137"/>
        <v>41134</v>
      </c>
      <c r="I860" s="6">
        <f t="shared" ca="1" si="140"/>
        <v>2.0055555555555555</v>
      </c>
      <c r="J860" s="6">
        <f t="shared" ca="1" si="139"/>
        <v>115</v>
      </c>
      <c r="K860" s="6">
        <f t="shared" ca="1" si="138"/>
        <v>109.59577177011576</v>
      </c>
    </row>
    <row r="861" spans="1:11" ht="15.75" thickBot="1">
      <c r="A861" s="21">
        <v>848</v>
      </c>
      <c r="B861" s="22">
        <f t="shared" ca="1" si="141"/>
        <v>3293.5817355898539</v>
      </c>
      <c r="C861" s="22">
        <f t="shared" ca="1" si="141"/>
        <v>2845.5342453841768</v>
      </c>
      <c r="D861" s="22">
        <f t="shared" ca="1" si="141"/>
        <v>2672.1304530938701</v>
      </c>
      <c r="E861" s="22">
        <f t="shared" ca="1" si="141"/>
        <v>3016.4362246406099</v>
      </c>
      <c r="F861" s="22">
        <f t="shared" ca="1" si="141"/>
        <v>12264.097924993897</v>
      </c>
      <c r="G861" s="34"/>
      <c r="H861" s="35">
        <f t="shared" ca="1" si="137"/>
        <v>40767</v>
      </c>
      <c r="I861" s="6">
        <f t="shared" ca="1" si="140"/>
        <v>1.0027777777777778</v>
      </c>
      <c r="J861" s="6">
        <f t="shared" ca="1" si="139"/>
        <v>107.5</v>
      </c>
      <c r="K861" s="6">
        <f t="shared" ca="1" si="138"/>
        <v>104.94371731794061</v>
      </c>
    </row>
    <row r="862" spans="1:11" ht="15.75" thickBot="1">
      <c r="A862" s="21">
        <v>849</v>
      </c>
      <c r="B862" s="22">
        <f t="shared" ca="1" si="141"/>
        <v>2667.292433389171</v>
      </c>
      <c r="C862" s="22">
        <f t="shared" ca="1" si="141"/>
        <v>2613.5199893906088</v>
      </c>
      <c r="D862" s="22">
        <f t="shared" ca="1" si="141"/>
        <v>4320.2930456301501</v>
      </c>
      <c r="E862" s="22">
        <f t="shared" ca="1" si="141"/>
        <v>2573.3471351052226</v>
      </c>
      <c r="F862" s="22">
        <f t="shared" ca="1" si="141"/>
        <v>3087.5263929066687</v>
      </c>
      <c r="G862" s="34"/>
      <c r="H862" s="35">
        <f t="shared" ca="1" si="137"/>
        <v>41498</v>
      </c>
      <c r="I862" s="6">
        <f t="shared" ca="1" si="140"/>
        <v>3.0027777777777778</v>
      </c>
      <c r="J862" s="6">
        <f t="shared" ca="1" si="139"/>
        <v>122.5</v>
      </c>
      <c r="K862" s="6">
        <f t="shared" ca="1" si="138"/>
        <v>113.98243565452914</v>
      </c>
    </row>
    <row r="863" spans="1:11" ht="15.75" thickBot="1">
      <c r="A863" s="21">
        <v>850</v>
      </c>
      <c r="B863" s="22">
        <f t="shared" ca="1" si="141"/>
        <v>5498.2834486777319</v>
      </c>
      <c r="C863" s="22">
        <f t="shared" ca="1" si="141"/>
        <v>2131.0366903769691</v>
      </c>
      <c r="D863" s="22">
        <f t="shared" ca="1" si="141"/>
        <v>4177.812077473528</v>
      </c>
      <c r="E863" s="22">
        <f t="shared" ca="1" si="141"/>
        <v>1380.5810813665514</v>
      </c>
      <c r="F863" s="22">
        <f t="shared" ca="1" si="141"/>
        <v>9109.9279857639049</v>
      </c>
      <c r="G863" s="34"/>
      <c r="H863" s="35">
        <f t="shared" ca="1" si="137"/>
        <v>40767</v>
      </c>
      <c r="I863" s="6">
        <f t="shared" ca="1" si="140"/>
        <v>1.0027777777777778</v>
      </c>
      <c r="J863" s="6">
        <f t="shared" ca="1" si="139"/>
        <v>107.5</v>
      </c>
      <c r="K863" s="6">
        <f t="shared" ca="1" si="138"/>
        <v>104.94371731794061</v>
      </c>
    </row>
    <row r="864" spans="1:11" ht="15.75" thickBot="1">
      <c r="A864" s="21">
        <v>851</v>
      </c>
      <c r="B864" s="22">
        <f t="shared" ref="B864:F873" ca="1" si="142">$B$2*EXP((mu-delta-(vola^2)/2)*B$13+vola*NORMSINV(RAND())*SQRT(B$13))</f>
        <v>3238.1426239504935</v>
      </c>
      <c r="C864" s="22">
        <f t="shared" ca="1" si="142"/>
        <v>2382.9535470820806</v>
      </c>
      <c r="D864" s="22">
        <f t="shared" ca="1" si="142"/>
        <v>5069.282571995921</v>
      </c>
      <c r="E864" s="22">
        <f t="shared" ca="1" si="142"/>
        <v>3832.3387662201203</v>
      </c>
      <c r="F864" s="22">
        <f t="shared" ca="1" si="142"/>
        <v>2457.2770568172946</v>
      </c>
      <c r="G864" s="34"/>
      <c r="H864" s="35">
        <f t="shared" ca="1" si="137"/>
        <v>40767</v>
      </c>
      <c r="I864" s="6">
        <f t="shared" ca="1" si="140"/>
        <v>1.0027777777777778</v>
      </c>
      <c r="J864" s="6">
        <f t="shared" ca="1" si="139"/>
        <v>107.5</v>
      </c>
      <c r="K864" s="6">
        <f t="shared" ca="1" si="138"/>
        <v>104.94371731794061</v>
      </c>
    </row>
    <row r="865" spans="1:11" ht="15.75" thickBot="1">
      <c r="A865" s="21">
        <v>852</v>
      </c>
      <c r="B865" s="22">
        <f t="shared" ca="1" si="142"/>
        <v>1847.2342964785103</v>
      </c>
      <c r="C865" s="22">
        <f t="shared" ca="1" si="142"/>
        <v>6502.6451700888401</v>
      </c>
      <c r="D865" s="22">
        <f t="shared" ca="1" si="142"/>
        <v>7214.6215576762497</v>
      </c>
      <c r="E865" s="22">
        <f t="shared" ca="1" si="142"/>
        <v>2123.0420261986228</v>
      </c>
      <c r="F865" s="22">
        <f t="shared" ca="1" si="142"/>
        <v>2992.4660598747496</v>
      </c>
      <c r="G865" s="34"/>
      <c r="H865" s="35">
        <f t="shared" ca="1" si="137"/>
        <v>41134</v>
      </c>
      <c r="I865" s="6">
        <f t="shared" ca="1" si="140"/>
        <v>2.0055555555555555</v>
      </c>
      <c r="J865" s="6">
        <f t="shared" ca="1" si="139"/>
        <v>115</v>
      </c>
      <c r="K865" s="6">
        <f t="shared" ca="1" si="138"/>
        <v>109.59577177011576</v>
      </c>
    </row>
    <row r="866" spans="1:11" ht="15.75" thickBot="1">
      <c r="A866" s="21">
        <v>853</v>
      </c>
      <c r="B866" s="22">
        <f t="shared" ca="1" si="142"/>
        <v>2645.1552888587753</v>
      </c>
      <c r="C866" s="22">
        <f t="shared" ca="1" si="142"/>
        <v>5141.0857684644088</v>
      </c>
      <c r="D866" s="22">
        <f t="shared" ca="1" si="142"/>
        <v>3474.8006498239333</v>
      </c>
      <c r="E866" s="22">
        <f t="shared" ca="1" si="142"/>
        <v>5685.4837977812022</v>
      </c>
      <c r="F866" s="22">
        <f t="shared" ca="1" si="142"/>
        <v>3665.7742886264209</v>
      </c>
      <c r="G866" s="34"/>
      <c r="H866" s="35">
        <f t="shared" ca="1" si="137"/>
        <v>41134</v>
      </c>
      <c r="I866" s="6">
        <f t="shared" ca="1" si="140"/>
        <v>2.0055555555555555</v>
      </c>
      <c r="J866" s="6">
        <f t="shared" ca="1" si="139"/>
        <v>115</v>
      </c>
      <c r="K866" s="6">
        <f t="shared" ca="1" si="138"/>
        <v>109.59577177011576</v>
      </c>
    </row>
    <row r="867" spans="1:11" ht="15.75" thickBot="1">
      <c r="A867" s="21">
        <v>854</v>
      </c>
      <c r="B867" s="22">
        <f t="shared" ca="1" si="142"/>
        <v>2435.4337586436413</v>
      </c>
      <c r="C867" s="22">
        <f t="shared" ca="1" si="142"/>
        <v>2660.5756236005159</v>
      </c>
      <c r="D867" s="22">
        <f t="shared" ca="1" si="142"/>
        <v>3467.9751141762736</v>
      </c>
      <c r="E867" s="22">
        <f t="shared" ca="1" si="142"/>
        <v>1586.5635421049137</v>
      </c>
      <c r="F867" s="22">
        <f t="shared" ca="1" si="142"/>
        <v>1091.7661884812985</v>
      </c>
      <c r="G867" s="34"/>
      <c r="H867" s="35">
        <f t="shared" ca="1" si="137"/>
        <v>41498</v>
      </c>
      <c r="I867" s="6">
        <f t="shared" ca="1" si="140"/>
        <v>3.0027777777777778</v>
      </c>
      <c r="J867" s="6">
        <f t="shared" ca="1" si="139"/>
        <v>122.5</v>
      </c>
      <c r="K867" s="6">
        <f t="shared" ca="1" si="138"/>
        <v>113.98243565452914</v>
      </c>
    </row>
    <row r="868" spans="1:11" ht="15.75" thickBot="1">
      <c r="A868" s="21">
        <v>855</v>
      </c>
      <c r="B868" s="22">
        <f t="shared" ca="1" si="142"/>
        <v>4244.4958893642561</v>
      </c>
      <c r="C868" s="22">
        <f t="shared" ca="1" si="142"/>
        <v>1213.7810139420449</v>
      </c>
      <c r="D868" s="22">
        <f t="shared" ca="1" si="142"/>
        <v>1281.9509337047052</v>
      </c>
      <c r="E868" s="22">
        <f t="shared" ca="1" si="142"/>
        <v>2928.6229844481886</v>
      </c>
      <c r="F868" s="22">
        <f t="shared" ca="1" si="142"/>
        <v>1506.9918530241466</v>
      </c>
      <c r="G868" s="34"/>
      <c r="H868" s="35">
        <f t="shared" ca="1" si="137"/>
        <v>40767</v>
      </c>
      <c r="I868" s="6">
        <f t="shared" ca="1" si="140"/>
        <v>1.0027777777777778</v>
      </c>
      <c r="J868" s="6">
        <f t="shared" ca="1" si="139"/>
        <v>107.5</v>
      </c>
      <c r="K868" s="6">
        <f t="shared" ca="1" si="138"/>
        <v>104.94371731794061</v>
      </c>
    </row>
    <row r="869" spans="1:11" ht="15.75" thickBot="1">
      <c r="A869" s="21">
        <v>856</v>
      </c>
      <c r="B869" s="22">
        <f t="shared" ca="1" si="142"/>
        <v>2500.6291133679065</v>
      </c>
      <c r="C869" s="22">
        <f t="shared" ca="1" si="142"/>
        <v>3618.6245045185992</v>
      </c>
      <c r="D869" s="22">
        <f t="shared" ca="1" si="142"/>
        <v>1236.0160833042021</v>
      </c>
      <c r="E869" s="22">
        <f t="shared" ca="1" si="142"/>
        <v>1233.0681381369998</v>
      </c>
      <c r="F869" s="22">
        <f t="shared" ca="1" si="142"/>
        <v>9702.4633566147349</v>
      </c>
      <c r="G869" s="34"/>
      <c r="H869" s="35">
        <f t="shared" ca="1" si="137"/>
        <v>41134</v>
      </c>
      <c r="I869" s="6">
        <f t="shared" ca="1" si="140"/>
        <v>2.0055555555555555</v>
      </c>
      <c r="J869" s="6">
        <f t="shared" ca="1" si="139"/>
        <v>115</v>
      </c>
      <c r="K869" s="6">
        <f t="shared" ca="1" si="138"/>
        <v>109.59577177011576</v>
      </c>
    </row>
    <row r="870" spans="1:11" ht="15.75" thickBot="1">
      <c r="A870" s="21">
        <v>857</v>
      </c>
      <c r="B870" s="22">
        <f t="shared" ca="1" si="142"/>
        <v>3098.9377110499886</v>
      </c>
      <c r="C870" s="22">
        <f t="shared" ca="1" si="142"/>
        <v>4548.3753209468578</v>
      </c>
      <c r="D870" s="22">
        <f t="shared" ca="1" si="142"/>
        <v>3161.6895917468</v>
      </c>
      <c r="E870" s="22">
        <f t="shared" ca="1" si="142"/>
        <v>23439.402008290101</v>
      </c>
      <c r="F870" s="22">
        <f t="shared" ca="1" si="142"/>
        <v>5942.8045923704831</v>
      </c>
      <c r="G870" s="34"/>
      <c r="H870" s="35">
        <f t="shared" ca="1" si="137"/>
        <v>40767</v>
      </c>
      <c r="I870" s="6">
        <f t="shared" ca="1" si="140"/>
        <v>1.0027777777777778</v>
      </c>
      <c r="J870" s="6">
        <f t="shared" ca="1" si="139"/>
        <v>107.5</v>
      </c>
      <c r="K870" s="6">
        <f t="shared" ca="1" si="138"/>
        <v>104.94371731794061</v>
      </c>
    </row>
    <row r="871" spans="1:11" ht="15.75" thickBot="1">
      <c r="A871" s="21">
        <v>858</v>
      </c>
      <c r="B871" s="22">
        <f t="shared" ca="1" si="142"/>
        <v>3679.3517552937956</v>
      </c>
      <c r="C871" s="22">
        <f t="shared" ca="1" si="142"/>
        <v>2532.0050138048291</v>
      </c>
      <c r="D871" s="22">
        <f t="shared" ca="1" si="142"/>
        <v>1932.5222687282974</v>
      </c>
      <c r="E871" s="22">
        <f t="shared" ca="1" si="142"/>
        <v>3465.2768057006833</v>
      </c>
      <c r="F871" s="22">
        <f t="shared" ca="1" si="142"/>
        <v>3618.6535524478172</v>
      </c>
      <c r="G871" s="34"/>
      <c r="H871" s="35">
        <f t="shared" ca="1" si="137"/>
        <v>40767</v>
      </c>
      <c r="I871" s="6">
        <f t="shared" ca="1" si="140"/>
        <v>1.0027777777777778</v>
      </c>
      <c r="J871" s="6">
        <f t="shared" ca="1" si="139"/>
        <v>107.5</v>
      </c>
      <c r="K871" s="6">
        <f t="shared" ca="1" si="138"/>
        <v>104.94371731794061</v>
      </c>
    </row>
    <row r="872" spans="1:11" ht="15.75" thickBot="1">
      <c r="A872" s="21">
        <v>859</v>
      </c>
      <c r="B872" s="22">
        <f t="shared" ca="1" si="142"/>
        <v>2524.7593855665345</v>
      </c>
      <c r="C872" s="22">
        <f t="shared" ca="1" si="142"/>
        <v>2035.6410132727374</v>
      </c>
      <c r="D872" s="22">
        <f t="shared" ca="1" si="142"/>
        <v>1807.2003213809776</v>
      </c>
      <c r="E872" s="22">
        <f t="shared" ca="1" si="142"/>
        <v>2673.7109755738661</v>
      </c>
      <c r="F872" s="22">
        <f t="shared" ca="1" si="142"/>
        <v>6023.2914071383693</v>
      </c>
      <c r="G872" s="34"/>
      <c r="H872" s="35">
        <f t="shared" ca="1" si="137"/>
        <v>42228</v>
      </c>
      <c r="I872" s="6">
        <f t="shared" ca="1" si="140"/>
        <v>5.0027777777777782</v>
      </c>
      <c r="J872" s="6">
        <f t="shared" ca="1" si="139"/>
        <v>137.5</v>
      </c>
      <c r="K872" s="6">
        <f t="shared" ca="1" si="138"/>
        <v>121.94343021560336</v>
      </c>
    </row>
    <row r="873" spans="1:11" ht="15.75" thickBot="1">
      <c r="A873" s="21">
        <v>860</v>
      </c>
      <c r="B873" s="22">
        <f t="shared" ca="1" si="142"/>
        <v>4491.2352815805862</v>
      </c>
      <c r="C873" s="22">
        <f t="shared" ca="1" si="142"/>
        <v>1301.08712140543</v>
      </c>
      <c r="D873" s="22">
        <f t="shared" ca="1" si="142"/>
        <v>4221.655044214468</v>
      </c>
      <c r="E873" s="22">
        <f t="shared" ca="1" si="142"/>
        <v>5108.4868400294563</v>
      </c>
      <c r="F873" s="22">
        <f t="shared" ca="1" si="142"/>
        <v>4654.2986957462754</v>
      </c>
      <c r="G873" s="34"/>
      <c r="H873" s="35">
        <f t="shared" ca="1" si="137"/>
        <v>40767</v>
      </c>
      <c r="I873" s="6">
        <f t="shared" ca="1" si="140"/>
        <v>1.0027777777777778</v>
      </c>
      <c r="J873" s="6">
        <f t="shared" ca="1" si="139"/>
        <v>107.5</v>
      </c>
      <c r="K873" s="6">
        <f t="shared" ca="1" si="138"/>
        <v>104.94371731794061</v>
      </c>
    </row>
    <row r="874" spans="1:11" ht="15.75" thickBot="1">
      <c r="A874" s="21">
        <v>861</v>
      </c>
      <c r="B874" s="22">
        <f t="shared" ref="B874:F883" ca="1" si="143">$B$2*EXP((mu-delta-(vola^2)/2)*B$13+vola*NORMSINV(RAND())*SQRT(B$13))</f>
        <v>3896.7155007037813</v>
      </c>
      <c r="C874" s="22">
        <f t="shared" ca="1" si="143"/>
        <v>2922.2724972750211</v>
      </c>
      <c r="D874" s="22">
        <f t="shared" ca="1" si="143"/>
        <v>2680.3117840122172</v>
      </c>
      <c r="E874" s="22">
        <f t="shared" ca="1" si="143"/>
        <v>3348.3992625854462</v>
      </c>
      <c r="F874" s="22">
        <f t="shared" ca="1" si="143"/>
        <v>1133.4832883569297</v>
      </c>
      <c r="G874" s="34"/>
      <c r="H874" s="35">
        <f t="shared" ca="1" si="137"/>
        <v>40767</v>
      </c>
      <c r="I874" s="6">
        <f t="shared" ca="1" si="140"/>
        <v>1.0027777777777778</v>
      </c>
      <c r="J874" s="6">
        <f t="shared" ca="1" si="139"/>
        <v>107.5</v>
      </c>
      <c r="K874" s="6">
        <f t="shared" ca="1" si="138"/>
        <v>104.94371731794061</v>
      </c>
    </row>
    <row r="875" spans="1:11" ht="15.75" thickBot="1">
      <c r="A875" s="21">
        <v>862</v>
      </c>
      <c r="B875" s="22">
        <f t="shared" ca="1" si="143"/>
        <v>2798.9072820487854</v>
      </c>
      <c r="C875" s="22">
        <f t="shared" ca="1" si="143"/>
        <v>3568.5780287726002</v>
      </c>
      <c r="D875" s="22">
        <f t="shared" ca="1" si="143"/>
        <v>4893.7209795085555</v>
      </c>
      <c r="E875" s="22">
        <f t="shared" ca="1" si="143"/>
        <v>2950.7940076089199</v>
      </c>
      <c r="F875" s="22">
        <f t="shared" ca="1" si="143"/>
        <v>7413.9249542572834</v>
      </c>
      <c r="G875" s="34"/>
      <c r="H875" s="35">
        <f t="shared" ca="1" si="137"/>
        <v>40767</v>
      </c>
      <c r="I875" s="6">
        <f t="shared" ca="1" si="140"/>
        <v>1.0027777777777778</v>
      </c>
      <c r="J875" s="6">
        <f t="shared" ca="1" si="139"/>
        <v>107.5</v>
      </c>
      <c r="K875" s="6">
        <f t="shared" ca="1" si="138"/>
        <v>104.94371731794061</v>
      </c>
    </row>
    <row r="876" spans="1:11" ht="15.75" thickBot="1">
      <c r="A876" s="21">
        <v>863</v>
      </c>
      <c r="B876" s="22">
        <f t="shared" ca="1" si="143"/>
        <v>2572.5551898644317</v>
      </c>
      <c r="C876" s="22">
        <f t="shared" ca="1" si="143"/>
        <v>2488.3378904122778</v>
      </c>
      <c r="D876" s="22">
        <f t="shared" ca="1" si="143"/>
        <v>2209.2937874538343</v>
      </c>
      <c r="E876" s="22">
        <f t="shared" ca="1" si="143"/>
        <v>6974.6021475846001</v>
      </c>
      <c r="F876" s="22">
        <f t="shared" ca="1" si="143"/>
        <v>11049.81126478564</v>
      </c>
      <c r="G876" s="34"/>
      <c r="H876" s="35">
        <f t="shared" ca="1" si="137"/>
        <v>41863</v>
      </c>
      <c r="I876" s="6">
        <f t="shared" ca="1" si="140"/>
        <v>4.0027777777777782</v>
      </c>
      <c r="J876" s="6">
        <f t="shared" ca="1" si="139"/>
        <v>130</v>
      </c>
      <c r="K876" s="6">
        <f t="shared" ca="1" si="138"/>
        <v>118.0924489965652</v>
      </c>
    </row>
    <row r="877" spans="1:11" ht="15.75" thickBot="1">
      <c r="A877" s="21">
        <v>864</v>
      </c>
      <c r="B877" s="22">
        <f t="shared" ca="1" si="143"/>
        <v>1507.0857142080556</v>
      </c>
      <c r="C877" s="22">
        <f t="shared" ca="1" si="143"/>
        <v>2810.5393630139924</v>
      </c>
      <c r="D877" s="22">
        <f t="shared" ca="1" si="143"/>
        <v>1711.1137336446359</v>
      </c>
      <c r="E877" s="22">
        <f t="shared" ca="1" si="143"/>
        <v>3652.3044847935939</v>
      </c>
      <c r="F877" s="22">
        <f t="shared" ca="1" si="143"/>
        <v>691.136594988502</v>
      </c>
      <c r="G877" s="34"/>
      <c r="H877" s="35">
        <f t="shared" ca="1" si="137"/>
        <v>41134</v>
      </c>
      <c r="I877" s="6">
        <f t="shared" ca="1" si="140"/>
        <v>2.0055555555555555</v>
      </c>
      <c r="J877" s="6">
        <f t="shared" ca="1" si="139"/>
        <v>115</v>
      </c>
      <c r="K877" s="6">
        <f t="shared" ca="1" si="138"/>
        <v>109.59577177011576</v>
      </c>
    </row>
    <row r="878" spans="1:11" ht="15.75" thickBot="1">
      <c r="A878" s="21">
        <v>865</v>
      </c>
      <c r="B878" s="22">
        <f t="shared" ca="1" si="143"/>
        <v>1758.6542394581202</v>
      </c>
      <c r="C878" s="22">
        <f t="shared" ca="1" si="143"/>
        <v>2346.9181685190774</v>
      </c>
      <c r="D878" s="22">
        <f t="shared" ca="1" si="143"/>
        <v>5148.6779503042026</v>
      </c>
      <c r="E878" s="22">
        <f t="shared" ca="1" si="143"/>
        <v>4369.53064026831</v>
      </c>
      <c r="F878" s="22">
        <f t="shared" ca="1" si="143"/>
        <v>3859.5314463994418</v>
      </c>
      <c r="G878" s="34"/>
      <c r="H878" s="35">
        <f t="shared" ca="1" si="137"/>
        <v>41498</v>
      </c>
      <c r="I878" s="6">
        <f t="shared" ca="1" si="140"/>
        <v>3.0027777777777778</v>
      </c>
      <c r="J878" s="6">
        <f t="shared" ca="1" si="139"/>
        <v>122.5</v>
      </c>
      <c r="K878" s="6">
        <f t="shared" ca="1" si="138"/>
        <v>113.98243565452914</v>
      </c>
    </row>
    <row r="879" spans="1:11" ht="15.75" thickBot="1">
      <c r="A879" s="21">
        <v>866</v>
      </c>
      <c r="B879" s="22">
        <f t="shared" ca="1" si="143"/>
        <v>2126.503667267104</v>
      </c>
      <c r="C879" s="22">
        <f t="shared" ca="1" si="143"/>
        <v>3190.4056779904595</v>
      </c>
      <c r="D879" s="22">
        <f t="shared" ca="1" si="143"/>
        <v>5634.2545806777725</v>
      </c>
      <c r="E879" s="22">
        <f t="shared" ca="1" si="143"/>
        <v>19736.752300198736</v>
      </c>
      <c r="F879" s="22">
        <f t="shared" ca="1" si="143"/>
        <v>5737.3994928289303</v>
      </c>
      <c r="G879" s="34"/>
      <c r="H879" s="35">
        <f t="shared" ca="1" si="137"/>
        <v>41134</v>
      </c>
      <c r="I879" s="6">
        <f t="shared" ca="1" si="140"/>
        <v>2.0055555555555555</v>
      </c>
      <c r="J879" s="6">
        <f t="shared" ca="1" si="139"/>
        <v>115</v>
      </c>
      <c r="K879" s="6">
        <f t="shared" ca="1" si="138"/>
        <v>109.59577177011576</v>
      </c>
    </row>
    <row r="880" spans="1:11" ht="15.75" thickBot="1">
      <c r="A880" s="21">
        <v>867</v>
      </c>
      <c r="B880" s="22">
        <f t="shared" ca="1" si="143"/>
        <v>2144.9837801272706</v>
      </c>
      <c r="C880" s="22">
        <f t="shared" ca="1" si="143"/>
        <v>9006.3060266374086</v>
      </c>
      <c r="D880" s="22">
        <f t="shared" ca="1" si="143"/>
        <v>1233.4394670766962</v>
      </c>
      <c r="E880" s="22">
        <f t="shared" ca="1" si="143"/>
        <v>883.03123660597953</v>
      </c>
      <c r="F880" s="22">
        <f t="shared" ca="1" si="143"/>
        <v>3737.229515836756</v>
      </c>
      <c r="G880" s="34"/>
      <c r="H880" s="35">
        <f t="shared" ca="1" si="137"/>
        <v>41134</v>
      </c>
      <c r="I880" s="6">
        <f t="shared" ca="1" si="140"/>
        <v>2.0055555555555555</v>
      </c>
      <c r="J880" s="6">
        <f t="shared" ca="1" si="139"/>
        <v>115</v>
      </c>
      <c r="K880" s="6">
        <f t="shared" ca="1" si="138"/>
        <v>109.59577177011576</v>
      </c>
    </row>
    <row r="881" spans="1:11" ht="15.75" thickBot="1">
      <c r="A881" s="21">
        <v>868</v>
      </c>
      <c r="B881" s="22">
        <f t="shared" ca="1" si="143"/>
        <v>3802.8250789568729</v>
      </c>
      <c r="C881" s="22">
        <f t="shared" ca="1" si="143"/>
        <v>2370.6046430304641</v>
      </c>
      <c r="D881" s="22">
        <f t="shared" ca="1" si="143"/>
        <v>1627.9864363207762</v>
      </c>
      <c r="E881" s="22">
        <f t="shared" ca="1" si="143"/>
        <v>2523.6740359525938</v>
      </c>
      <c r="F881" s="22">
        <f t="shared" ca="1" si="143"/>
        <v>2991.2031868790787</v>
      </c>
      <c r="G881" s="34"/>
      <c r="H881" s="35">
        <f t="shared" ca="1" si="137"/>
        <v>40767</v>
      </c>
      <c r="I881" s="6">
        <f t="shared" ca="1" si="140"/>
        <v>1.0027777777777778</v>
      </c>
      <c r="J881" s="6">
        <f t="shared" ca="1" si="139"/>
        <v>107.5</v>
      </c>
      <c r="K881" s="6">
        <f t="shared" ca="1" si="138"/>
        <v>104.94371731794061</v>
      </c>
    </row>
    <row r="882" spans="1:11" ht="15.75" thickBot="1">
      <c r="A882" s="21">
        <v>869</v>
      </c>
      <c r="B882" s="22">
        <f t="shared" ca="1" si="143"/>
        <v>3641.3486808559583</v>
      </c>
      <c r="C882" s="22">
        <f t="shared" ca="1" si="143"/>
        <v>2256.8481831761651</v>
      </c>
      <c r="D882" s="22">
        <f t="shared" ca="1" si="143"/>
        <v>1157.2630252114566</v>
      </c>
      <c r="E882" s="22">
        <f t="shared" ca="1" si="143"/>
        <v>2889.7534516818596</v>
      </c>
      <c r="F882" s="22">
        <f t="shared" ca="1" si="143"/>
        <v>10911.635689926721</v>
      </c>
      <c r="G882" s="34"/>
      <c r="H882" s="35">
        <f t="shared" ca="1" si="137"/>
        <v>40767</v>
      </c>
      <c r="I882" s="6">
        <f t="shared" ca="1" si="140"/>
        <v>1.0027777777777778</v>
      </c>
      <c r="J882" s="6">
        <f t="shared" ca="1" si="139"/>
        <v>107.5</v>
      </c>
      <c r="K882" s="6">
        <f t="shared" ca="1" si="138"/>
        <v>104.94371731794061</v>
      </c>
    </row>
    <row r="883" spans="1:11" ht="15.75" thickBot="1">
      <c r="A883" s="21">
        <v>870</v>
      </c>
      <c r="B883" s="22">
        <f t="shared" ca="1" si="143"/>
        <v>2124.0753415465342</v>
      </c>
      <c r="C883" s="22">
        <f t="shared" ca="1" si="143"/>
        <v>3648.1979198840886</v>
      </c>
      <c r="D883" s="22">
        <f t="shared" ca="1" si="143"/>
        <v>1468.5031337376961</v>
      </c>
      <c r="E883" s="22">
        <f t="shared" ca="1" si="143"/>
        <v>5417.6509935267713</v>
      </c>
      <c r="F883" s="22">
        <f t="shared" ca="1" si="143"/>
        <v>5456.6859209682561</v>
      </c>
      <c r="G883" s="34"/>
      <c r="H883" s="35">
        <f t="shared" ca="1" si="137"/>
        <v>41134</v>
      </c>
      <c r="I883" s="6">
        <f t="shared" ca="1" si="140"/>
        <v>2.0055555555555555</v>
      </c>
      <c r="J883" s="6">
        <f t="shared" ca="1" si="139"/>
        <v>115</v>
      </c>
      <c r="K883" s="6">
        <f t="shared" ca="1" si="138"/>
        <v>109.59577177011576</v>
      </c>
    </row>
    <row r="884" spans="1:11" ht="15.75" thickBot="1">
      <c r="A884" s="21">
        <v>871</v>
      </c>
      <c r="B884" s="22">
        <f t="shared" ref="B884:F893" ca="1" si="144">$B$2*EXP((mu-delta-(vola^2)/2)*B$13+vola*NORMSINV(RAND())*SQRT(B$13))</f>
        <v>3632.5059887680686</v>
      </c>
      <c r="C884" s="22">
        <f t="shared" ca="1" si="144"/>
        <v>2360.345579847396</v>
      </c>
      <c r="D884" s="22">
        <f t="shared" ca="1" si="144"/>
        <v>1492.6295050702317</v>
      </c>
      <c r="E884" s="22">
        <f t="shared" ca="1" si="144"/>
        <v>7117.1312781963634</v>
      </c>
      <c r="F884" s="22">
        <f t="shared" ca="1" si="144"/>
        <v>6063.5361391780189</v>
      </c>
      <c r="G884" s="34"/>
      <c r="H884" s="35">
        <f t="shared" ca="1" si="137"/>
        <v>40767</v>
      </c>
      <c r="I884" s="6">
        <f t="shared" ca="1" si="140"/>
        <v>1.0027777777777778</v>
      </c>
      <c r="J884" s="6">
        <f t="shared" ca="1" si="139"/>
        <v>107.5</v>
      </c>
      <c r="K884" s="6">
        <f t="shared" ca="1" si="138"/>
        <v>104.94371731794061</v>
      </c>
    </row>
    <row r="885" spans="1:11" ht="15.75" thickBot="1">
      <c r="A885" s="21">
        <v>872</v>
      </c>
      <c r="B885" s="22">
        <f t="shared" ca="1" si="144"/>
        <v>3276.9571246956534</v>
      </c>
      <c r="C885" s="22">
        <f t="shared" ca="1" si="144"/>
        <v>6101.2500341570139</v>
      </c>
      <c r="D885" s="22">
        <f t="shared" ca="1" si="144"/>
        <v>2008.6703142315237</v>
      </c>
      <c r="E885" s="22">
        <f t="shared" ca="1" si="144"/>
        <v>2663.4929604844301</v>
      </c>
      <c r="F885" s="22">
        <f t="shared" ca="1" si="144"/>
        <v>2745.0103225053304</v>
      </c>
      <c r="G885" s="34"/>
      <c r="H885" s="35">
        <f t="shared" ca="1" si="137"/>
        <v>40767</v>
      </c>
      <c r="I885" s="6">
        <f t="shared" ca="1" si="140"/>
        <v>1.0027777777777778</v>
      </c>
      <c r="J885" s="6">
        <f t="shared" ca="1" si="139"/>
        <v>107.5</v>
      </c>
      <c r="K885" s="6">
        <f t="shared" ca="1" si="138"/>
        <v>104.94371731794061</v>
      </c>
    </row>
    <row r="886" spans="1:11" ht="15.75" thickBot="1">
      <c r="A886" s="21">
        <v>873</v>
      </c>
      <c r="B886" s="22">
        <f t="shared" ca="1" si="144"/>
        <v>3450.5653273659564</v>
      </c>
      <c r="C886" s="22">
        <f t="shared" ca="1" si="144"/>
        <v>4299.9470468122936</v>
      </c>
      <c r="D886" s="22">
        <f t="shared" ca="1" si="144"/>
        <v>3410.805910064506</v>
      </c>
      <c r="E886" s="22">
        <f t="shared" ca="1" si="144"/>
        <v>749.99661221137683</v>
      </c>
      <c r="F886" s="22">
        <f t="shared" ca="1" si="144"/>
        <v>797.66184166541586</v>
      </c>
      <c r="G886" s="34"/>
      <c r="H886" s="35">
        <f t="shared" ca="1" si="137"/>
        <v>40767</v>
      </c>
      <c r="I886" s="6">
        <f t="shared" ca="1" si="140"/>
        <v>1.0027777777777778</v>
      </c>
      <c r="J886" s="6">
        <f t="shared" ca="1" si="139"/>
        <v>107.5</v>
      </c>
      <c r="K886" s="6">
        <f t="shared" ca="1" si="138"/>
        <v>104.94371731794061</v>
      </c>
    </row>
    <row r="887" spans="1:11" ht="15.75" thickBot="1">
      <c r="A887" s="21">
        <v>874</v>
      </c>
      <c r="B887" s="22">
        <f t="shared" ca="1" si="144"/>
        <v>1625.1194499378873</v>
      </c>
      <c r="C887" s="22">
        <f t="shared" ca="1" si="144"/>
        <v>5151.0187588076005</v>
      </c>
      <c r="D887" s="22">
        <f t="shared" ca="1" si="144"/>
        <v>1453.7304593175427</v>
      </c>
      <c r="E887" s="22">
        <f t="shared" ca="1" si="144"/>
        <v>5433.4064203046773</v>
      </c>
      <c r="F887" s="22">
        <f t="shared" ca="1" si="144"/>
        <v>9236.800156535739</v>
      </c>
      <c r="G887" s="34"/>
      <c r="H887" s="35">
        <f t="shared" ca="1" si="137"/>
        <v>41134</v>
      </c>
      <c r="I887" s="6">
        <f t="shared" ca="1" si="140"/>
        <v>2.0055555555555555</v>
      </c>
      <c r="J887" s="6">
        <f t="shared" ca="1" si="139"/>
        <v>115</v>
      </c>
      <c r="K887" s="6">
        <f t="shared" ca="1" si="138"/>
        <v>109.59577177011576</v>
      </c>
    </row>
    <row r="888" spans="1:11" ht="15.75" thickBot="1">
      <c r="A888" s="21">
        <v>875</v>
      </c>
      <c r="B888" s="22">
        <f t="shared" ca="1" si="144"/>
        <v>2875.3318787088574</v>
      </c>
      <c r="C888" s="22">
        <f t="shared" ca="1" si="144"/>
        <v>2231.6558846036255</v>
      </c>
      <c r="D888" s="22">
        <f t="shared" ca="1" si="144"/>
        <v>2346.031750354211</v>
      </c>
      <c r="E888" s="22">
        <f t="shared" ca="1" si="144"/>
        <v>2664.5813084782772</v>
      </c>
      <c r="F888" s="22">
        <f t="shared" ca="1" si="144"/>
        <v>2653.170078310764</v>
      </c>
      <c r="G888" s="34"/>
      <c r="H888" s="35">
        <f t="shared" ca="1" si="137"/>
        <v>40767</v>
      </c>
      <c r="I888" s="6">
        <f t="shared" ca="1" si="140"/>
        <v>1.0027777777777778</v>
      </c>
      <c r="J888" s="6">
        <f t="shared" ca="1" si="139"/>
        <v>107.5</v>
      </c>
      <c r="K888" s="6">
        <f t="shared" ca="1" si="138"/>
        <v>104.94371731794061</v>
      </c>
    </row>
    <row r="889" spans="1:11" ht="15.75" thickBot="1">
      <c r="A889" s="21">
        <v>876</v>
      </c>
      <c r="B889" s="22">
        <f t="shared" ca="1" si="144"/>
        <v>4157.0448037550686</v>
      </c>
      <c r="C889" s="22">
        <f t="shared" ca="1" si="144"/>
        <v>3162.6529473791825</v>
      </c>
      <c r="D889" s="22">
        <f t="shared" ca="1" si="144"/>
        <v>2775.6749507875365</v>
      </c>
      <c r="E889" s="22">
        <f t="shared" ca="1" si="144"/>
        <v>2565.9699698327804</v>
      </c>
      <c r="F889" s="22">
        <f t="shared" ca="1" si="144"/>
        <v>1965.0004871802553</v>
      </c>
      <c r="G889" s="34"/>
      <c r="H889" s="35">
        <f t="shared" ca="1" si="137"/>
        <v>40767</v>
      </c>
      <c r="I889" s="6">
        <f t="shared" ca="1" si="140"/>
        <v>1.0027777777777778</v>
      </c>
      <c r="J889" s="6">
        <f t="shared" ca="1" si="139"/>
        <v>107.5</v>
      </c>
      <c r="K889" s="6">
        <f t="shared" ca="1" si="138"/>
        <v>104.94371731794061</v>
      </c>
    </row>
    <row r="890" spans="1:11" ht="15.75" thickBot="1">
      <c r="A890" s="21">
        <v>877</v>
      </c>
      <c r="B890" s="22">
        <f t="shared" ca="1" si="144"/>
        <v>2553.2295800774623</v>
      </c>
      <c r="C890" s="22">
        <f t="shared" ca="1" si="144"/>
        <v>2375.5161903477974</v>
      </c>
      <c r="D890" s="22">
        <f t="shared" ca="1" si="144"/>
        <v>4593.2292628943924</v>
      </c>
      <c r="E890" s="22">
        <f t="shared" ca="1" si="144"/>
        <v>1365.4862323806437</v>
      </c>
      <c r="F890" s="22">
        <f t="shared" ca="1" si="144"/>
        <v>2044.2572709257208</v>
      </c>
      <c r="G890" s="34"/>
      <c r="H890" s="35">
        <f t="shared" ca="1" si="137"/>
        <v>41498</v>
      </c>
      <c r="I890" s="6">
        <f t="shared" ca="1" si="140"/>
        <v>3.0027777777777778</v>
      </c>
      <c r="J890" s="6">
        <f t="shared" ca="1" si="139"/>
        <v>122.5</v>
      </c>
      <c r="K890" s="6">
        <f t="shared" ca="1" si="138"/>
        <v>113.98243565452914</v>
      </c>
    </row>
    <row r="891" spans="1:11" ht="15.75" thickBot="1">
      <c r="A891" s="21">
        <v>878</v>
      </c>
      <c r="B891" s="22">
        <f t="shared" ca="1" si="144"/>
        <v>1978.8434413219059</v>
      </c>
      <c r="C891" s="22">
        <f t="shared" ca="1" si="144"/>
        <v>1122.4484216454373</v>
      </c>
      <c r="D891" s="22">
        <f t="shared" ca="1" si="144"/>
        <v>646.11570210958064</v>
      </c>
      <c r="E891" s="22">
        <f t="shared" ca="1" si="144"/>
        <v>954.56627936059624</v>
      </c>
      <c r="F891" s="22">
        <f t="shared" ca="1" si="144"/>
        <v>8200.9730130027929</v>
      </c>
      <c r="G891" s="34"/>
      <c r="H891" s="35">
        <f t="shared" ca="1" si="137"/>
        <v>42228</v>
      </c>
      <c r="I891" s="6">
        <f t="shared" ca="1" si="140"/>
        <v>5.0027777777777782</v>
      </c>
      <c r="J891" s="6">
        <f t="shared" ca="1" si="139"/>
        <v>137.5</v>
      </c>
      <c r="K891" s="6">
        <f t="shared" ca="1" si="138"/>
        <v>121.94343021560336</v>
      </c>
    </row>
    <row r="892" spans="1:11" ht="15.75" thickBot="1">
      <c r="A892" s="21">
        <v>879</v>
      </c>
      <c r="B892" s="22">
        <f t="shared" ca="1" si="144"/>
        <v>3237.6625993469361</v>
      </c>
      <c r="C892" s="22">
        <f t="shared" ca="1" si="144"/>
        <v>2750.2991399655252</v>
      </c>
      <c r="D892" s="22">
        <f t="shared" ca="1" si="144"/>
        <v>5648.7000867056331</v>
      </c>
      <c r="E892" s="22">
        <f t="shared" ca="1" si="144"/>
        <v>5780.9965074520587</v>
      </c>
      <c r="F892" s="22">
        <f t="shared" ca="1" si="144"/>
        <v>1642.1229844366687</v>
      </c>
      <c r="G892" s="34"/>
      <c r="H892" s="35">
        <f t="shared" ca="1" si="137"/>
        <v>40767</v>
      </c>
      <c r="I892" s="6">
        <f t="shared" ca="1" si="140"/>
        <v>1.0027777777777778</v>
      </c>
      <c r="J892" s="6">
        <f t="shared" ca="1" si="139"/>
        <v>107.5</v>
      </c>
      <c r="K892" s="6">
        <f t="shared" ca="1" si="138"/>
        <v>104.94371731794061</v>
      </c>
    </row>
    <row r="893" spans="1:11" ht="15.75" thickBot="1">
      <c r="A893" s="21">
        <v>880</v>
      </c>
      <c r="B893" s="22">
        <f t="shared" ca="1" si="144"/>
        <v>2225.5587636500427</v>
      </c>
      <c r="C893" s="22">
        <f t="shared" ca="1" si="144"/>
        <v>5685.0650965856548</v>
      </c>
      <c r="D893" s="22">
        <f t="shared" ca="1" si="144"/>
        <v>4349.643925658278</v>
      </c>
      <c r="E893" s="22">
        <f t="shared" ca="1" si="144"/>
        <v>3363.9207412565897</v>
      </c>
      <c r="F893" s="22">
        <f t="shared" ca="1" si="144"/>
        <v>2098.452683863708</v>
      </c>
      <c r="G893" s="34"/>
      <c r="H893" s="35">
        <f t="shared" ca="1" si="137"/>
        <v>41134</v>
      </c>
      <c r="I893" s="6">
        <f t="shared" ca="1" si="140"/>
        <v>2.0055555555555555</v>
      </c>
      <c r="J893" s="6">
        <f t="shared" ca="1" si="139"/>
        <v>115</v>
      </c>
      <c r="K893" s="6">
        <f t="shared" ca="1" si="138"/>
        <v>109.59577177011576</v>
      </c>
    </row>
    <row r="894" spans="1:11" ht="15.75" thickBot="1">
      <c r="A894" s="21">
        <v>881</v>
      </c>
      <c r="B894" s="22">
        <f t="shared" ref="B894:F903" ca="1" si="145">$B$2*EXP((mu-delta-(vola^2)/2)*B$13+vola*NORMSINV(RAND())*SQRT(B$13))</f>
        <v>2548.5828688040983</v>
      </c>
      <c r="C894" s="22">
        <f t="shared" ca="1" si="145"/>
        <v>2695.6827403520624</v>
      </c>
      <c r="D894" s="22">
        <f t="shared" ca="1" si="145"/>
        <v>5578.7663860479634</v>
      </c>
      <c r="E894" s="22">
        <f t="shared" ca="1" si="145"/>
        <v>9876.3690801242301</v>
      </c>
      <c r="F894" s="22">
        <f t="shared" ca="1" si="145"/>
        <v>4571.7491856597453</v>
      </c>
      <c r="G894" s="34"/>
      <c r="H894" s="35">
        <f t="shared" ca="1" si="137"/>
        <v>41498</v>
      </c>
      <c r="I894" s="6">
        <f t="shared" ca="1" si="140"/>
        <v>3.0027777777777778</v>
      </c>
      <c r="J894" s="6">
        <f t="shared" ca="1" si="139"/>
        <v>122.5</v>
      </c>
      <c r="K894" s="6">
        <f t="shared" ca="1" si="138"/>
        <v>113.98243565452914</v>
      </c>
    </row>
    <row r="895" spans="1:11" ht="15.75" thickBot="1">
      <c r="A895" s="21">
        <v>882</v>
      </c>
      <c r="B895" s="22">
        <f t="shared" ca="1" si="145"/>
        <v>2726.9981526667293</v>
      </c>
      <c r="C895" s="22">
        <f t="shared" ca="1" si="145"/>
        <v>2354.3777998253463</v>
      </c>
      <c r="D895" s="22">
        <f t="shared" ca="1" si="145"/>
        <v>3282.0537041284392</v>
      </c>
      <c r="E895" s="22">
        <f t="shared" ca="1" si="145"/>
        <v>1174.9727664812388</v>
      </c>
      <c r="F895" s="22">
        <f t="shared" ca="1" si="145"/>
        <v>769.68098952029152</v>
      </c>
      <c r="G895" s="34"/>
      <c r="H895" s="35">
        <f t="shared" ca="1" si="137"/>
        <v>41498</v>
      </c>
      <c r="I895" s="6">
        <f t="shared" ca="1" si="140"/>
        <v>3.0027777777777778</v>
      </c>
      <c r="J895" s="6">
        <f t="shared" ca="1" si="139"/>
        <v>122.5</v>
      </c>
      <c r="K895" s="6">
        <f t="shared" ca="1" si="138"/>
        <v>113.98243565452914</v>
      </c>
    </row>
    <row r="896" spans="1:11" ht="15.75" thickBot="1">
      <c r="A896" s="21">
        <v>883</v>
      </c>
      <c r="B896" s="22">
        <f t="shared" ca="1" si="145"/>
        <v>2280.9471901400966</v>
      </c>
      <c r="C896" s="22">
        <f t="shared" ca="1" si="145"/>
        <v>3051.0950193407807</v>
      </c>
      <c r="D896" s="22">
        <f t="shared" ca="1" si="145"/>
        <v>3724.7882775992507</v>
      </c>
      <c r="E896" s="22">
        <f t="shared" ca="1" si="145"/>
        <v>2120.4328624667446</v>
      </c>
      <c r="F896" s="22">
        <f t="shared" ca="1" si="145"/>
        <v>17280.398511945099</v>
      </c>
      <c r="G896" s="34"/>
      <c r="H896" s="35">
        <f t="shared" ca="1" si="137"/>
        <v>41134</v>
      </c>
      <c r="I896" s="6">
        <f t="shared" ca="1" si="140"/>
        <v>2.0055555555555555</v>
      </c>
      <c r="J896" s="6">
        <f t="shared" ca="1" si="139"/>
        <v>115</v>
      </c>
      <c r="K896" s="6">
        <f t="shared" ca="1" si="138"/>
        <v>109.59577177011576</v>
      </c>
    </row>
    <row r="897" spans="1:11" ht="15.75" thickBot="1">
      <c r="A897" s="21">
        <v>884</v>
      </c>
      <c r="B897" s="22">
        <f t="shared" ca="1" si="145"/>
        <v>2020.0884955565464</v>
      </c>
      <c r="C897" s="22">
        <f t="shared" ca="1" si="145"/>
        <v>2602.8660534586265</v>
      </c>
      <c r="D897" s="22">
        <f t="shared" ca="1" si="145"/>
        <v>3156.1602943310413</v>
      </c>
      <c r="E897" s="22">
        <f t="shared" ca="1" si="145"/>
        <v>6017.5587913731461</v>
      </c>
      <c r="F897" s="22">
        <f t="shared" ca="1" si="145"/>
        <v>3610.9213059132376</v>
      </c>
      <c r="G897" s="34"/>
      <c r="H897" s="35">
        <f t="shared" ca="1" si="137"/>
        <v>41498</v>
      </c>
      <c r="I897" s="6">
        <f t="shared" ca="1" si="140"/>
        <v>3.0027777777777778</v>
      </c>
      <c r="J897" s="6">
        <f t="shared" ca="1" si="139"/>
        <v>122.5</v>
      </c>
      <c r="K897" s="6">
        <f t="shared" ca="1" si="138"/>
        <v>113.98243565452914</v>
      </c>
    </row>
    <row r="898" spans="1:11" ht="15.75" thickBot="1">
      <c r="A898" s="21">
        <v>885</v>
      </c>
      <c r="B898" s="22">
        <f t="shared" ca="1" si="145"/>
        <v>2063.1402255112407</v>
      </c>
      <c r="C898" s="22">
        <f t="shared" ca="1" si="145"/>
        <v>3373.6320901021727</v>
      </c>
      <c r="D898" s="22">
        <f t="shared" ca="1" si="145"/>
        <v>4826.7566603611849</v>
      </c>
      <c r="E898" s="22">
        <f t="shared" ca="1" si="145"/>
        <v>1671.5819613817441</v>
      </c>
      <c r="F898" s="22">
        <f t="shared" ca="1" si="145"/>
        <v>4498.2353496011647</v>
      </c>
      <c r="G898" s="34"/>
      <c r="H898" s="35">
        <f t="shared" ca="1" si="137"/>
        <v>41134</v>
      </c>
      <c r="I898" s="6">
        <f t="shared" ca="1" si="140"/>
        <v>2.0055555555555555</v>
      </c>
      <c r="J898" s="6">
        <f t="shared" ca="1" si="139"/>
        <v>115</v>
      </c>
      <c r="K898" s="6">
        <f t="shared" ca="1" si="138"/>
        <v>109.59577177011576</v>
      </c>
    </row>
    <row r="899" spans="1:11" ht="15.75" thickBot="1">
      <c r="A899" s="21">
        <v>886</v>
      </c>
      <c r="B899" s="22">
        <f t="shared" ca="1" si="145"/>
        <v>3751.2396125953842</v>
      </c>
      <c r="C899" s="22">
        <f t="shared" ca="1" si="145"/>
        <v>3428.3234721981689</v>
      </c>
      <c r="D899" s="22">
        <f t="shared" ca="1" si="145"/>
        <v>4921.4924519544975</v>
      </c>
      <c r="E899" s="22">
        <f t="shared" ca="1" si="145"/>
        <v>6913.9578234877272</v>
      </c>
      <c r="F899" s="22">
        <f t="shared" ca="1" si="145"/>
        <v>2746.3657132162234</v>
      </c>
      <c r="G899" s="34"/>
      <c r="H899" s="35">
        <f t="shared" ca="1" si="137"/>
        <v>40767</v>
      </c>
      <c r="I899" s="6">
        <f t="shared" ca="1" si="140"/>
        <v>1.0027777777777778</v>
      </c>
      <c r="J899" s="6">
        <f t="shared" ca="1" si="139"/>
        <v>107.5</v>
      </c>
      <c r="K899" s="6">
        <f t="shared" ca="1" si="138"/>
        <v>104.94371731794061</v>
      </c>
    </row>
    <row r="900" spans="1:11" ht="15.75" thickBot="1">
      <c r="A900" s="21">
        <v>887</v>
      </c>
      <c r="B900" s="22">
        <f t="shared" ca="1" si="145"/>
        <v>1412.4341766493951</v>
      </c>
      <c r="C900" s="22">
        <f t="shared" ca="1" si="145"/>
        <v>2831.8968966399316</v>
      </c>
      <c r="D900" s="22">
        <f t="shared" ca="1" si="145"/>
        <v>3689.2658626417774</v>
      </c>
      <c r="E900" s="22">
        <f t="shared" ca="1" si="145"/>
        <v>5811.6435072380937</v>
      </c>
      <c r="F900" s="22">
        <f t="shared" ca="1" si="145"/>
        <v>3320.0285431947614</v>
      </c>
      <c r="G900" s="34"/>
      <c r="H900" s="35">
        <f t="shared" ca="1" si="137"/>
        <v>41134</v>
      </c>
      <c r="I900" s="6">
        <f t="shared" ca="1" si="140"/>
        <v>2.0055555555555555</v>
      </c>
      <c r="J900" s="6">
        <f t="shared" ca="1" si="139"/>
        <v>115</v>
      </c>
      <c r="K900" s="6">
        <f t="shared" ca="1" si="138"/>
        <v>109.59577177011576</v>
      </c>
    </row>
    <row r="901" spans="1:11" ht="15.75" thickBot="1">
      <c r="A901" s="21">
        <v>888</v>
      </c>
      <c r="B901" s="22">
        <f t="shared" ca="1" si="145"/>
        <v>3409.6088351116555</v>
      </c>
      <c r="C901" s="22">
        <f t="shared" ca="1" si="145"/>
        <v>2889.7976233297727</v>
      </c>
      <c r="D901" s="22">
        <f t="shared" ca="1" si="145"/>
        <v>1186.57482208381</v>
      </c>
      <c r="E901" s="22">
        <f t="shared" ca="1" si="145"/>
        <v>1996.4619711268454</v>
      </c>
      <c r="F901" s="22">
        <f t="shared" ca="1" si="145"/>
        <v>1417.8038231585294</v>
      </c>
      <c r="G901" s="34"/>
      <c r="H901" s="35">
        <f t="shared" ca="1" si="137"/>
        <v>40767</v>
      </c>
      <c r="I901" s="6">
        <f t="shared" ca="1" si="140"/>
        <v>1.0027777777777778</v>
      </c>
      <c r="J901" s="6">
        <f t="shared" ca="1" si="139"/>
        <v>107.5</v>
      </c>
      <c r="K901" s="6">
        <f t="shared" ca="1" si="138"/>
        <v>104.94371731794061</v>
      </c>
    </row>
    <row r="902" spans="1:11" ht="15.75" thickBot="1">
      <c r="A902" s="21">
        <v>889</v>
      </c>
      <c r="B902" s="22">
        <f t="shared" ca="1" si="145"/>
        <v>4119.3180917988657</v>
      </c>
      <c r="C902" s="22">
        <f t="shared" ca="1" si="145"/>
        <v>1119.7654258025184</v>
      </c>
      <c r="D902" s="22">
        <f t="shared" ca="1" si="145"/>
        <v>2303.5805891779851</v>
      </c>
      <c r="E902" s="22">
        <f t="shared" ca="1" si="145"/>
        <v>1930.9022165154356</v>
      </c>
      <c r="F902" s="22">
        <f t="shared" ca="1" si="145"/>
        <v>3588.1870937419276</v>
      </c>
      <c r="G902" s="34"/>
      <c r="H902" s="35">
        <f t="shared" ca="1" si="137"/>
        <v>40767</v>
      </c>
      <c r="I902" s="6">
        <f t="shared" ca="1" si="140"/>
        <v>1.0027777777777778</v>
      </c>
      <c r="J902" s="6">
        <f t="shared" ca="1" si="139"/>
        <v>107.5</v>
      </c>
      <c r="K902" s="6">
        <f t="shared" ca="1" si="138"/>
        <v>104.94371731794061</v>
      </c>
    </row>
    <row r="903" spans="1:11" ht="15.75" thickBot="1">
      <c r="A903" s="21">
        <v>890</v>
      </c>
      <c r="B903" s="22">
        <f t="shared" ca="1" si="145"/>
        <v>2159.3828459833508</v>
      </c>
      <c r="C903" s="22">
        <f t="shared" ca="1" si="145"/>
        <v>2184.4146701530804</v>
      </c>
      <c r="D903" s="22">
        <f t="shared" ca="1" si="145"/>
        <v>3108.9862785681171</v>
      </c>
      <c r="E903" s="22">
        <f t="shared" ca="1" si="145"/>
        <v>9122.6335589284517</v>
      </c>
      <c r="F903" s="22">
        <f t="shared" ca="1" si="145"/>
        <v>7882.3852163350939</v>
      </c>
      <c r="G903" s="34"/>
      <c r="H903" s="35">
        <f t="shared" ca="1" si="137"/>
        <v>41498</v>
      </c>
      <c r="I903" s="6">
        <f t="shared" ca="1" si="140"/>
        <v>3.0027777777777778</v>
      </c>
      <c r="J903" s="6">
        <f t="shared" ca="1" si="139"/>
        <v>122.5</v>
      </c>
      <c r="K903" s="6">
        <f t="shared" ca="1" si="138"/>
        <v>113.98243565452914</v>
      </c>
    </row>
    <row r="904" spans="1:11" ht="15.75" thickBot="1">
      <c r="A904" s="21">
        <v>891</v>
      </c>
      <c r="B904" s="22">
        <f t="shared" ref="B904:F913" ca="1" si="146">$B$2*EXP((mu-delta-(vola^2)/2)*B$13+vola*NORMSINV(RAND())*SQRT(B$13))</f>
        <v>3242.8437339870575</v>
      </c>
      <c r="C904" s="22">
        <f t="shared" ca="1" si="146"/>
        <v>5433.2370327162998</v>
      </c>
      <c r="D904" s="22">
        <f t="shared" ca="1" si="146"/>
        <v>2986.6196772413168</v>
      </c>
      <c r="E904" s="22">
        <f t="shared" ca="1" si="146"/>
        <v>3887.4269806825118</v>
      </c>
      <c r="F904" s="22">
        <f t="shared" ca="1" si="146"/>
        <v>781.97753461587797</v>
      </c>
      <c r="G904" s="34"/>
      <c r="H904" s="35">
        <f t="shared" ca="1" si="137"/>
        <v>40767</v>
      </c>
      <c r="I904" s="6">
        <f t="shared" ca="1" si="140"/>
        <v>1.0027777777777778</v>
      </c>
      <c r="J904" s="6">
        <f t="shared" ca="1" si="139"/>
        <v>107.5</v>
      </c>
      <c r="K904" s="6">
        <f t="shared" ca="1" si="138"/>
        <v>104.94371731794061</v>
      </c>
    </row>
    <row r="905" spans="1:11" ht="15.75" thickBot="1">
      <c r="A905" s="21">
        <v>892</v>
      </c>
      <c r="B905" s="22">
        <f t="shared" ca="1" si="146"/>
        <v>2963.532607748818</v>
      </c>
      <c r="C905" s="22">
        <f t="shared" ca="1" si="146"/>
        <v>2621.3738682830203</v>
      </c>
      <c r="D905" s="22">
        <f t="shared" ca="1" si="146"/>
        <v>2237.2566644547142</v>
      </c>
      <c r="E905" s="22">
        <f t="shared" ca="1" si="146"/>
        <v>7275.0759398156761</v>
      </c>
      <c r="F905" s="22">
        <f t="shared" ca="1" si="146"/>
        <v>2219.0454969753964</v>
      </c>
      <c r="G905" s="34"/>
      <c r="H905" s="35">
        <f t="shared" ca="1" si="137"/>
        <v>40767</v>
      </c>
      <c r="I905" s="6">
        <f t="shared" ca="1" si="140"/>
        <v>1.0027777777777778</v>
      </c>
      <c r="J905" s="6">
        <f t="shared" ca="1" si="139"/>
        <v>107.5</v>
      </c>
      <c r="K905" s="6">
        <f t="shared" ca="1" si="138"/>
        <v>104.94371731794061</v>
      </c>
    </row>
    <row r="906" spans="1:11" ht="15.75" thickBot="1">
      <c r="A906" s="21">
        <v>893</v>
      </c>
      <c r="B906" s="22">
        <f t="shared" ca="1" si="146"/>
        <v>2410.1756709183173</v>
      </c>
      <c r="C906" s="22">
        <f t="shared" ca="1" si="146"/>
        <v>1227.0821258843775</v>
      </c>
      <c r="D906" s="22">
        <f t="shared" ca="1" si="146"/>
        <v>1717.4224473542622</v>
      </c>
      <c r="E906" s="22">
        <f t="shared" ca="1" si="146"/>
        <v>5232.1376654733376</v>
      </c>
      <c r="F906" s="22">
        <f t="shared" ca="1" si="146"/>
        <v>10605.448534590652</v>
      </c>
      <c r="G906" s="34"/>
      <c r="H906" s="35">
        <f t="shared" ca="1" si="137"/>
        <v>41863</v>
      </c>
      <c r="I906" s="6">
        <f t="shared" ca="1" si="140"/>
        <v>4.0027777777777782</v>
      </c>
      <c r="J906" s="6">
        <f t="shared" ca="1" si="139"/>
        <v>130</v>
      </c>
      <c r="K906" s="6">
        <f t="shared" ca="1" si="138"/>
        <v>118.0924489965652</v>
      </c>
    </row>
    <row r="907" spans="1:11" ht="15.75" thickBot="1">
      <c r="A907" s="21">
        <v>894</v>
      </c>
      <c r="B907" s="22">
        <f t="shared" ca="1" si="146"/>
        <v>4937.6237299364639</v>
      </c>
      <c r="C907" s="22">
        <f t="shared" ca="1" si="146"/>
        <v>2965.3155097831441</v>
      </c>
      <c r="D907" s="22">
        <f t="shared" ca="1" si="146"/>
        <v>5076.5761600807637</v>
      </c>
      <c r="E907" s="22">
        <f t="shared" ca="1" si="146"/>
        <v>5456.6569360385593</v>
      </c>
      <c r="F907" s="22">
        <f t="shared" ca="1" si="146"/>
        <v>3240.6999802983146</v>
      </c>
      <c r="G907" s="34"/>
      <c r="H907" s="35">
        <f t="shared" ca="1" si="137"/>
        <v>40767</v>
      </c>
      <c r="I907" s="6">
        <f t="shared" ca="1" si="140"/>
        <v>1.0027777777777778</v>
      </c>
      <c r="J907" s="6">
        <f t="shared" ca="1" si="139"/>
        <v>107.5</v>
      </c>
      <c r="K907" s="6">
        <f t="shared" ca="1" si="138"/>
        <v>104.94371731794061</v>
      </c>
    </row>
    <row r="908" spans="1:11" ht="15.75" thickBot="1">
      <c r="A908" s="21">
        <v>895</v>
      </c>
      <c r="B908" s="22">
        <f t="shared" ca="1" si="146"/>
        <v>3577.0137473818259</v>
      </c>
      <c r="C908" s="22">
        <f t="shared" ca="1" si="146"/>
        <v>5607.2289593498954</v>
      </c>
      <c r="D908" s="22">
        <f t="shared" ca="1" si="146"/>
        <v>2284.8816574397933</v>
      </c>
      <c r="E908" s="22">
        <f t="shared" ca="1" si="146"/>
        <v>1658.4789728028591</v>
      </c>
      <c r="F908" s="22">
        <f t="shared" ca="1" si="146"/>
        <v>1305.0000759953473</v>
      </c>
      <c r="G908" s="34"/>
      <c r="H908" s="35">
        <f t="shared" ca="1" si="137"/>
        <v>40767</v>
      </c>
      <c r="I908" s="6">
        <f t="shared" ca="1" si="140"/>
        <v>1.0027777777777778</v>
      </c>
      <c r="J908" s="6">
        <f t="shared" ca="1" si="139"/>
        <v>107.5</v>
      </c>
      <c r="K908" s="6">
        <f t="shared" ca="1" si="138"/>
        <v>104.94371731794061</v>
      </c>
    </row>
    <row r="909" spans="1:11" ht="15.75" thickBot="1">
      <c r="A909" s="21">
        <v>896</v>
      </c>
      <c r="B909" s="22">
        <f t="shared" ca="1" si="146"/>
        <v>5177.2735787062011</v>
      </c>
      <c r="C909" s="22">
        <f t="shared" ca="1" si="146"/>
        <v>6821.5329905586186</v>
      </c>
      <c r="D909" s="22">
        <f t="shared" ca="1" si="146"/>
        <v>908.23798607930212</v>
      </c>
      <c r="E909" s="22">
        <f t="shared" ca="1" si="146"/>
        <v>2837.1676282874196</v>
      </c>
      <c r="F909" s="22">
        <f t="shared" ca="1" si="146"/>
        <v>689.9044594764797</v>
      </c>
      <c r="G909" s="34"/>
      <c r="H909" s="35">
        <f t="shared" ca="1" si="137"/>
        <v>40767</v>
      </c>
      <c r="I909" s="6">
        <f t="shared" ca="1" si="140"/>
        <v>1.0027777777777778</v>
      </c>
      <c r="J909" s="6">
        <f t="shared" ca="1" si="139"/>
        <v>107.5</v>
      </c>
      <c r="K909" s="6">
        <f t="shared" ca="1" si="138"/>
        <v>104.94371731794061</v>
      </c>
    </row>
    <row r="910" spans="1:11" ht="15.75" thickBot="1">
      <c r="A910" s="21">
        <v>897</v>
      </c>
      <c r="B910" s="22">
        <f t="shared" ca="1" si="146"/>
        <v>2985.1358324523012</v>
      </c>
      <c r="C910" s="22">
        <f t="shared" ca="1" si="146"/>
        <v>8090.1357868640871</v>
      </c>
      <c r="D910" s="22">
        <f t="shared" ca="1" si="146"/>
        <v>2079.7544484370605</v>
      </c>
      <c r="E910" s="22">
        <f t="shared" ca="1" si="146"/>
        <v>1198.5336583721582</v>
      </c>
      <c r="F910" s="22">
        <f t="shared" ca="1" si="146"/>
        <v>4242.6456376432561</v>
      </c>
      <c r="G910" s="34"/>
      <c r="H910" s="35">
        <f t="shared" ref="H910:H973" ca="1" si="147">IF(B910&gt;=kw,$B$11,IF(C910&gt;=kw,$C$11,IF(D910&gt;=kw,$D$11,IF(E910&gt;=kw,$E$11,$F$11))))</f>
        <v>40767</v>
      </c>
      <c r="I910" s="6">
        <f t="shared" ca="1" si="140"/>
        <v>1.0027777777777778</v>
      </c>
      <c r="J910" s="6">
        <f t="shared" ca="1" si="139"/>
        <v>107.5</v>
      </c>
      <c r="K910" s="6">
        <f t="shared" ref="K910:K973" ca="1" si="148">J910*EXP(-I910*zins)</f>
        <v>104.94371731794061</v>
      </c>
    </row>
    <row r="911" spans="1:11" ht="15.75" thickBot="1">
      <c r="A911" s="21">
        <v>898</v>
      </c>
      <c r="B911" s="22">
        <f t="shared" ca="1" si="146"/>
        <v>3027.5171124155436</v>
      </c>
      <c r="C911" s="22">
        <f t="shared" ca="1" si="146"/>
        <v>4363.7979059826994</v>
      </c>
      <c r="D911" s="22">
        <f t="shared" ca="1" si="146"/>
        <v>3884.4929505063005</v>
      </c>
      <c r="E911" s="22">
        <f t="shared" ca="1" si="146"/>
        <v>4269.080961618426</v>
      </c>
      <c r="F911" s="22">
        <f t="shared" ca="1" si="146"/>
        <v>3794.5475856943081</v>
      </c>
      <c r="G911" s="34"/>
      <c r="H911" s="35">
        <f t="shared" ca="1" si="147"/>
        <v>40767</v>
      </c>
      <c r="I911" s="6">
        <f t="shared" ca="1" si="140"/>
        <v>1.0027777777777778</v>
      </c>
      <c r="J911" s="6">
        <f t="shared" ref="J911:J974" ca="1" si="149">IF(H911=$B$11,$B$10,IF(H911=$C$11,$C$10,IF(H911=$D$11,$D$10,IF(H911=$E$11,$E$10,IF(H911=$F$11,$F$10)))))</f>
        <v>107.5</v>
      </c>
      <c r="K911" s="6">
        <f t="shared" ca="1" si="148"/>
        <v>104.94371731794061</v>
      </c>
    </row>
    <row r="912" spans="1:11" ht="15.75" thickBot="1">
      <c r="A912" s="21">
        <v>899</v>
      </c>
      <c r="B912" s="22">
        <f t="shared" ca="1" si="146"/>
        <v>1720.3046195333366</v>
      </c>
      <c r="C912" s="22">
        <f t="shared" ca="1" si="146"/>
        <v>3216.2653458379723</v>
      </c>
      <c r="D912" s="22">
        <f t="shared" ca="1" si="146"/>
        <v>2424.0412771560859</v>
      </c>
      <c r="E912" s="22">
        <f t="shared" ca="1" si="146"/>
        <v>1159.3480660861198</v>
      </c>
      <c r="F912" s="22">
        <f t="shared" ca="1" si="146"/>
        <v>1713.4497731515792</v>
      </c>
      <c r="G912" s="34"/>
      <c r="H912" s="35">
        <f t="shared" ca="1" si="147"/>
        <v>41134</v>
      </c>
      <c r="I912" s="6">
        <f t="shared" ref="I912:I975" ca="1" si="150">YEARFRAC($B$1,H912)</f>
        <v>2.0055555555555555</v>
      </c>
      <c r="J912" s="6">
        <f t="shared" ca="1" si="149"/>
        <v>115</v>
      </c>
      <c r="K912" s="6">
        <f t="shared" ca="1" si="148"/>
        <v>109.59577177011576</v>
      </c>
    </row>
    <row r="913" spans="1:11" ht="15.75" thickBot="1">
      <c r="A913" s="21">
        <v>900</v>
      </c>
      <c r="B913" s="22">
        <f t="shared" ca="1" si="146"/>
        <v>4807.9726807884999</v>
      </c>
      <c r="C913" s="22">
        <f t="shared" ca="1" si="146"/>
        <v>5361.3061185205779</v>
      </c>
      <c r="D913" s="22">
        <f t="shared" ca="1" si="146"/>
        <v>7035.1638637662409</v>
      </c>
      <c r="E913" s="22">
        <f t="shared" ca="1" si="146"/>
        <v>5668.4140443548358</v>
      </c>
      <c r="F913" s="22">
        <f t="shared" ca="1" si="146"/>
        <v>1517.5675104411234</v>
      </c>
      <c r="G913" s="34"/>
      <c r="H913" s="35">
        <f t="shared" ca="1" si="147"/>
        <v>40767</v>
      </c>
      <c r="I913" s="6">
        <f t="shared" ca="1" si="150"/>
        <v>1.0027777777777778</v>
      </c>
      <c r="J913" s="6">
        <f t="shared" ca="1" si="149"/>
        <v>107.5</v>
      </c>
      <c r="K913" s="6">
        <f t="shared" ca="1" si="148"/>
        <v>104.94371731794061</v>
      </c>
    </row>
    <row r="914" spans="1:11" ht="15.75" thickBot="1">
      <c r="A914" s="21">
        <v>901</v>
      </c>
      <c r="B914" s="22">
        <f t="shared" ref="B914:F923" ca="1" si="151">$B$2*EXP((mu-delta-(vola^2)/2)*B$13+vola*NORMSINV(RAND())*SQRT(B$13))</f>
        <v>4825.2676976967841</v>
      </c>
      <c r="C914" s="22">
        <f t="shared" ca="1" si="151"/>
        <v>1606.2098256452214</v>
      </c>
      <c r="D914" s="22">
        <f t="shared" ca="1" si="151"/>
        <v>5534.244482058999</v>
      </c>
      <c r="E914" s="22">
        <f t="shared" ca="1" si="151"/>
        <v>1625.7157749811456</v>
      </c>
      <c r="F914" s="22">
        <f t="shared" ca="1" si="151"/>
        <v>3488.4649499192346</v>
      </c>
      <c r="G914" s="34"/>
      <c r="H914" s="35">
        <f t="shared" ca="1" si="147"/>
        <v>40767</v>
      </c>
      <c r="I914" s="6">
        <f t="shared" ca="1" si="150"/>
        <v>1.0027777777777778</v>
      </c>
      <c r="J914" s="6">
        <f t="shared" ca="1" si="149"/>
        <v>107.5</v>
      </c>
      <c r="K914" s="6">
        <f t="shared" ca="1" si="148"/>
        <v>104.94371731794061</v>
      </c>
    </row>
    <row r="915" spans="1:11" ht="15.75" thickBot="1">
      <c r="A915" s="21">
        <v>902</v>
      </c>
      <c r="B915" s="22">
        <f t="shared" ca="1" si="151"/>
        <v>2748.433406083825</v>
      </c>
      <c r="C915" s="22">
        <f t="shared" ca="1" si="151"/>
        <v>5533.9435825381224</v>
      </c>
      <c r="D915" s="22">
        <f t="shared" ca="1" si="151"/>
        <v>3883.5825944457783</v>
      </c>
      <c r="E915" s="22">
        <f t="shared" ca="1" si="151"/>
        <v>667.00226233684805</v>
      </c>
      <c r="F915" s="22">
        <f t="shared" ca="1" si="151"/>
        <v>2569.3341451180149</v>
      </c>
      <c r="G915" s="34"/>
      <c r="H915" s="35">
        <f t="shared" ca="1" si="147"/>
        <v>41134</v>
      </c>
      <c r="I915" s="6">
        <f t="shared" ca="1" si="150"/>
        <v>2.0055555555555555</v>
      </c>
      <c r="J915" s="6">
        <f t="shared" ca="1" si="149"/>
        <v>115</v>
      </c>
      <c r="K915" s="6">
        <f t="shared" ca="1" si="148"/>
        <v>109.59577177011576</v>
      </c>
    </row>
    <row r="916" spans="1:11" ht="15.75" thickBot="1">
      <c r="A916" s="21">
        <v>903</v>
      </c>
      <c r="B916" s="22">
        <f t="shared" ca="1" si="151"/>
        <v>4351.6371280581088</v>
      </c>
      <c r="C916" s="22">
        <f t="shared" ca="1" si="151"/>
        <v>2859.1379139343735</v>
      </c>
      <c r="D916" s="22">
        <f t="shared" ca="1" si="151"/>
        <v>5753.9175247616786</v>
      </c>
      <c r="E916" s="22">
        <f t="shared" ca="1" si="151"/>
        <v>1416.0844465006962</v>
      </c>
      <c r="F916" s="22">
        <f t="shared" ca="1" si="151"/>
        <v>5272.0929815975423</v>
      </c>
      <c r="G916" s="34"/>
      <c r="H916" s="35">
        <f t="shared" ca="1" si="147"/>
        <v>40767</v>
      </c>
      <c r="I916" s="6">
        <f t="shared" ca="1" si="150"/>
        <v>1.0027777777777778</v>
      </c>
      <c r="J916" s="6">
        <f t="shared" ca="1" si="149"/>
        <v>107.5</v>
      </c>
      <c r="K916" s="6">
        <f t="shared" ca="1" si="148"/>
        <v>104.94371731794061</v>
      </c>
    </row>
    <row r="917" spans="1:11" ht="15.75" thickBot="1">
      <c r="A917" s="21">
        <v>904</v>
      </c>
      <c r="B917" s="22">
        <f t="shared" ca="1" si="151"/>
        <v>2409.9206333427546</v>
      </c>
      <c r="C917" s="22">
        <f t="shared" ca="1" si="151"/>
        <v>4918.2172081783765</v>
      </c>
      <c r="D917" s="22">
        <f t="shared" ca="1" si="151"/>
        <v>2838.0337374004648</v>
      </c>
      <c r="E917" s="22">
        <f t="shared" ca="1" si="151"/>
        <v>3920.7234308959491</v>
      </c>
      <c r="F917" s="22">
        <f t="shared" ca="1" si="151"/>
        <v>2424.7076065044917</v>
      </c>
      <c r="G917" s="34"/>
      <c r="H917" s="35">
        <f t="shared" ca="1" si="147"/>
        <v>41134</v>
      </c>
      <c r="I917" s="6">
        <f t="shared" ca="1" si="150"/>
        <v>2.0055555555555555</v>
      </c>
      <c r="J917" s="6">
        <f t="shared" ca="1" si="149"/>
        <v>115</v>
      </c>
      <c r="K917" s="6">
        <f t="shared" ca="1" si="148"/>
        <v>109.59577177011576</v>
      </c>
    </row>
    <row r="918" spans="1:11" ht="15.75" thickBot="1">
      <c r="A918" s="21">
        <v>905</v>
      </c>
      <c r="B918" s="22">
        <f t="shared" ca="1" si="151"/>
        <v>3069.7045545310471</v>
      </c>
      <c r="C918" s="22">
        <f t="shared" ca="1" si="151"/>
        <v>4637.5404577634317</v>
      </c>
      <c r="D918" s="22">
        <f t="shared" ca="1" si="151"/>
        <v>3262.002778491229</v>
      </c>
      <c r="E918" s="22">
        <f t="shared" ca="1" si="151"/>
        <v>3567.9634514467107</v>
      </c>
      <c r="F918" s="22">
        <f t="shared" ca="1" si="151"/>
        <v>3435.6258971448297</v>
      </c>
      <c r="G918" s="34"/>
      <c r="H918" s="35">
        <f t="shared" ca="1" si="147"/>
        <v>40767</v>
      </c>
      <c r="I918" s="6">
        <f t="shared" ca="1" si="150"/>
        <v>1.0027777777777778</v>
      </c>
      <c r="J918" s="6">
        <f t="shared" ca="1" si="149"/>
        <v>107.5</v>
      </c>
      <c r="K918" s="6">
        <f t="shared" ca="1" si="148"/>
        <v>104.94371731794061</v>
      </c>
    </row>
    <row r="919" spans="1:11" ht="15.75" thickBot="1">
      <c r="A919" s="21">
        <v>906</v>
      </c>
      <c r="B919" s="22">
        <f t="shared" ca="1" si="151"/>
        <v>3581.617362026424</v>
      </c>
      <c r="C919" s="22">
        <f t="shared" ca="1" si="151"/>
        <v>3909.1930763044411</v>
      </c>
      <c r="D919" s="22">
        <f t="shared" ca="1" si="151"/>
        <v>2936.182730303783</v>
      </c>
      <c r="E919" s="22">
        <f t="shared" ca="1" si="151"/>
        <v>10372.658240511781</v>
      </c>
      <c r="F919" s="22">
        <f t="shared" ca="1" si="151"/>
        <v>3656.129313738767</v>
      </c>
      <c r="G919" s="34"/>
      <c r="H919" s="35">
        <f t="shared" ca="1" si="147"/>
        <v>40767</v>
      </c>
      <c r="I919" s="6">
        <f t="shared" ca="1" si="150"/>
        <v>1.0027777777777778</v>
      </c>
      <c r="J919" s="6">
        <f t="shared" ca="1" si="149"/>
        <v>107.5</v>
      </c>
      <c r="K919" s="6">
        <f t="shared" ca="1" si="148"/>
        <v>104.94371731794061</v>
      </c>
    </row>
    <row r="920" spans="1:11" ht="15.75" thickBot="1">
      <c r="A920" s="21">
        <v>907</v>
      </c>
      <c r="B920" s="22">
        <f t="shared" ca="1" si="151"/>
        <v>2704.842730428476</v>
      </c>
      <c r="C920" s="22">
        <f t="shared" ca="1" si="151"/>
        <v>3464.9570342497564</v>
      </c>
      <c r="D920" s="22">
        <f t="shared" ca="1" si="151"/>
        <v>3347.401625437637</v>
      </c>
      <c r="E920" s="22">
        <f t="shared" ca="1" si="151"/>
        <v>1319.6181737960833</v>
      </c>
      <c r="F920" s="22">
        <f t="shared" ca="1" si="151"/>
        <v>3250.9999006632233</v>
      </c>
      <c r="G920" s="34"/>
      <c r="H920" s="35">
        <f t="shared" ca="1" si="147"/>
        <v>41134</v>
      </c>
      <c r="I920" s="6">
        <f t="shared" ca="1" si="150"/>
        <v>2.0055555555555555</v>
      </c>
      <c r="J920" s="6">
        <f t="shared" ca="1" si="149"/>
        <v>115</v>
      </c>
      <c r="K920" s="6">
        <f t="shared" ca="1" si="148"/>
        <v>109.59577177011576</v>
      </c>
    </row>
    <row r="921" spans="1:11" ht="15.75" thickBot="1">
      <c r="A921" s="21">
        <v>908</v>
      </c>
      <c r="B921" s="22">
        <f t="shared" ca="1" si="151"/>
        <v>2522.6839820452537</v>
      </c>
      <c r="C921" s="22">
        <f t="shared" ca="1" si="151"/>
        <v>1866.5797405492797</v>
      </c>
      <c r="D921" s="22">
        <f t="shared" ca="1" si="151"/>
        <v>3643.5326446892077</v>
      </c>
      <c r="E921" s="22">
        <f t="shared" ca="1" si="151"/>
        <v>3492.138871219594</v>
      </c>
      <c r="F921" s="22">
        <f t="shared" ca="1" si="151"/>
        <v>4022.7432587817407</v>
      </c>
      <c r="G921" s="34"/>
      <c r="H921" s="35">
        <f t="shared" ca="1" si="147"/>
        <v>41498</v>
      </c>
      <c r="I921" s="6">
        <f t="shared" ca="1" si="150"/>
        <v>3.0027777777777778</v>
      </c>
      <c r="J921" s="6">
        <f t="shared" ca="1" si="149"/>
        <v>122.5</v>
      </c>
      <c r="K921" s="6">
        <f t="shared" ca="1" si="148"/>
        <v>113.98243565452914</v>
      </c>
    </row>
    <row r="922" spans="1:11" ht="15.75" thickBot="1">
      <c r="A922" s="21">
        <v>909</v>
      </c>
      <c r="B922" s="22">
        <f t="shared" ca="1" si="151"/>
        <v>2023.874494795363</v>
      </c>
      <c r="C922" s="22">
        <f t="shared" ca="1" si="151"/>
        <v>2912.6107046034749</v>
      </c>
      <c r="D922" s="22">
        <f t="shared" ca="1" si="151"/>
        <v>2254.7134400042719</v>
      </c>
      <c r="E922" s="22">
        <f t="shared" ca="1" si="151"/>
        <v>1387.3419237530611</v>
      </c>
      <c r="F922" s="22">
        <f t="shared" ca="1" si="151"/>
        <v>4170.0796626658093</v>
      </c>
      <c r="G922" s="34"/>
      <c r="H922" s="35">
        <f t="shared" ca="1" si="147"/>
        <v>41134</v>
      </c>
      <c r="I922" s="6">
        <f t="shared" ca="1" si="150"/>
        <v>2.0055555555555555</v>
      </c>
      <c r="J922" s="6">
        <f t="shared" ca="1" si="149"/>
        <v>115</v>
      </c>
      <c r="K922" s="6">
        <f t="shared" ca="1" si="148"/>
        <v>109.59577177011576</v>
      </c>
    </row>
    <row r="923" spans="1:11" ht="15.75" thickBot="1">
      <c r="A923" s="21">
        <v>910</v>
      </c>
      <c r="B923" s="22">
        <f t="shared" ca="1" si="151"/>
        <v>3477.2117290811593</v>
      </c>
      <c r="C923" s="22">
        <f t="shared" ca="1" si="151"/>
        <v>4143.2796403576212</v>
      </c>
      <c r="D923" s="22">
        <f t="shared" ca="1" si="151"/>
        <v>5611.8234476926882</v>
      </c>
      <c r="E923" s="22">
        <f t="shared" ca="1" si="151"/>
        <v>10407.643650830374</v>
      </c>
      <c r="F923" s="22">
        <f t="shared" ca="1" si="151"/>
        <v>2881.0647300458158</v>
      </c>
      <c r="G923" s="34"/>
      <c r="H923" s="35">
        <f t="shared" ca="1" si="147"/>
        <v>40767</v>
      </c>
      <c r="I923" s="6">
        <f t="shared" ca="1" si="150"/>
        <v>1.0027777777777778</v>
      </c>
      <c r="J923" s="6">
        <f t="shared" ca="1" si="149"/>
        <v>107.5</v>
      </c>
      <c r="K923" s="6">
        <f t="shared" ca="1" si="148"/>
        <v>104.94371731794061</v>
      </c>
    </row>
    <row r="924" spans="1:11" ht="15.75" thickBot="1">
      <c r="A924" s="21">
        <v>911</v>
      </c>
      <c r="B924" s="22">
        <f t="shared" ref="B924:F933" ca="1" si="152">$B$2*EXP((mu-delta-(vola^2)/2)*B$13+vola*NORMSINV(RAND())*SQRT(B$13))</f>
        <v>4327.1051224919092</v>
      </c>
      <c r="C924" s="22">
        <f t="shared" ca="1" si="152"/>
        <v>2285.6219387971178</v>
      </c>
      <c r="D924" s="22">
        <f t="shared" ca="1" si="152"/>
        <v>1843.5498346236304</v>
      </c>
      <c r="E924" s="22">
        <f t="shared" ca="1" si="152"/>
        <v>1785.2597862020443</v>
      </c>
      <c r="F924" s="22">
        <f t="shared" ca="1" si="152"/>
        <v>4271.5168199561522</v>
      </c>
      <c r="G924" s="34"/>
      <c r="H924" s="35">
        <f t="shared" ca="1" si="147"/>
        <v>40767</v>
      </c>
      <c r="I924" s="6">
        <f t="shared" ca="1" si="150"/>
        <v>1.0027777777777778</v>
      </c>
      <c r="J924" s="6">
        <f t="shared" ca="1" si="149"/>
        <v>107.5</v>
      </c>
      <c r="K924" s="6">
        <f t="shared" ca="1" si="148"/>
        <v>104.94371731794061</v>
      </c>
    </row>
    <row r="925" spans="1:11" ht="15.75" thickBot="1">
      <c r="A925" s="21">
        <v>912</v>
      </c>
      <c r="B925" s="22">
        <f t="shared" ca="1" si="152"/>
        <v>4434.464483290194</v>
      </c>
      <c r="C925" s="22">
        <f t="shared" ca="1" si="152"/>
        <v>4477.5760500421375</v>
      </c>
      <c r="D925" s="22">
        <f t="shared" ca="1" si="152"/>
        <v>4951.6287017860359</v>
      </c>
      <c r="E925" s="22">
        <f t="shared" ca="1" si="152"/>
        <v>4163.8402962461068</v>
      </c>
      <c r="F925" s="22">
        <f t="shared" ca="1" si="152"/>
        <v>1764.1667012064831</v>
      </c>
      <c r="G925" s="34"/>
      <c r="H925" s="35">
        <f t="shared" ca="1" si="147"/>
        <v>40767</v>
      </c>
      <c r="I925" s="6">
        <f t="shared" ca="1" si="150"/>
        <v>1.0027777777777778</v>
      </c>
      <c r="J925" s="6">
        <f t="shared" ca="1" si="149"/>
        <v>107.5</v>
      </c>
      <c r="K925" s="6">
        <f t="shared" ca="1" si="148"/>
        <v>104.94371731794061</v>
      </c>
    </row>
    <row r="926" spans="1:11" ht="15.75" thickBot="1">
      <c r="A926" s="21">
        <v>913</v>
      </c>
      <c r="B926" s="22">
        <f t="shared" ca="1" si="152"/>
        <v>3036.0311104769862</v>
      </c>
      <c r="C926" s="22">
        <f t="shared" ca="1" si="152"/>
        <v>5306.9797830780608</v>
      </c>
      <c r="D926" s="22">
        <f t="shared" ca="1" si="152"/>
        <v>2065.2243637212332</v>
      </c>
      <c r="E926" s="22">
        <f t="shared" ca="1" si="152"/>
        <v>2937.9434757794097</v>
      </c>
      <c r="F926" s="22">
        <f t="shared" ca="1" si="152"/>
        <v>4995.9200807186244</v>
      </c>
      <c r="G926" s="34"/>
      <c r="H926" s="35">
        <f t="shared" ca="1" si="147"/>
        <v>40767</v>
      </c>
      <c r="I926" s="6">
        <f t="shared" ca="1" si="150"/>
        <v>1.0027777777777778</v>
      </c>
      <c r="J926" s="6">
        <f t="shared" ca="1" si="149"/>
        <v>107.5</v>
      </c>
      <c r="K926" s="6">
        <f t="shared" ca="1" si="148"/>
        <v>104.94371731794061</v>
      </c>
    </row>
    <row r="927" spans="1:11" ht="15.75" thickBot="1">
      <c r="A927" s="21">
        <v>914</v>
      </c>
      <c r="B927" s="22">
        <f t="shared" ca="1" si="152"/>
        <v>2354.3967166136531</v>
      </c>
      <c r="C927" s="22">
        <f t="shared" ca="1" si="152"/>
        <v>3349.2179330130025</v>
      </c>
      <c r="D927" s="22">
        <f t="shared" ca="1" si="152"/>
        <v>5019.5411858938669</v>
      </c>
      <c r="E927" s="22">
        <f t="shared" ca="1" si="152"/>
        <v>3151.0139655412263</v>
      </c>
      <c r="F927" s="22">
        <f t="shared" ca="1" si="152"/>
        <v>2681.7779296320255</v>
      </c>
      <c r="G927" s="34"/>
      <c r="H927" s="35">
        <f t="shared" ca="1" si="147"/>
        <v>41134</v>
      </c>
      <c r="I927" s="6">
        <f t="shared" ca="1" si="150"/>
        <v>2.0055555555555555</v>
      </c>
      <c r="J927" s="6">
        <f t="shared" ca="1" si="149"/>
        <v>115</v>
      </c>
      <c r="K927" s="6">
        <f t="shared" ca="1" si="148"/>
        <v>109.59577177011576</v>
      </c>
    </row>
    <row r="928" spans="1:11" ht="15.75" thickBot="1">
      <c r="A928" s="21">
        <v>915</v>
      </c>
      <c r="B928" s="22">
        <f t="shared" ca="1" si="152"/>
        <v>4802.1878344323604</v>
      </c>
      <c r="C928" s="22">
        <f t="shared" ca="1" si="152"/>
        <v>2650.4738114412949</v>
      </c>
      <c r="D928" s="22">
        <f t="shared" ca="1" si="152"/>
        <v>5076.0590318097347</v>
      </c>
      <c r="E928" s="22">
        <f t="shared" ca="1" si="152"/>
        <v>1197.9526520650336</v>
      </c>
      <c r="F928" s="22">
        <f t="shared" ca="1" si="152"/>
        <v>10189.785731120979</v>
      </c>
      <c r="G928" s="34"/>
      <c r="H928" s="35">
        <f t="shared" ca="1" si="147"/>
        <v>40767</v>
      </c>
      <c r="I928" s="6">
        <f t="shared" ca="1" si="150"/>
        <v>1.0027777777777778</v>
      </c>
      <c r="J928" s="6">
        <f t="shared" ca="1" si="149"/>
        <v>107.5</v>
      </c>
      <c r="K928" s="6">
        <f t="shared" ca="1" si="148"/>
        <v>104.94371731794061</v>
      </c>
    </row>
    <row r="929" spans="1:11" ht="15.75" thickBot="1">
      <c r="A929" s="21">
        <v>916</v>
      </c>
      <c r="B929" s="22">
        <f t="shared" ca="1" si="152"/>
        <v>1713.5145201938658</v>
      </c>
      <c r="C929" s="22">
        <f t="shared" ca="1" si="152"/>
        <v>2359.6528292769931</v>
      </c>
      <c r="D929" s="22">
        <f t="shared" ca="1" si="152"/>
        <v>1648.2921150908794</v>
      </c>
      <c r="E929" s="22">
        <f t="shared" ca="1" si="152"/>
        <v>9407.5706022418562</v>
      </c>
      <c r="F929" s="22">
        <f t="shared" ca="1" si="152"/>
        <v>2388.8632489914985</v>
      </c>
      <c r="G929" s="34"/>
      <c r="H929" s="35">
        <f t="shared" ca="1" si="147"/>
        <v>41863</v>
      </c>
      <c r="I929" s="6">
        <f t="shared" ca="1" si="150"/>
        <v>4.0027777777777782</v>
      </c>
      <c r="J929" s="6">
        <f t="shared" ca="1" si="149"/>
        <v>130</v>
      </c>
      <c r="K929" s="6">
        <f t="shared" ca="1" si="148"/>
        <v>118.0924489965652</v>
      </c>
    </row>
    <row r="930" spans="1:11" ht="15.75" thickBot="1">
      <c r="A930" s="21">
        <v>917</v>
      </c>
      <c r="B930" s="22">
        <f t="shared" ca="1" si="152"/>
        <v>3278.0086738629407</v>
      </c>
      <c r="C930" s="22">
        <f t="shared" ca="1" si="152"/>
        <v>3996.3034805204834</v>
      </c>
      <c r="D930" s="22">
        <f t="shared" ca="1" si="152"/>
        <v>7243.902431948708</v>
      </c>
      <c r="E930" s="22">
        <f t="shared" ca="1" si="152"/>
        <v>6752.0991920590714</v>
      </c>
      <c r="F930" s="22">
        <f t="shared" ca="1" si="152"/>
        <v>7601.3541892999037</v>
      </c>
      <c r="G930" s="34"/>
      <c r="H930" s="35">
        <f t="shared" ca="1" si="147"/>
        <v>40767</v>
      </c>
      <c r="I930" s="6">
        <f t="shared" ca="1" si="150"/>
        <v>1.0027777777777778</v>
      </c>
      <c r="J930" s="6">
        <f t="shared" ca="1" si="149"/>
        <v>107.5</v>
      </c>
      <c r="K930" s="6">
        <f t="shared" ca="1" si="148"/>
        <v>104.94371731794061</v>
      </c>
    </row>
    <row r="931" spans="1:11" ht="15.75" thickBot="1">
      <c r="A931" s="21">
        <v>918</v>
      </c>
      <c r="B931" s="22">
        <f t="shared" ca="1" si="152"/>
        <v>2126.2759839502955</v>
      </c>
      <c r="C931" s="22">
        <f t="shared" ca="1" si="152"/>
        <v>2010.2430792322862</v>
      </c>
      <c r="D931" s="22">
        <f t="shared" ca="1" si="152"/>
        <v>1660.3864865780283</v>
      </c>
      <c r="E931" s="22">
        <f t="shared" ca="1" si="152"/>
        <v>2239.288236993903</v>
      </c>
      <c r="F931" s="22">
        <f t="shared" ca="1" si="152"/>
        <v>4761.4412728611478</v>
      </c>
      <c r="G931" s="34"/>
      <c r="H931" s="35">
        <f t="shared" ca="1" si="147"/>
        <v>42228</v>
      </c>
      <c r="I931" s="6">
        <f t="shared" ca="1" si="150"/>
        <v>5.0027777777777782</v>
      </c>
      <c r="J931" s="6">
        <f t="shared" ca="1" si="149"/>
        <v>137.5</v>
      </c>
      <c r="K931" s="6">
        <f t="shared" ca="1" si="148"/>
        <v>121.94343021560336</v>
      </c>
    </row>
    <row r="932" spans="1:11" ht="15.75" thickBot="1">
      <c r="A932" s="21">
        <v>919</v>
      </c>
      <c r="B932" s="22">
        <f t="shared" ca="1" si="152"/>
        <v>3888.0986518496834</v>
      </c>
      <c r="C932" s="22">
        <f t="shared" ca="1" si="152"/>
        <v>2119.5808584342776</v>
      </c>
      <c r="D932" s="22">
        <f t="shared" ca="1" si="152"/>
        <v>3096.365983610488</v>
      </c>
      <c r="E932" s="22">
        <f t="shared" ca="1" si="152"/>
        <v>10018.396527071569</v>
      </c>
      <c r="F932" s="22">
        <f t="shared" ca="1" si="152"/>
        <v>3578.7630293051657</v>
      </c>
      <c r="G932" s="34"/>
      <c r="H932" s="35">
        <f t="shared" ca="1" si="147"/>
        <v>40767</v>
      </c>
      <c r="I932" s="6">
        <f t="shared" ca="1" si="150"/>
        <v>1.0027777777777778</v>
      </c>
      <c r="J932" s="6">
        <f t="shared" ca="1" si="149"/>
        <v>107.5</v>
      </c>
      <c r="K932" s="6">
        <f t="shared" ca="1" si="148"/>
        <v>104.94371731794061</v>
      </c>
    </row>
    <row r="933" spans="1:11" ht="15.75" thickBot="1">
      <c r="A933" s="21">
        <v>920</v>
      </c>
      <c r="B933" s="22">
        <f t="shared" ca="1" si="152"/>
        <v>3694.9055508171382</v>
      </c>
      <c r="C933" s="22">
        <f t="shared" ca="1" si="152"/>
        <v>4766.219163292194</v>
      </c>
      <c r="D933" s="22">
        <f t="shared" ca="1" si="152"/>
        <v>5156.6306081222683</v>
      </c>
      <c r="E933" s="22">
        <f t="shared" ca="1" si="152"/>
        <v>5191.489366214063</v>
      </c>
      <c r="F933" s="22">
        <f t="shared" ca="1" si="152"/>
        <v>16042.309730468953</v>
      </c>
      <c r="G933" s="34"/>
      <c r="H933" s="35">
        <f t="shared" ca="1" si="147"/>
        <v>40767</v>
      </c>
      <c r="I933" s="6">
        <f t="shared" ca="1" si="150"/>
        <v>1.0027777777777778</v>
      </c>
      <c r="J933" s="6">
        <f t="shared" ca="1" si="149"/>
        <v>107.5</v>
      </c>
      <c r="K933" s="6">
        <f t="shared" ca="1" si="148"/>
        <v>104.94371731794061</v>
      </c>
    </row>
    <row r="934" spans="1:11" ht="15.75" thickBot="1">
      <c r="A934" s="21">
        <v>921</v>
      </c>
      <c r="B934" s="22">
        <f t="shared" ref="B934:F943" ca="1" si="153">$B$2*EXP((mu-delta-(vola^2)/2)*B$13+vola*NORMSINV(RAND())*SQRT(B$13))</f>
        <v>1839.6769947873083</v>
      </c>
      <c r="C934" s="22">
        <f t="shared" ca="1" si="153"/>
        <v>5661.5455755866151</v>
      </c>
      <c r="D934" s="22">
        <f t="shared" ca="1" si="153"/>
        <v>2733.0765161023419</v>
      </c>
      <c r="E934" s="22">
        <f t="shared" ca="1" si="153"/>
        <v>1973.5100163895461</v>
      </c>
      <c r="F934" s="22">
        <f t="shared" ca="1" si="153"/>
        <v>14556.847975106028</v>
      </c>
      <c r="G934" s="34"/>
      <c r="H934" s="35">
        <f t="shared" ca="1" si="147"/>
        <v>41134</v>
      </c>
      <c r="I934" s="6">
        <f t="shared" ca="1" si="150"/>
        <v>2.0055555555555555</v>
      </c>
      <c r="J934" s="6">
        <f t="shared" ca="1" si="149"/>
        <v>115</v>
      </c>
      <c r="K934" s="6">
        <f t="shared" ca="1" si="148"/>
        <v>109.59577177011576</v>
      </c>
    </row>
    <row r="935" spans="1:11" ht="15.75" thickBot="1">
      <c r="A935" s="21">
        <v>922</v>
      </c>
      <c r="B935" s="22">
        <f t="shared" ca="1" si="153"/>
        <v>1965.4882132316654</v>
      </c>
      <c r="C935" s="22">
        <f t="shared" ca="1" si="153"/>
        <v>3008.412411309369</v>
      </c>
      <c r="D935" s="22">
        <f t="shared" ca="1" si="153"/>
        <v>2798.4565794623477</v>
      </c>
      <c r="E935" s="22">
        <f t="shared" ca="1" si="153"/>
        <v>6158.5000332757199</v>
      </c>
      <c r="F935" s="22">
        <f t="shared" ca="1" si="153"/>
        <v>2106.6663319976215</v>
      </c>
      <c r="G935" s="34"/>
      <c r="H935" s="35">
        <f t="shared" ca="1" si="147"/>
        <v>41134</v>
      </c>
      <c r="I935" s="6">
        <f t="shared" ca="1" si="150"/>
        <v>2.0055555555555555</v>
      </c>
      <c r="J935" s="6">
        <f t="shared" ca="1" si="149"/>
        <v>115</v>
      </c>
      <c r="K935" s="6">
        <f t="shared" ca="1" si="148"/>
        <v>109.59577177011576</v>
      </c>
    </row>
    <row r="936" spans="1:11" ht="15.75" thickBot="1">
      <c r="A936" s="21">
        <v>923</v>
      </c>
      <c r="B936" s="22">
        <f t="shared" ca="1" si="153"/>
        <v>3638.4108594770669</v>
      </c>
      <c r="C936" s="22">
        <f t="shared" ca="1" si="153"/>
        <v>5691.5920755461293</v>
      </c>
      <c r="D936" s="22">
        <f t="shared" ca="1" si="153"/>
        <v>1648.0430021251873</v>
      </c>
      <c r="E936" s="22">
        <f t="shared" ca="1" si="153"/>
        <v>5882.9994298614483</v>
      </c>
      <c r="F936" s="22">
        <f t="shared" ca="1" si="153"/>
        <v>2001.6089607023475</v>
      </c>
      <c r="G936" s="34"/>
      <c r="H936" s="35">
        <f t="shared" ca="1" si="147"/>
        <v>40767</v>
      </c>
      <c r="I936" s="6">
        <f t="shared" ca="1" si="150"/>
        <v>1.0027777777777778</v>
      </c>
      <c r="J936" s="6">
        <f t="shared" ca="1" si="149"/>
        <v>107.5</v>
      </c>
      <c r="K936" s="6">
        <f t="shared" ca="1" si="148"/>
        <v>104.94371731794061</v>
      </c>
    </row>
    <row r="937" spans="1:11" ht="15.75" thickBot="1">
      <c r="A937" s="21">
        <v>924</v>
      </c>
      <c r="B937" s="22">
        <f t="shared" ca="1" si="153"/>
        <v>2875.8503793053392</v>
      </c>
      <c r="C937" s="22">
        <f t="shared" ca="1" si="153"/>
        <v>3403.056037739253</v>
      </c>
      <c r="D937" s="22">
        <f t="shared" ca="1" si="153"/>
        <v>4697.499061904331</v>
      </c>
      <c r="E937" s="22">
        <f t="shared" ca="1" si="153"/>
        <v>2753.2326202846912</v>
      </c>
      <c r="F937" s="22">
        <f t="shared" ca="1" si="153"/>
        <v>3485.4803897127708</v>
      </c>
      <c r="G937" s="34"/>
      <c r="H937" s="35">
        <f t="shared" ca="1" si="147"/>
        <v>40767</v>
      </c>
      <c r="I937" s="6">
        <f t="shared" ca="1" si="150"/>
        <v>1.0027777777777778</v>
      </c>
      <c r="J937" s="6">
        <f t="shared" ca="1" si="149"/>
        <v>107.5</v>
      </c>
      <c r="K937" s="6">
        <f t="shared" ca="1" si="148"/>
        <v>104.94371731794061</v>
      </c>
    </row>
    <row r="938" spans="1:11" ht="15.75" thickBot="1">
      <c r="A938" s="21">
        <v>925</v>
      </c>
      <c r="B938" s="22">
        <f t="shared" ca="1" si="153"/>
        <v>1670.0319624483361</v>
      </c>
      <c r="C938" s="22">
        <f t="shared" ca="1" si="153"/>
        <v>6392.0669753110114</v>
      </c>
      <c r="D938" s="22">
        <f t="shared" ca="1" si="153"/>
        <v>1452.0705819959169</v>
      </c>
      <c r="E938" s="22">
        <f t="shared" ca="1" si="153"/>
        <v>1606.0843698279573</v>
      </c>
      <c r="F938" s="22">
        <f t="shared" ca="1" si="153"/>
        <v>3979.392789484411</v>
      </c>
      <c r="G938" s="34"/>
      <c r="H938" s="35">
        <f t="shared" ca="1" si="147"/>
        <v>41134</v>
      </c>
      <c r="I938" s="6">
        <f t="shared" ca="1" si="150"/>
        <v>2.0055555555555555</v>
      </c>
      <c r="J938" s="6">
        <f t="shared" ca="1" si="149"/>
        <v>115</v>
      </c>
      <c r="K938" s="6">
        <f t="shared" ca="1" si="148"/>
        <v>109.59577177011576</v>
      </c>
    </row>
    <row r="939" spans="1:11" ht="15.75" thickBot="1">
      <c r="A939" s="21">
        <v>926</v>
      </c>
      <c r="B939" s="22">
        <f t="shared" ca="1" si="153"/>
        <v>4386.2947524924739</v>
      </c>
      <c r="C939" s="22">
        <f t="shared" ca="1" si="153"/>
        <v>6459.175924192311</v>
      </c>
      <c r="D939" s="22">
        <f t="shared" ca="1" si="153"/>
        <v>4416.4972556778193</v>
      </c>
      <c r="E939" s="22">
        <f t="shared" ca="1" si="153"/>
        <v>2199.7760213963329</v>
      </c>
      <c r="F939" s="22">
        <f t="shared" ca="1" si="153"/>
        <v>5211.6232194487657</v>
      </c>
      <c r="G939" s="34"/>
      <c r="H939" s="35">
        <f t="shared" ca="1" si="147"/>
        <v>40767</v>
      </c>
      <c r="I939" s="6">
        <f t="shared" ca="1" si="150"/>
        <v>1.0027777777777778</v>
      </c>
      <c r="J939" s="6">
        <f t="shared" ca="1" si="149"/>
        <v>107.5</v>
      </c>
      <c r="K939" s="6">
        <f t="shared" ca="1" si="148"/>
        <v>104.94371731794061</v>
      </c>
    </row>
    <row r="940" spans="1:11" ht="15.75" thickBot="1">
      <c r="A940" s="21">
        <v>927</v>
      </c>
      <c r="B940" s="22">
        <f t="shared" ca="1" si="153"/>
        <v>3373.9726744105187</v>
      </c>
      <c r="C940" s="22">
        <f t="shared" ca="1" si="153"/>
        <v>1927.9104662380337</v>
      </c>
      <c r="D940" s="22">
        <f t="shared" ca="1" si="153"/>
        <v>2163.6423454948226</v>
      </c>
      <c r="E940" s="22">
        <f t="shared" ca="1" si="153"/>
        <v>6151.0093001302757</v>
      </c>
      <c r="F940" s="22">
        <f t="shared" ca="1" si="153"/>
        <v>4902.3598234750543</v>
      </c>
      <c r="G940" s="34"/>
      <c r="H940" s="35">
        <f t="shared" ca="1" si="147"/>
        <v>40767</v>
      </c>
      <c r="I940" s="6">
        <f t="shared" ca="1" si="150"/>
        <v>1.0027777777777778</v>
      </c>
      <c r="J940" s="6">
        <f t="shared" ca="1" si="149"/>
        <v>107.5</v>
      </c>
      <c r="K940" s="6">
        <f t="shared" ca="1" si="148"/>
        <v>104.94371731794061</v>
      </c>
    </row>
    <row r="941" spans="1:11" ht="15.75" thickBot="1">
      <c r="A941" s="21">
        <v>928</v>
      </c>
      <c r="B941" s="22">
        <f t="shared" ca="1" si="153"/>
        <v>1807.5036347277241</v>
      </c>
      <c r="C941" s="22">
        <f t="shared" ca="1" si="153"/>
        <v>3942.9620356970299</v>
      </c>
      <c r="D941" s="22">
        <f t="shared" ca="1" si="153"/>
        <v>6666.163506371101</v>
      </c>
      <c r="E941" s="22">
        <f t="shared" ca="1" si="153"/>
        <v>1942.3251427873051</v>
      </c>
      <c r="F941" s="22">
        <f t="shared" ca="1" si="153"/>
        <v>1344.3469614623802</v>
      </c>
      <c r="G941" s="34"/>
      <c r="H941" s="35">
        <f t="shared" ca="1" si="147"/>
        <v>41134</v>
      </c>
      <c r="I941" s="6">
        <f t="shared" ca="1" si="150"/>
        <v>2.0055555555555555</v>
      </c>
      <c r="J941" s="6">
        <f t="shared" ca="1" si="149"/>
        <v>115</v>
      </c>
      <c r="K941" s="6">
        <f t="shared" ca="1" si="148"/>
        <v>109.59577177011576</v>
      </c>
    </row>
    <row r="942" spans="1:11" ht="15.75" thickBot="1">
      <c r="A942" s="21">
        <v>929</v>
      </c>
      <c r="B942" s="22">
        <f t="shared" ca="1" si="153"/>
        <v>3140.7522983054387</v>
      </c>
      <c r="C942" s="22">
        <f t="shared" ca="1" si="153"/>
        <v>2308.520406159756</v>
      </c>
      <c r="D942" s="22">
        <f t="shared" ca="1" si="153"/>
        <v>2230.8417752442365</v>
      </c>
      <c r="E942" s="22">
        <f t="shared" ca="1" si="153"/>
        <v>1822.542239706213</v>
      </c>
      <c r="F942" s="22">
        <f t="shared" ca="1" si="153"/>
        <v>1028.2836435480806</v>
      </c>
      <c r="G942" s="34"/>
      <c r="H942" s="35">
        <f t="shared" ca="1" si="147"/>
        <v>40767</v>
      </c>
      <c r="I942" s="6">
        <f t="shared" ca="1" si="150"/>
        <v>1.0027777777777778</v>
      </c>
      <c r="J942" s="6">
        <f t="shared" ca="1" si="149"/>
        <v>107.5</v>
      </c>
      <c r="K942" s="6">
        <f t="shared" ca="1" si="148"/>
        <v>104.94371731794061</v>
      </c>
    </row>
    <row r="943" spans="1:11" ht="15.75" thickBot="1">
      <c r="A943" s="21">
        <v>930</v>
      </c>
      <c r="B943" s="22">
        <f t="shared" ca="1" si="153"/>
        <v>1954.4952690375881</v>
      </c>
      <c r="C943" s="22">
        <f t="shared" ca="1" si="153"/>
        <v>2031.5511674550301</v>
      </c>
      <c r="D943" s="22">
        <f t="shared" ca="1" si="153"/>
        <v>2612.862869533998</v>
      </c>
      <c r="E943" s="22">
        <f t="shared" ca="1" si="153"/>
        <v>2189.6379703034536</v>
      </c>
      <c r="F943" s="22">
        <f t="shared" ca="1" si="153"/>
        <v>5438.9472638122843</v>
      </c>
      <c r="G943" s="34"/>
      <c r="H943" s="35">
        <f t="shared" ca="1" si="147"/>
        <v>42228</v>
      </c>
      <c r="I943" s="6">
        <f t="shared" ca="1" si="150"/>
        <v>5.0027777777777782</v>
      </c>
      <c r="J943" s="6">
        <f t="shared" ca="1" si="149"/>
        <v>137.5</v>
      </c>
      <c r="K943" s="6">
        <f t="shared" ca="1" si="148"/>
        <v>121.94343021560336</v>
      </c>
    </row>
    <row r="944" spans="1:11" ht="15.75" thickBot="1">
      <c r="A944" s="21">
        <v>931</v>
      </c>
      <c r="B944" s="22">
        <f t="shared" ref="B944:F953" ca="1" si="154">$B$2*EXP((mu-delta-(vola^2)/2)*B$13+vola*NORMSINV(RAND())*SQRT(B$13))</f>
        <v>2808.9216648913921</v>
      </c>
      <c r="C944" s="22">
        <f t="shared" ca="1" si="154"/>
        <v>2222.5695228632831</v>
      </c>
      <c r="D944" s="22">
        <f t="shared" ca="1" si="154"/>
        <v>2724.832608172318</v>
      </c>
      <c r="E944" s="22">
        <f t="shared" ca="1" si="154"/>
        <v>3608.209246736059</v>
      </c>
      <c r="F944" s="22">
        <f t="shared" ca="1" si="154"/>
        <v>2577.2720621618796</v>
      </c>
      <c r="G944" s="34"/>
      <c r="H944" s="35">
        <f t="shared" ca="1" si="147"/>
        <v>40767</v>
      </c>
      <c r="I944" s="6">
        <f t="shared" ca="1" si="150"/>
        <v>1.0027777777777778</v>
      </c>
      <c r="J944" s="6">
        <f t="shared" ca="1" si="149"/>
        <v>107.5</v>
      </c>
      <c r="K944" s="6">
        <f t="shared" ca="1" si="148"/>
        <v>104.94371731794061</v>
      </c>
    </row>
    <row r="945" spans="1:11" ht="15.75" thickBot="1">
      <c r="A945" s="21">
        <v>932</v>
      </c>
      <c r="B945" s="22">
        <f t="shared" ca="1" si="154"/>
        <v>3786.5817934420879</v>
      </c>
      <c r="C945" s="22">
        <f t="shared" ca="1" si="154"/>
        <v>5742.7448866249943</v>
      </c>
      <c r="D945" s="22">
        <f t="shared" ca="1" si="154"/>
        <v>1548.6695357299095</v>
      </c>
      <c r="E945" s="22">
        <f t="shared" ca="1" si="154"/>
        <v>4847.8798598764261</v>
      </c>
      <c r="F945" s="22">
        <f t="shared" ca="1" si="154"/>
        <v>4927.3265489976093</v>
      </c>
      <c r="G945" s="34"/>
      <c r="H945" s="35">
        <f t="shared" ca="1" si="147"/>
        <v>40767</v>
      </c>
      <c r="I945" s="6">
        <f t="shared" ca="1" si="150"/>
        <v>1.0027777777777778</v>
      </c>
      <c r="J945" s="6">
        <f t="shared" ca="1" si="149"/>
        <v>107.5</v>
      </c>
      <c r="K945" s="6">
        <f t="shared" ca="1" si="148"/>
        <v>104.94371731794061</v>
      </c>
    </row>
    <row r="946" spans="1:11" ht="15.75" thickBot="1">
      <c r="A946" s="21">
        <v>933</v>
      </c>
      <c r="B946" s="22">
        <f t="shared" ca="1" si="154"/>
        <v>2735.3667955712085</v>
      </c>
      <c r="C946" s="22">
        <f t="shared" ca="1" si="154"/>
        <v>2207.4952774013809</v>
      </c>
      <c r="D946" s="22">
        <f t="shared" ca="1" si="154"/>
        <v>3160.833727413024</v>
      </c>
      <c r="E946" s="22">
        <f t="shared" ca="1" si="154"/>
        <v>10357.520515178065</v>
      </c>
      <c r="F946" s="22">
        <f t="shared" ca="1" si="154"/>
        <v>2209.3612305784718</v>
      </c>
      <c r="G946" s="34"/>
      <c r="H946" s="35">
        <f t="shared" ca="1" si="147"/>
        <v>41498</v>
      </c>
      <c r="I946" s="6">
        <f t="shared" ca="1" si="150"/>
        <v>3.0027777777777778</v>
      </c>
      <c r="J946" s="6">
        <f t="shared" ca="1" si="149"/>
        <v>122.5</v>
      </c>
      <c r="K946" s="6">
        <f t="shared" ca="1" si="148"/>
        <v>113.98243565452914</v>
      </c>
    </row>
    <row r="947" spans="1:11" ht="15.75" thickBot="1">
      <c r="A947" s="21">
        <v>934</v>
      </c>
      <c r="B947" s="22">
        <f t="shared" ca="1" si="154"/>
        <v>1522.732065698651</v>
      </c>
      <c r="C947" s="22">
        <f t="shared" ca="1" si="154"/>
        <v>1667.2694615527291</v>
      </c>
      <c r="D947" s="22">
        <f t="shared" ca="1" si="154"/>
        <v>1871.9315013831847</v>
      </c>
      <c r="E947" s="22">
        <f t="shared" ca="1" si="154"/>
        <v>4729.2709092985788</v>
      </c>
      <c r="F947" s="22">
        <f t="shared" ca="1" si="154"/>
        <v>245.73555761291922</v>
      </c>
      <c r="G947" s="34"/>
      <c r="H947" s="35">
        <f t="shared" ca="1" si="147"/>
        <v>41863</v>
      </c>
      <c r="I947" s="6">
        <f t="shared" ca="1" si="150"/>
        <v>4.0027777777777782</v>
      </c>
      <c r="J947" s="6">
        <f t="shared" ca="1" si="149"/>
        <v>130</v>
      </c>
      <c r="K947" s="6">
        <f t="shared" ca="1" si="148"/>
        <v>118.0924489965652</v>
      </c>
    </row>
    <row r="948" spans="1:11" ht="15.75" thickBot="1">
      <c r="A948" s="21">
        <v>935</v>
      </c>
      <c r="B948" s="22">
        <f t="shared" ca="1" si="154"/>
        <v>2489.9786176457874</v>
      </c>
      <c r="C948" s="22">
        <f t="shared" ca="1" si="154"/>
        <v>4646.047668428273</v>
      </c>
      <c r="D948" s="22">
        <f t="shared" ca="1" si="154"/>
        <v>5638.4264733980654</v>
      </c>
      <c r="E948" s="22">
        <f t="shared" ca="1" si="154"/>
        <v>3775.7359484604726</v>
      </c>
      <c r="F948" s="22">
        <f t="shared" ca="1" si="154"/>
        <v>2266.4580366490545</v>
      </c>
      <c r="G948" s="34"/>
      <c r="H948" s="35">
        <f t="shared" ca="1" si="147"/>
        <v>41134</v>
      </c>
      <c r="I948" s="6">
        <f t="shared" ca="1" si="150"/>
        <v>2.0055555555555555</v>
      </c>
      <c r="J948" s="6">
        <f t="shared" ca="1" si="149"/>
        <v>115</v>
      </c>
      <c r="K948" s="6">
        <f t="shared" ca="1" si="148"/>
        <v>109.59577177011576</v>
      </c>
    </row>
    <row r="949" spans="1:11" ht="15.75" thickBot="1">
      <c r="A949" s="21">
        <v>936</v>
      </c>
      <c r="B949" s="22">
        <f t="shared" ca="1" si="154"/>
        <v>2488.3053800041826</v>
      </c>
      <c r="C949" s="22">
        <f t="shared" ca="1" si="154"/>
        <v>2097.9728587015775</v>
      </c>
      <c r="D949" s="22">
        <f t="shared" ca="1" si="154"/>
        <v>4384.6289499361856</v>
      </c>
      <c r="E949" s="22">
        <f t="shared" ca="1" si="154"/>
        <v>2158.1009283851158</v>
      </c>
      <c r="F949" s="22">
        <f t="shared" ca="1" si="154"/>
        <v>14678.278657075363</v>
      </c>
      <c r="G949" s="34"/>
      <c r="H949" s="35">
        <f t="shared" ca="1" si="147"/>
        <v>41498</v>
      </c>
      <c r="I949" s="6">
        <f t="shared" ca="1" si="150"/>
        <v>3.0027777777777778</v>
      </c>
      <c r="J949" s="6">
        <f t="shared" ca="1" si="149"/>
        <v>122.5</v>
      </c>
      <c r="K949" s="6">
        <f t="shared" ca="1" si="148"/>
        <v>113.98243565452914</v>
      </c>
    </row>
    <row r="950" spans="1:11" ht="15.75" thickBot="1">
      <c r="A950" s="21">
        <v>937</v>
      </c>
      <c r="B950" s="22">
        <f t="shared" ca="1" si="154"/>
        <v>2718.9859766266277</v>
      </c>
      <c r="C950" s="22">
        <f t="shared" ca="1" si="154"/>
        <v>2904.2142185487592</v>
      </c>
      <c r="D950" s="22">
        <f t="shared" ca="1" si="154"/>
        <v>1218.7845589893734</v>
      </c>
      <c r="E950" s="22">
        <f t="shared" ca="1" si="154"/>
        <v>4935.2876855200175</v>
      </c>
      <c r="F950" s="22">
        <f t="shared" ca="1" si="154"/>
        <v>4481.0799763408868</v>
      </c>
      <c r="G950" s="34"/>
      <c r="H950" s="35">
        <f t="shared" ca="1" si="147"/>
        <v>41134</v>
      </c>
      <c r="I950" s="6">
        <f t="shared" ca="1" si="150"/>
        <v>2.0055555555555555</v>
      </c>
      <c r="J950" s="6">
        <f t="shared" ca="1" si="149"/>
        <v>115</v>
      </c>
      <c r="K950" s="6">
        <f t="shared" ca="1" si="148"/>
        <v>109.59577177011576</v>
      </c>
    </row>
    <row r="951" spans="1:11" ht="15.75" thickBot="1">
      <c r="A951" s="21">
        <v>938</v>
      </c>
      <c r="B951" s="22">
        <f t="shared" ca="1" si="154"/>
        <v>3556.3176549133891</v>
      </c>
      <c r="C951" s="22">
        <f t="shared" ca="1" si="154"/>
        <v>2548.1284391742984</v>
      </c>
      <c r="D951" s="22">
        <f t="shared" ca="1" si="154"/>
        <v>2113.651403559224</v>
      </c>
      <c r="E951" s="22">
        <f t="shared" ca="1" si="154"/>
        <v>3545.5223975712443</v>
      </c>
      <c r="F951" s="22">
        <f t="shared" ca="1" si="154"/>
        <v>2131.4147126533999</v>
      </c>
      <c r="G951" s="34"/>
      <c r="H951" s="35">
        <f t="shared" ca="1" si="147"/>
        <v>40767</v>
      </c>
      <c r="I951" s="6">
        <f t="shared" ca="1" si="150"/>
        <v>1.0027777777777778</v>
      </c>
      <c r="J951" s="6">
        <f t="shared" ca="1" si="149"/>
        <v>107.5</v>
      </c>
      <c r="K951" s="6">
        <f t="shared" ca="1" si="148"/>
        <v>104.94371731794061</v>
      </c>
    </row>
    <row r="952" spans="1:11" ht="15.75" thickBot="1">
      <c r="A952" s="21">
        <v>939</v>
      </c>
      <c r="B952" s="22">
        <f t="shared" ca="1" si="154"/>
        <v>3045.1187452146419</v>
      </c>
      <c r="C952" s="22">
        <f t="shared" ca="1" si="154"/>
        <v>3605.4603200912188</v>
      </c>
      <c r="D952" s="22">
        <f t="shared" ca="1" si="154"/>
        <v>5882.1627366660678</v>
      </c>
      <c r="E952" s="22">
        <f t="shared" ca="1" si="154"/>
        <v>6302.5102142845253</v>
      </c>
      <c r="F952" s="22">
        <f t="shared" ca="1" si="154"/>
        <v>3639.5826285670892</v>
      </c>
      <c r="G952" s="34"/>
      <c r="H952" s="35">
        <f t="shared" ca="1" si="147"/>
        <v>40767</v>
      </c>
      <c r="I952" s="6">
        <f t="shared" ca="1" si="150"/>
        <v>1.0027777777777778</v>
      </c>
      <c r="J952" s="6">
        <f t="shared" ca="1" si="149"/>
        <v>107.5</v>
      </c>
      <c r="K952" s="6">
        <f t="shared" ca="1" si="148"/>
        <v>104.94371731794061</v>
      </c>
    </row>
    <row r="953" spans="1:11" ht="15.75" thickBot="1">
      <c r="A953" s="21">
        <v>940</v>
      </c>
      <c r="B953" s="22">
        <f t="shared" ca="1" si="154"/>
        <v>3885.4399486441503</v>
      </c>
      <c r="C953" s="22">
        <f t="shared" ca="1" si="154"/>
        <v>2792.8591123491128</v>
      </c>
      <c r="D953" s="22">
        <f t="shared" ca="1" si="154"/>
        <v>2874.3753303878079</v>
      </c>
      <c r="E953" s="22">
        <f t="shared" ca="1" si="154"/>
        <v>2455.2363245645147</v>
      </c>
      <c r="F953" s="22">
        <f t="shared" ca="1" si="154"/>
        <v>4162.3447113706707</v>
      </c>
      <c r="G953" s="34"/>
      <c r="H953" s="35">
        <f t="shared" ca="1" si="147"/>
        <v>40767</v>
      </c>
      <c r="I953" s="6">
        <f t="shared" ca="1" si="150"/>
        <v>1.0027777777777778</v>
      </c>
      <c r="J953" s="6">
        <f t="shared" ca="1" si="149"/>
        <v>107.5</v>
      </c>
      <c r="K953" s="6">
        <f t="shared" ca="1" si="148"/>
        <v>104.94371731794061</v>
      </c>
    </row>
    <row r="954" spans="1:11" ht="15.75" thickBot="1">
      <c r="A954" s="21">
        <v>941</v>
      </c>
      <c r="B954" s="22">
        <f t="shared" ref="B954:F963" ca="1" si="155">$B$2*EXP((mu-delta-(vola^2)/2)*B$13+vola*NORMSINV(RAND())*SQRT(B$13))</f>
        <v>2508.0582838980431</v>
      </c>
      <c r="C954" s="22">
        <f t="shared" ca="1" si="155"/>
        <v>3126.3770511090988</v>
      </c>
      <c r="D954" s="22">
        <f t="shared" ca="1" si="155"/>
        <v>6488.0763011596346</v>
      </c>
      <c r="E954" s="22">
        <f t="shared" ca="1" si="155"/>
        <v>1496.2091359965827</v>
      </c>
      <c r="F954" s="22">
        <f t="shared" ca="1" si="155"/>
        <v>1890.6177297985907</v>
      </c>
      <c r="G954" s="34"/>
      <c r="H954" s="35">
        <f t="shared" ca="1" si="147"/>
        <v>41134</v>
      </c>
      <c r="I954" s="6">
        <f t="shared" ca="1" si="150"/>
        <v>2.0055555555555555</v>
      </c>
      <c r="J954" s="6">
        <f t="shared" ca="1" si="149"/>
        <v>115</v>
      </c>
      <c r="K954" s="6">
        <f t="shared" ca="1" si="148"/>
        <v>109.59577177011576</v>
      </c>
    </row>
    <row r="955" spans="1:11" ht="15.75" thickBot="1">
      <c r="A955" s="21">
        <v>942</v>
      </c>
      <c r="B955" s="22">
        <f t="shared" ca="1" si="155"/>
        <v>5373.0061360765776</v>
      </c>
      <c r="C955" s="22">
        <f t="shared" ca="1" si="155"/>
        <v>756.19140538202225</v>
      </c>
      <c r="D955" s="22">
        <f t="shared" ca="1" si="155"/>
        <v>2603.0990519178031</v>
      </c>
      <c r="E955" s="22">
        <f t="shared" ca="1" si="155"/>
        <v>9339.4623029321374</v>
      </c>
      <c r="F955" s="22">
        <f t="shared" ca="1" si="155"/>
        <v>5843.6734654469165</v>
      </c>
      <c r="G955" s="34"/>
      <c r="H955" s="35">
        <f t="shared" ca="1" si="147"/>
        <v>40767</v>
      </c>
      <c r="I955" s="6">
        <f t="shared" ca="1" si="150"/>
        <v>1.0027777777777778</v>
      </c>
      <c r="J955" s="6">
        <f t="shared" ca="1" si="149"/>
        <v>107.5</v>
      </c>
      <c r="K955" s="6">
        <f t="shared" ca="1" si="148"/>
        <v>104.94371731794061</v>
      </c>
    </row>
    <row r="956" spans="1:11" ht="15.75" thickBot="1">
      <c r="A956" s="21">
        <v>943</v>
      </c>
      <c r="B956" s="22">
        <f t="shared" ca="1" si="155"/>
        <v>2639.5925919213537</v>
      </c>
      <c r="C956" s="22">
        <f t="shared" ca="1" si="155"/>
        <v>3211.0012091536837</v>
      </c>
      <c r="D956" s="22">
        <f t="shared" ca="1" si="155"/>
        <v>6510.0156723143591</v>
      </c>
      <c r="E956" s="22">
        <f t="shared" ca="1" si="155"/>
        <v>2420.0168786872682</v>
      </c>
      <c r="F956" s="22">
        <f t="shared" ca="1" si="155"/>
        <v>2839.3451762003215</v>
      </c>
      <c r="G956" s="34"/>
      <c r="H956" s="35">
        <f t="shared" ca="1" si="147"/>
        <v>41134</v>
      </c>
      <c r="I956" s="6">
        <f t="shared" ca="1" si="150"/>
        <v>2.0055555555555555</v>
      </c>
      <c r="J956" s="6">
        <f t="shared" ca="1" si="149"/>
        <v>115</v>
      </c>
      <c r="K956" s="6">
        <f t="shared" ca="1" si="148"/>
        <v>109.59577177011576</v>
      </c>
    </row>
    <row r="957" spans="1:11" ht="15.75" thickBot="1">
      <c r="A957" s="21">
        <v>944</v>
      </c>
      <c r="B957" s="22">
        <f t="shared" ca="1" si="155"/>
        <v>3619.0830019950381</v>
      </c>
      <c r="C957" s="22">
        <f t="shared" ca="1" si="155"/>
        <v>2412.3379661674367</v>
      </c>
      <c r="D957" s="22">
        <f t="shared" ca="1" si="155"/>
        <v>1966.8437951800001</v>
      </c>
      <c r="E957" s="22">
        <f t="shared" ca="1" si="155"/>
        <v>2870.297682172496</v>
      </c>
      <c r="F957" s="22">
        <f t="shared" ca="1" si="155"/>
        <v>3583.7189052115882</v>
      </c>
      <c r="G957" s="34"/>
      <c r="H957" s="35">
        <f t="shared" ca="1" si="147"/>
        <v>40767</v>
      </c>
      <c r="I957" s="6">
        <f t="shared" ca="1" si="150"/>
        <v>1.0027777777777778</v>
      </c>
      <c r="J957" s="6">
        <f t="shared" ca="1" si="149"/>
        <v>107.5</v>
      </c>
      <c r="K957" s="6">
        <f t="shared" ca="1" si="148"/>
        <v>104.94371731794061</v>
      </c>
    </row>
    <row r="958" spans="1:11" ht="15.75" thickBot="1">
      <c r="A958" s="21">
        <v>945</v>
      </c>
      <c r="B958" s="22">
        <f t="shared" ca="1" si="155"/>
        <v>3192.8533210611163</v>
      </c>
      <c r="C958" s="22">
        <f t="shared" ca="1" si="155"/>
        <v>2737.554190024985</v>
      </c>
      <c r="D958" s="22">
        <f t="shared" ca="1" si="155"/>
        <v>7681.5592278874847</v>
      </c>
      <c r="E958" s="22">
        <f t="shared" ca="1" si="155"/>
        <v>3627.0642179706124</v>
      </c>
      <c r="F958" s="22">
        <f t="shared" ca="1" si="155"/>
        <v>2327.6612352985867</v>
      </c>
      <c r="G958" s="34"/>
      <c r="H958" s="35">
        <f t="shared" ca="1" si="147"/>
        <v>40767</v>
      </c>
      <c r="I958" s="6">
        <f t="shared" ca="1" si="150"/>
        <v>1.0027777777777778</v>
      </c>
      <c r="J958" s="6">
        <f t="shared" ca="1" si="149"/>
        <v>107.5</v>
      </c>
      <c r="K958" s="6">
        <f t="shared" ca="1" si="148"/>
        <v>104.94371731794061</v>
      </c>
    </row>
    <row r="959" spans="1:11" ht="15.75" thickBot="1">
      <c r="A959" s="21">
        <v>946</v>
      </c>
      <c r="B959" s="22">
        <f t="shared" ca="1" si="155"/>
        <v>3894.8700666827167</v>
      </c>
      <c r="C959" s="22">
        <f t="shared" ca="1" si="155"/>
        <v>2395.8903487250905</v>
      </c>
      <c r="D959" s="22">
        <f t="shared" ca="1" si="155"/>
        <v>5101.8993376592589</v>
      </c>
      <c r="E959" s="22">
        <f t="shared" ca="1" si="155"/>
        <v>4521.8358130737279</v>
      </c>
      <c r="F959" s="22">
        <f t="shared" ca="1" si="155"/>
        <v>3413.5393062500689</v>
      </c>
      <c r="G959" s="34"/>
      <c r="H959" s="35">
        <f t="shared" ca="1" si="147"/>
        <v>40767</v>
      </c>
      <c r="I959" s="6">
        <f t="shared" ca="1" si="150"/>
        <v>1.0027777777777778</v>
      </c>
      <c r="J959" s="6">
        <f t="shared" ca="1" si="149"/>
        <v>107.5</v>
      </c>
      <c r="K959" s="6">
        <f t="shared" ca="1" si="148"/>
        <v>104.94371731794061</v>
      </c>
    </row>
    <row r="960" spans="1:11" ht="15.75" thickBot="1">
      <c r="A960" s="21">
        <v>947</v>
      </c>
      <c r="B960" s="22">
        <f t="shared" ca="1" si="155"/>
        <v>5274.2199632368902</v>
      </c>
      <c r="C960" s="22">
        <f t="shared" ca="1" si="155"/>
        <v>1575.5847302676025</v>
      </c>
      <c r="D960" s="22">
        <f t="shared" ca="1" si="155"/>
        <v>4047.6985881183618</v>
      </c>
      <c r="E960" s="22">
        <f t="shared" ca="1" si="155"/>
        <v>2994.1880343857497</v>
      </c>
      <c r="F960" s="22">
        <f t="shared" ca="1" si="155"/>
        <v>2871.810501085713</v>
      </c>
      <c r="G960" s="34"/>
      <c r="H960" s="35">
        <f t="shared" ca="1" si="147"/>
        <v>40767</v>
      </c>
      <c r="I960" s="6">
        <f t="shared" ca="1" si="150"/>
        <v>1.0027777777777778</v>
      </c>
      <c r="J960" s="6">
        <f t="shared" ca="1" si="149"/>
        <v>107.5</v>
      </c>
      <c r="K960" s="6">
        <f t="shared" ca="1" si="148"/>
        <v>104.94371731794061</v>
      </c>
    </row>
    <row r="961" spans="1:11" ht="15.75" thickBot="1">
      <c r="A961" s="21">
        <v>948</v>
      </c>
      <c r="B961" s="22">
        <f t="shared" ca="1" si="155"/>
        <v>1322.4035669771074</v>
      </c>
      <c r="C961" s="22">
        <f t="shared" ca="1" si="155"/>
        <v>2420.0313753342048</v>
      </c>
      <c r="D961" s="22">
        <f t="shared" ca="1" si="155"/>
        <v>697.71833791230335</v>
      </c>
      <c r="E961" s="22">
        <f t="shared" ca="1" si="155"/>
        <v>7017.0349043326087</v>
      </c>
      <c r="F961" s="22">
        <f t="shared" ca="1" si="155"/>
        <v>2234.8087947087579</v>
      </c>
      <c r="G961" s="34"/>
      <c r="H961" s="35">
        <f t="shared" ca="1" si="147"/>
        <v>41863</v>
      </c>
      <c r="I961" s="6">
        <f t="shared" ca="1" si="150"/>
        <v>4.0027777777777782</v>
      </c>
      <c r="J961" s="6">
        <f t="shared" ca="1" si="149"/>
        <v>130</v>
      </c>
      <c r="K961" s="6">
        <f t="shared" ca="1" si="148"/>
        <v>118.0924489965652</v>
      </c>
    </row>
    <row r="962" spans="1:11" ht="15.75" thickBot="1">
      <c r="A962" s="21">
        <v>949</v>
      </c>
      <c r="B962" s="22">
        <f t="shared" ca="1" si="155"/>
        <v>2203.7959963658359</v>
      </c>
      <c r="C962" s="22">
        <f t="shared" ca="1" si="155"/>
        <v>5045.3579105164363</v>
      </c>
      <c r="D962" s="22">
        <f t="shared" ca="1" si="155"/>
        <v>1106.2308589573579</v>
      </c>
      <c r="E962" s="22">
        <f t="shared" ca="1" si="155"/>
        <v>24059.140563663037</v>
      </c>
      <c r="F962" s="22">
        <f t="shared" ca="1" si="155"/>
        <v>2595.466011825652</v>
      </c>
      <c r="G962" s="34"/>
      <c r="H962" s="35">
        <f t="shared" ca="1" si="147"/>
        <v>41134</v>
      </c>
      <c r="I962" s="6">
        <f t="shared" ca="1" si="150"/>
        <v>2.0055555555555555</v>
      </c>
      <c r="J962" s="6">
        <f t="shared" ca="1" si="149"/>
        <v>115</v>
      </c>
      <c r="K962" s="6">
        <f t="shared" ca="1" si="148"/>
        <v>109.59577177011576</v>
      </c>
    </row>
    <row r="963" spans="1:11" ht="15.75" thickBot="1">
      <c r="A963" s="21">
        <v>950</v>
      </c>
      <c r="B963" s="22">
        <f t="shared" ca="1" si="155"/>
        <v>3488.6636800030456</v>
      </c>
      <c r="C963" s="22">
        <f t="shared" ca="1" si="155"/>
        <v>5318.2691077370609</v>
      </c>
      <c r="D963" s="22">
        <f t="shared" ca="1" si="155"/>
        <v>6256.6064838775692</v>
      </c>
      <c r="E963" s="22">
        <f t="shared" ca="1" si="155"/>
        <v>6373.3841053453116</v>
      </c>
      <c r="F963" s="22">
        <f t="shared" ca="1" si="155"/>
        <v>2448.1773748350383</v>
      </c>
      <c r="G963" s="34"/>
      <c r="H963" s="35">
        <f t="shared" ca="1" si="147"/>
        <v>40767</v>
      </c>
      <c r="I963" s="6">
        <f t="shared" ca="1" si="150"/>
        <v>1.0027777777777778</v>
      </c>
      <c r="J963" s="6">
        <f t="shared" ca="1" si="149"/>
        <v>107.5</v>
      </c>
      <c r="K963" s="6">
        <f t="shared" ca="1" si="148"/>
        <v>104.94371731794061</v>
      </c>
    </row>
    <row r="964" spans="1:11" ht="15.75" thickBot="1">
      <c r="A964" s="21">
        <v>951</v>
      </c>
      <c r="B964" s="22">
        <f t="shared" ref="B964:F973" ca="1" si="156">$B$2*EXP((mu-delta-(vola^2)/2)*B$13+vola*NORMSINV(RAND())*SQRT(B$13))</f>
        <v>2816.0697725260334</v>
      </c>
      <c r="C964" s="22">
        <f t="shared" ca="1" si="156"/>
        <v>1868.7869999468176</v>
      </c>
      <c r="D964" s="22">
        <f t="shared" ca="1" si="156"/>
        <v>3917.7307679436008</v>
      </c>
      <c r="E964" s="22">
        <f t="shared" ca="1" si="156"/>
        <v>1505.6988791611459</v>
      </c>
      <c r="F964" s="22">
        <f t="shared" ca="1" si="156"/>
        <v>4720.1501423320879</v>
      </c>
      <c r="G964" s="34"/>
      <c r="H964" s="35">
        <f t="shared" ca="1" si="147"/>
        <v>40767</v>
      </c>
      <c r="I964" s="6">
        <f t="shared" ca="1" si="150"/>
        <v>1.0027777777777778</v>
      </c>
      <c r="J964" s="6">
        <f t="shared" ca="1" si="149"/>
        <v>107.5</v>
      </c>
      <c r="K964" s="6">
        <f t="shared" ca="1" si="148"/>
        <v>104.94371731794061</v>
      </c>
    </row>
    <row r="965" spans="1:11" ht="15.75" thickBot="1">
      <c r="A965" s="21">
        <v>952</v>
      </c>
      <c r="B965" s="22">
        <f t="shared" ca="1" si="156"/>
        <v>2346.6445000580684</v>
      </c>
      <c r="C965" s="22">
        <f t="shared" ca="1" si="156"/>
        <v>1515.2687441351711</v>
      </c>
      <c r="D965" s="22">
        <f t="shared" ca="1" si="156"/>
        <v>1990.4783103775899</v>
      </c>
      <c r="E965" s="22">
        <f t="shared" ca="1" si="156"/>
        <v>6438.9391072932212</v>
      </c>
      <c r="F965" s="22">
        <f t="shared" ca="1" si="156"/>
        <v>1000.1197656688166</v>
      </c>
      <c r="G965" s="34"/>
      <c r="H965" s="35">
        <f t="shared" ca="1" si="147"/>
        <v>41863</v>
      </c>
      <c r="I965" s="6">
        <f t="shared" ca="1" si="150"/>
        <v>4.0027777777777782</v>
      </c>
      <c r="J965" s="6">
        <f t="shared" ca="1" si="149"/>
        <v>130</v>
      </c>
      <c r="K965" s="6">
        <f t="shared" ca="1" si="148"/>
        <v>118.0924489965652</v>
      </c>
    </row>
    <row r="966" spans="1:11" ht="15.75" thickBot="1">
      <c r="A966" s="21">
        <v>953</v>
      </c>
      <c r="B966" s="22">
        <f t="shared" ca="1" si="156"/>
        <v>3383.1833696796348</v>
      </c>
      <c r="C966" s="22">
        <f t="shared" ca="1" si="156"/>
        <v>3622.1341085129379</v>
      </c>
      <c r="D966" s="22">
        <f t="shared" ca="1" si="156"/>
        <v>3298.7564917017162</v>
      </c>
      <c r="E966" s="22">
        <f t="shared" ca="1" si="156"/>
        <v>7143.5136624642519</v>
      </c>
      <c r="F966" s="22">
        <f t="shared" ca="1" si="156"/>
        <v>848.59386059050257</v>
      </c>
      <c r="G966" s="34"/>
      <c r="H966" s="35">
        <f t="shared" ca="1" si="147"/>
        <v>40767</v>
      </c>
      <c r="I966" s="6">
        <f t="shared" ca="1" si="150"/>
        <v>1.0027777777777778</v>
      </c>
      <c r="J966" s="6">
        <f t="shared" ca="1" si="149"/>
        <v>107.5</v>
      </c>
      <c r="K966" s="6">
        <f t="shared" ca="1" si="148"/>
        <v>104.94371731794061</v>
      </c>
    </row>
    <row r="967" spans="1:11" ht="15.75" thickBot="1">
      <c r="A967" s="21">
        <v>954</v>
      </c>
      <c r="B967" s="22">
        <f t="shared" ca="1" si="156"/>
        <v>3364.1057665300782</v>
      </c>
      <c r="C967" s="22">
        <f t="shared" ca="1" si="156"/>
        <v>3076.1746132662588</v>
      </c>
      <c r="D967" s="22">
        <f t="shared" ca="1" si="156"/>
        <v>4351.9261025541764</v>
      </c>
      <c r="E967" s="22">
        <f t="shared" ca="1" si="156"/>
        <v>5730.5863475240067</v>
      </c>
      <c r="F967" s="22">
        <f t="shared" ca="1" si="156"/>
        <v>1618.205611976691</v>
      </c>
      <c r="G967" s="34"/>
      <c r="H967" s="35">
        <f t="shared" ca="1" si="147"/>
        <v>40767</v>
      </c>
      <c r="I967" s="6">
        <f t="shared" ca="1" si="150"/>
        <v>1.0027777777777778</v>
      </c>
      <c r="J967" s="6">
        <f t="shared" ca="1" si="149"/>
        <v>107.5</v>
      </c>
      <c r="K967" s="6">
        <f t="shared" ca="1" si="148"/>
        <v>104.94371731794061</v>
      </c>
    </row>
    <row r="968" spans="1:11" ht="15.75" thickBot="1">
      <c r="A968" s="21">
        <v>955</v>
      </c>
      <c r="B968" s="22">
        <f t="shared" ca="1" si="156"/>
        <v>1363.4973649272938</v>
      </c>
      <c r="C968" s="22">
        <f t="shared" ca="1" si="156"/>
        <v>1082.3960113218932</v>
      </c>
      <c r="D968" s="22">
        <f t="shared" ca="1" si="156"/>
        <v>1487.7117016279221</v>
      </c>
      <c r="E968" s="22">
        <f t="shared" ca="1" si="156"/>
        <v>1477.6886011631022</v>
      </c>
      <c r="F968" s="22">
        <f t="shared" ca="1" si="156"/>
        <v>4881.6846816689249</v>
      </c>
      <c r="G968" s="34"/>
      <c r="H968" s="35">
        <f t="shared" ca="1" si="147"/>
        <v>42228</v>
      </c>
      <c r="I968" s="6">
        <f t="shared" ca="1" si="150"/>
        <v>5.0027777777777782</v>
      </c>
      <c r="J968" s="6">
        <f t="shared" ca="1" si="149"/>
        <v>137.5</v>
      </c>
      <c r="K968" s="6">
        <f t="shared" ca="1" si="148"/>
        <v>121.94343021560336</v>
      </c>
    </row>
    <row r="969" spans="1:11" ht="15.75" thickBot="1">
      <c r="A969" s="21">
        <v>956</v>
      </c>
      <c r="B969" s="22">
        <f t="shared" ca="1" si="156"/>
        <v>3233.1321886592332</v>
      </c>
      <c r="C969" s="22">
        <f t="shared" ca="1" si="156"/>
        <v>3625.0942645842665</v>
      </c>
      <c r="D969" s="22">
        <f t="shared" ca="1" si="156"/>
        <v>22342.549030109403</v>
      </c>
      <c r="E969" s="22">
        <f t="shared" ca="1" si="156"/>
        <v>9279.977468155932</v>
      </c>
      <c r="F969" s="22">
        <f t="shared" ca="1" si="156"/>
        <v>6010.2364624254733</v>
      </c>
      <c r="G969" s="34"/>
      <c r="H969" s="35">
        <f t="shared" ca="1" si="147"/>
        <v>40767</v>
      </c>
      <c r="I969" s="6">
        <f t="shared" ca="1" si="150"/>
        <v>1.0027777777777778</v>
      </c>
      <c r="J969" s="6">
        <f t="shared" ca="1" si="149"/>
        <v>107.5</v>
      </c>
      <c r="K969" s="6">
        <f t="shared" ca="1" si="148"/>
        <v>104.94371731794061</v>
      </c>
    </row>
    <row r="970" spans="1:11" ht="15.75" thickBot="1">
      <c r="A970" s="21">
        <v>957</v>
      </c>
      <c r="B970" s="22">
        <f t="shared" ca="1" si="156"/>
        <v>1973.0466177996236</v>
      </c>
      <c r="C970" s="22">
        <f t="shared" ca="1" si="156"/>
        <v>4390.8024784208383</v>
      </c>
      <c r="D970" s="22">
        <f t="shared" ca="1" si="156"/>
        <v>2182.3522403103902</v>
      </c>
      <c r="E970" s="22">
        <f t="shared" ca="1" si="156"/>
        <v>3109.5919335414305</v>
      </c>
      <c r="F970" s="22">
        <f t="shared" ca="1" si="156"/>
        <v>949.39669702801029</v>
      </c>
      <c r="G970" s="34"/>
      <c r="H970" s="35">
        <f t="shared" ca="1" si="147"/>
        <v>41134</v>
      </c>
      <c r="I970" s="6">
        <f t="shared" ca="1" si="150"/>
        <v>2.0055555555555555</v>
      </c>
      <c r="J970" s="6">
        <f t="shared" ca="1" si="149"/>
        <v>115</v>
      </c>
      <c r="K970" s="6">
        <f t="shared" ca="1" si="148"/>
        <v>109.59577177011576</v>
      </c>
    </row>
    <row r="971" spans="1:11" ht="15.75" thickBot="1">
      <c r="A971" s="21">
        <v>958</v>
      </c>
      <c r="B971" s="22">
        <f t="shared" ca="1" si="156"/>
        <v>2243.2502936388642</v>
      </c>
      <c r="C971" s="22">
        <f t="shared" ca="1" si="156"/>
        <v>4214.1191860751969</v>
      </c>
      <c r="D971" s="22">
        <f t="shared" ca="1" si="156"/>
        <v>5409.3858535949375</v>
      </c>
      <c r="E971" s="22">
        <f t="shared" ca="1" si="156"/>
        <v>3311.6021094852472</v>
      </c>
      <c r="F971" s="22">
        <f t="shared" ca="1" si="156"/>
        <v>8245.3389861672877</v>
      </c>
      <c r="G971" s="34"/>
      <c r="H971" s="35">
        <f t="shared" ca="1" si="147"/>
        <v>41134</v>
      </c>
      <c r="I971" s="6">
        <f t="shared" ca="1" si="150"/>
        <v>2.0055555555555555</v>
      </c>
      <c r="J971" s="6">
        <f t="shared" ca="1" si="149"/>
        <v>115</v>
      </c>
      <c r="K971" s="6">
        <f t="shared" ca="1" si="148"/>
        <v>109.59577177011576</v>
      </c>
    </row>
    <row r="972" spans="1:11" ht="15.75" thickBot="1">
      <c r="A972" s="21">
        <v>959</v>
      </c>
      <c r="B972" s="22">
        <f t="shared" ca="1" si="156"/>
        <v>2779.2475926259303</v>
      </c>
      <c r="C972" s="22">
        <f t="shared" ca="1" si="156"/>
        <v>4886.6302364833236</v>
      </c>
      <c r="D972" s="22">
        <f t="shared" ca="1" si="156"/>
        <v>7469.9152055952982</v>
      </c>
      <c r="E972" s="22">
        <f t="shared" ca="1" si="156"/>
        <v>2405.4348716891418</v>
      </c>
      <c r="F972" s="22">
        <f t="shared" ca="1" si="156"/>
        <v>3819.020255658229</v>
      </c>
      <c r="G972" s="34"/>
      <c r="H972" s="35">
        <f t="shared" ca="1" si="147"/>
        <v>41134</v>
      </c>
      <c r="I972" s="6">
        <f t="shared" ca="1" si="150"/>
        <v>2.0055555555555555</v>
      </c>
      <c r="J972" s="6">
        <f t="shared" ca="1" si="149"/>
        <v>115</v>
      </c>
      <c r="K972" s="6">
        <f t="shared" ca="1" si="148"/>
        <v>109.59577177011576</v>
      </c>
    </row>
    <row r="973" spans="1:11" ht="15.75" thickBot="1">
      <c r="A973" s="21">
        <v>960</v>
      </c>
      <c r="B973" s="22">
        <f t="shared" ca="1" si="156"/>
        <v>2846.4051566916874</v>
      </c>
      <c r="C973" s="22">
        <f t="shared" ca="1" si="156"/>
        <v>5061.7052255763892</v>
      </c>
      <c r="D973" s="22">
        <f t="shared" ca="1" si="156"/>
        <v>1418.3304101736235</v>
      </c>
      <c r="E973" s="22">
        <f t="shared" ca="1" si="156"/>
        <v>2350.6931800700031</v>
      </c>
      <c r="F973" s="22">
        <f t="shared" ca="1" si="156"/>
        <v>16020.38330651371</v>
      </c>
      <c r="G973" s="34"/>
      <c r="H973" s="35">
        <f t="shared" ca="1" si="147"/>
        <v>40767</v>
      </c>
      <c r="I973" s="6">
        <f t="shared" ca="1" si="150"/>
        <v>1.0027777777777778</v>
      </c>
      <c r="J973" s="6">
        <f t="shared" ca="1" si="149"/>
        <v>107.5</v>
      </c>
      <c r="K973" s="6">
        <f t="shared" ca="1" si="148"/>
        <v>104.94371731794061</v>
      </c>
    </row>
    <row r="974" spans="1:11" ht="15.75" thickBot="1">
      <c r="A974" s="21">
        <v>961</v>
      </c>
      <c r="B974" s="22">
        <f t="shared" ref="B974:F983" ca="1" si="157">$B$2*EXP((mu-delta-(vola^2)/2)*B$13+vola*NORMSINV(RAND())*SQRT(B$13))</f>
        <v>1997.8222885834173</v>
      </c>
      <c r="C974" s="22">
        <f t="shared" ca="1" si="157"/>
        <v>5069.0191323469799</v>
      </c>
      <c r="D974" s="22">
        <f t="shared" ca="1" si="157"/>
        <v>2281.148677748552</v>
      </c>
      <c r="E974" s="22">
        <f t="shared" ca="1" si="157"/>
        <v>1854.569829776327</v>
      </c>
      <c r="F974" s="22">
        <f t="shared" ca="1" si="157"/>
        <v>4598.302529799249</v>
      </c>
      <c r="G974" s="34"/>
      <c r="H974" s="35">
        <f t="shared" ref="H974:H1037" ca="1" si="158">IF(B974&gt;=kw,$B$11,IF(C974&gt;=kw,$C$11,IF(D974&gt;=kw,$D$11,IF(E974&gt;=kw,$E$11,$F$11))))</f>
        <v>41134</v>
      </c>
      <c r="I974" s="6">
        <f t="shared" ca="1" si="150"/>
        <v>2.0055555555555555</v>
      </c>
      <c r="J974" s="6">
        <f t="shared" ca="1" si="149"/>
        <v>115</v>
      </c>
      <c r="K974" s="6">
        <f t="shared" ref="K974:K1037" ca="1" si="159">J974*EXP(-I974*zins)</f>
        <v>109.59577177011576</v>
      </c>
    </row>
    <row r="975" spans="1:11" ht="15.75" thickBot="1">
      <c r="A975" s="21">
        <v>962</v>
      </c>
      <c r="B975" s="22">
        <f t="shared" ca="1" si="157"/>
        <v>1834.2666516244494</v>
      </c>
      <c r="C975" s="22">
        <f t="shared" ca="1" si="157"/>
        <v>1809.4001612978234</v>
      </c>
      <c r="D975" s="22">
        <f t="shared" ca="1" si="157"/>
        <v>2009.8822510289826</v>
      </c>
      <c r="E975" s="22">
        <f t="shared" ca="1" si="157"/>
        <v>1204.0068186809506</v>
      </c>
      <c r="F975" s="22">
        <f t="shared" ca="1" si="157"/>
        <v>19208.897621883891</v>
      </c>
      <c r="G975" s="34"/>
      <c r="H975" s="35">
        <f t="shared" ca="1" si="158"/>
        <v>42228</v>
      </c>
      <c r="I975" s="6">
        <f t="shared" ca="1" si="150"/>
        <v>5.0027777777777782</v>
      </c>
      <c r="J975" s="6">
        <f t="shared" ref="J975:J1038" ca="1" si="160">IF(H975=$B$11,$B$10,IF(H975=$C$11,$C$10,IF(H975=$D$11,$D$10,IF(H975=$E$11,$E$10,IF(H975=$F$11,$F$10)))))</f>
        <v>137.5</v>
      </c>
      <c r="K975" s="6">
        <f t="shared" ca="1" si="159"/>
        <v>121.94343021560336</v>
      </c>
    </row>
    <row r="976" spans="1:11" ht="15.75" thickBot="1">
      <c r="A976" s="21">
        <v>963</v>
      </c>
      <c r="B976" s="22">
        <f t="shared" ca="1" si="157"/>
        <v>4022.6513013797139</v>
      </c>
      <c r="C976" s="22">
        <f t="shared" ca="1" si="157"/>
        <v>3286.5858059706529</v>
      </c>
      <c r="D976" s="22">
        <f t="shared" ca="1" si="157"/>
        <v>5631.494416165011</v>
      </c>
      <c r="E976" s="22">
        <f t="shared" ca="1" si="157"/>
        <v>4609.8830465705487</v>
      </c>
      <c r="F976" s="22">
        <f t="shared" ca="1" si="157"/>
        <v>2745.4544969953049</v>
      </c>
      <c r="G976" s="34"/>
      <c r="H976" s="35">
        <f t="shared" ca="1" si="158"/>
        <v>40767</v>
      </c>
      <c r="I976" s="6">
        <f t="shared" ref="I976:I1039" ca="1" si="161">YEARFRAC($B$1,H976)</f>
        <v>1.0027777777777778</v>
      </c>
      <c r="J976" s="6">
        <f t="shared" ca="1" si="160"/>
        <v>107.5</v>
      </c>
      <c r="K976" s="6">
        <f t="shared" ca="1" si="159"/>
        <v>104.94371731794061</v>
      </c>
    </row>
    <row r="977" spans="1:11" ht="15.75" thickBot="1">
      <c r="A977" s="21">
        <v>964</v>
      </c>
      <c r="B977" s="22">
        <f t="shared" ca="1" si="157"/>
        <v>4069.4911056097981</v>
      </c>
      <c r="C977" s="22">
        <f t="shared" ca="1" si="157"/>
        <v>2354.3242328967294</v>
      </c>
      <c r="D977" s="22">
        <f t="shared" ca="1" si="157"/>
        <v>1666.7279284928093</v>
      </c>
      <c r="E977" s="22">
        <f t="shared" ca="1" si="157"/>
        <v>4087.6019915997454</v>
      </c>
      <c r="F977" s="22">
        <f t="shared" ca="1" si="157"/>
        <v>6017.5416871352936</v>
      </c>
      <c r="G977" s="34"/>
      <c r="H977" s="35">
        <f t="shared" ca="1" si="158"/>
        <v>40767</v>
      </c>
      <c r="I977" s="6">
        <f t="shared" ca="1" si="161"/>
        <v>1.0027777777777778</v>
      </c>
      <c r="J977" s="6">
        <f t="shared" ca="1" si="160"/>
        <v>107.5</v>
      </c>
      <c r="K977" s="6">
        <f t="shared" ca="1" si="159"/>
        <v>104.94371731794061</v>
      </c>
    </row>
    <row r="978" spans="1:11" ht="15.75" thickBot="1">
      <c r="A978" s="21">
        <v>965</v>
      </c>
      <c r="B978" s="22">
        <f t="shared" ca="1" si="157"/>
        <v>3222.6937294496788</v>
      </c>
      <c r="C978" s="22">
        <f t="shared" ca="1" si="157"/>
        <v>1414.7275958804796</v>
      </c>
      <c r="D978" s="22">
        <f t="shared" ca="1" si="157"/>
        <v>3144.0044635397758</v>
      </c>
      <c r="E978" s="22">
        <f t="shared" ca="1" si="157"/>
        <v>3389.5537319052473</v>
      </c>
      <c r="F978" s="22">
        <f t="shared" ca="1" si="157"/>
        <v>6126.0469592529516</v>
      </c>
      <c r="G978" s="34"/>
      <c r="H978" s="35">
        <f t="shared" ca="1" si="158"/>
        <v>40767</v>
      </c>
      <c r="I978" s="6">
        <f t="shared" ca="1" si="161"/>
        <v>1.0027777777777778</v>
      </c>
      <c r="J978" s="6">
        <f t="shared" ca="1" si="160"/>
        <v>107.5</v>
      </c>
      <c r="K978" s="6">
        <f t="shared" ca="1" si="159"/>
        <v>104.94371731794061</v>
      </c>
    </row>
    <row r="979" spans="1:11" ht="15.75" thickBot="1">
      <c r="A979" s="21">
        <v>966</v>
      </c>
      <c r="B979" s="22">
        <f t="shared" ca="1" si="157"/>
        <v>4795.8290735395685</v>
      </c>
      <c r="C979" s="22">
        <f t="shared" ca="1" si="157"/>
        <v>2555.3319094680915</v>
      </c>
      <c r="D979" s="22">
        <f t="shared" ca="1" si="157"/>
        <v>4865.0871941333071</v>
      </c>
      <c r="E979" s="22">
        <f t="shared" ca="1" si="157"/>
        <v>4572.1446945848356</v>
      </c>
      <c r="F979" s="22">
        <f t="shared" ca="1" si="157"/>
        <v>3706.9553321693866</v>
      </c>
      <c r="G979" s="34"/>
      <c r="H979" s="35">
        <f t="shared" ca="1" si="158"/>
        <v>40767</v>
      </c>
      <c r="I979" s="6">
        <f t="shared" ca="1" si="161"/>
        <v>1.0027777777777778</v>
      </c>
      <c r="J979" s="6">
        <f t="shared" ca="1" si="160"/>
        <v>107.5</v>
      </c>
      <c r="K979" s="6">
        <f t="shared" ca="1" si="159"/>
        <v>104.94371731794061</v>
      </c>
    </row>
    <row r="980" spans="1:11" ht="15.75" thickBot="1">
      <c r="A980" s="21">
        <v>967</v>
      </c>
      <c r="B980" s="22">
        <f t="shared" ca="1" si="157"/>
        <v>3971.0053501074303</v>
      </c>
      <c r="C980" s="22">
        <f t="shared" ca="1" si="157"/>
        <v>3135.466899941513</v>
      </c>
      <c r="D980" s="22">
        <f t="shared" ca="1" si="157"/>
        <v>2118.2824974090777</v>
      </c>
      <c r="E980" s="22">
        <f t="shared" ca="1" si="157"/>
        <v>2241.1631916803226</v>
      </c>
      <c r="F980" s="22">
        <f t="shared" ca="1" si="157"/>
        <v>5433.769126281939</v>
      </c>
      <c r="G980" s="34"/>
      <c r="H980" s="35">
        <f t="shared" ca="1" si="158"/>
        <v>40767</v>
      </c>
      <c r="I980" s="6">
        <f t="shared" ca="1" si="161"/>
        <v>1.0027777777777778</v>
      </c>
      <c r="J980" s="6">
        <f t="shared" ca="1" si="160"/>
        <v>107.5</v>
      </c>
      <c r="K980" s="6">
        <f t="shared" ca="1" si="159"/>
        <v>104.94371731794061</v>
      </c>
    </row>
    <row r="981" spans="1:11" ht="15.75" thickBot="1">
      <c r="A981" s="21">
        <v>968</v>
      </c>
      <c r="B981" s="22">
        <f t="shared" ca="1" si="157"/>
        <v>1978.5674178361207</v>
      </c>
      <c r="C981" s="22">
        <f t="shared" ca="1" si="157"/>
        <v>3738.1902409149334</v>
      </c>
      <c r="D981" s="22">
        <f t="shared" ca="1" si="157"/>
        <v>3561.9175730393417</v>
      </c>
      <c r="E981" s="22">
        <f t="shared" ca="1" si="157"/>
        <v>8633.2577624566748</v>
      </c>
      <c r="F981" s="22">
        <f t="shared" ca="1" si="157"/>
        <v>6649.3266595129635</v>
      </c>
      <c r="G981" s="34"/>
      <c r="H981" s="35">
        <f t="shared" ca="1" si="158"/>
        <v>41134</v>
      </c>
      <c r="I981" s="6">
        <f t="shared" ca="1" si="161"/>
        <v>2.0055555555555555</v>
      </c>
      <c r="J981" s="6">
        <f t="shared" ca="1" si="160"/>
        <v>115</v>
      </c>
      <c r="K981" s="6">
        <f t="shared" ca="1" si="159"/>
        <v>109.59577177011576</v>
      </c>
    </row>
    <row r="982" spans="1:11" ht="15.75" thickBot="1">
      <c r="A982" s="21">
        <v>969</v>
      </c>
      <c r="B982" s="22">
        <f t="shared" ca="1" si="157"/>
        <v>3106.4733796137043</v>
      </c>
      <c r="C982" s="22">
        <f t="shared" ca="1" si="157"/>
        <v>2234.0443191678314</v>
      </c>
      <c r="D982" s="22">
        <f t="shared" ca="1" si="157"/>
        <v>2330.726955872291</v>
      </c>
      <c r="E982" s="22">
        <f t="shared" ca="1" si="157"/>
        <v>5852.8455844905257</v>
      </c>
      <c r="F982" s="22">
        <f t="shared" ca="1" si="157"/>
        <v>4065.1102810964121</v>
      </c>
      <c r="G982" s="34"/>
      <c r="H982" s="35">
        <f t="shared" ca="1" si="158"/>
        <v>40767</v>
      </c>
      <c r="I982" s="6">
        <f t="shared" ca="1" si="161"/>
        <v>1.0027777777777778</v>
      </c>
      <c r="J982" s="6">
        <f t="shared" ca="1" si="160"/>
        <v>107.5</v>
      </c>
      <c r="K982" s="6">
        <f t="shared" ca="1" si="159"/>
        <v>104.94371731794061</v>
      </c>
    </row>
    <row r="983" spans="1:11" ht="15.75" thickBot="1">
      <c r="A983" s="21">
        <v>970</v>
      </c>
      <c r="B983" s="22">
        <f t="shared" ca="1" si="157"/>
        <v>2796.1496110646458</v>
      </c>
      <c r="C983" s="22">
        <f t="shared" ca="1" si="157"/>
        <v>3019.322513688172</v>
      </c>
      <c r="D983" s="22">
        <f t="shared" ca="1" si="157"/>
        <v>4826.18126481335</v>
      </c>
      <c r="E983" s="22">
        <f t="shared" ca="1" si="157"/>
        <v>2385.1972207891508</v>
      </c>
      <c r="F983" s="22">
        <f t="shared" ca="1" si="157"/>
        <v>533.18192045955766</v>
      </c>
      <c r="G983" s="34"/>
      <c r="H983" s="35">
        <f t="shared" ca="1" si="158"/>
        <v>40767</v>
      </c>
      <c r="I983" s="6">
        <f t="shared" ca="1" si="161"/>
        <v>1.0027777777777778</v>
      </c>
      <c r="J983" s="6">
        <f t="shared" ca="1" si="160"/>
        <v>107.5</v>
      </c>
      <c r="K983" s="6">
        <f t="shared" ca="1" si="159"/>
        <v>104.94371731794061</v>
      </c>
    </row>
    <row r="984" spans="1:11" ht="15.75" thickBot="1">
      <c r="A984" s="21">
        <v>971</v>
      </c>
      <c r="B984" s="22">
        <f t="shared" ref="B984:F993" ca="1" si="162">$B$2*EXP((mu-delta-(vola^2)/2)*B$13+vola*NORMSINV(RAND())*SQRT(B$13))</f>
        <v>3251.4283029529747</v>
      </c>
      <c r="C984" s="22">
        <f t="shared" ca="1" si="162"/>
        <v>4300.4507806891725</v>
      </c>
      <c r="D984" s="22">
        <f t="shared" ca="1" si="162"/>
        <v>6083.1264439895122</v>
      </c>
      <c r="E984" s="22">
        <f t="shared" ca="1" si="162"/>
        <v>4211.4320496357486</v>
      </c>
      <c r="F984" s="22">
        <f t="shared" ca="1" si="162"/>
        <v>3963.3727407425772</v>
      </c>
      <c r="G984" s="34"/>
      <c r="H984" s="35">
        <f t="shared" ca="1" si="158"/>
        <v>40767</v>
      </c>
      <c r="I984" s="6">
        <f t="shared" ca="1" si="161"/>
        <v>1.0027777777777778</v>
      </c>
      <c r="J984" s="6">
        <f t="shared" ca="1" si="160"/>
        <v>107.5</v>
      </c>
      <c r="K984" s="6">
        <f t="shared" ca="1" si="159"/>
        <v>104.94371731794061</v>
      </c>
    </row>
    <row r="985" spans="1:11" ht="15.75" thickBot="1">
      <c r="A985" s="21">
        <v>972</v>
      </c>
      <c r="B985" s="22">
        <f t="shared" ca="1" si="162"/>
        <v>1548.7789069334729</v>
      </c>
      <c r="C985" s="22">
        <f t="shared" ca="1" si="162"/>
        <v>2723.2977283405157</v>
      </c>
      <c r="D985" s="22">
        <f t="shared" ca="1" si="162"/>
        <v>5289.5547267231614</v>
      </c>
      <c r="E985" s="22">
        <f t="shared" ca="1" si="162"/>
        <v>4494.9712120310351</v>
      </c>
      <c r="F985" s="22">
        <f t="shared" ca="1" si="162"/>
        <v>3336.9122183846448</v>
      </c>
      <c r="G985" s="34"/>
      <c r="H985" s="35">
        <f t="shared" ca="1" si="158"/>
        <v>41498</v>
      </c>
      <c r="I985" s="6">
        <f t="shared" ca="1" si="161"/>
        <v>3.0027777777777778</v>
      </c>
      <c r="J985" s="6">
        <f t="shared" ca="1" si="160"/>
        <v>122.5</v>
      </c>
      <c r="K985" s="6">
        <f t="shared" ca="1" si="159"/>
        <v>113.98243565452914</v>
      </c>
    </row>
    <row r="986" spans="1:11" ht="15.75" thickBot="1">
      <c r="A986" s="21">
        <v>973</v>
      </c>
      <c r="B986" s="22">
        <f t="shared" ca="1" si="162"/>
        <v>3252.5687642225166</v>
      </c>
      <c r="C986" s="22">
        <f t="shared" ca="1" si="162"/>
        <v>1849.3986139648086</v>
      </c>
      <c r="D986" s="22">
        <f t="shared" ca="1" si="162"/>
        <v>5035.9717041903432</v>
      </c>
      <c r="E986" s="22">
        <f t="shared" ca="1" si="162"/>
        <v>888.33901500485922</v>
      </c>
      <c r="F986" s="22">
        <f t="shared" ca="1" si="162"/>
        <v>3674.9636472171192</v>
      </c>
      <c r="G986" s="34"/>
      <c r="H986" s="35">
        <f t="shared" ca="1" si="158"/>
        <v>40767</v>
      </c>
      <c r="I986" s="6">
        <f t="shared" ca="1" si="161"/>
        <v>1.0027777777777778</v>
      </c>
      <c r="J986" s="6">
        <f t="shared" ca="1" si="160"/>
        <v>107.5</v>
      </c>
      <c r="K986" s="6">
        <f t="shared" ca="1" si="159"/>
        <v>104.94371731794061</v>
      </c>
    </row>
    <row r="987" spans="1:11" ht="15.75" thickBot="1">
      <c r="A987" s="21">
        <v>974</v>
      </c>
      <c r="B987" s="22">
        <f t="shared" ca="1" si="162"/>
        <v>3204.7913291718123</v>
      </c>
      <c r="C987" s="22">
        <f t="shared" ca="1" si="162"/>
        <v>4728.4665948958982</v>
      </c>
      <c r="D987" s="22">
        <f t="shared" ca="1" si="162"/>
        <v>2225.9335566749937</v>
      </c>
      <c r="E987" s="22">
        <f t="shared" ca="1" si="162"/>
        <v>3211.1623274197536</v>
      </c>
      <c r="F987" s="22">
        <f t="shared" ca="1" si="162"/>
        <v>5037.4515773998364</v>
      </c>
      <c r="G987" s="34"/>
      <c r="H987" s="35">
        <f t="shared" ca="1" si="158"/>
        <v>40767</v>
      </c>
      <c r="I987" s="6">
        <f t="shared" ca="1" si="161"/>
        <v>1.0027777777777778</v>
      </c>
      <c r="J987" s="6">
        <f t="shared" ca="1" si="160"/>
        <v>107.5</v>
      </c>
      <c r="K987" s="6">
        <f t="shared" ca="1" si="159"/>
        <v>104.94371731794061</v>
      </c>
    </row>
    <row r="988" spans="1:11" ht="15.75" thickBot="1">
      <c r="A988" s="21">
        <v>975</v>
      </c>
      <c r="B988" s="22">
        <f t="shared" ca="1" si="162"/>
        <v>1997.2796073781226</v>
      </c>
      <c r="C988" s="22">
        <f t="shared" ca="1" si="162"/>
        <v>2935.0007591931503</v>
      </c>
      <c r="D988" s="22">
        <f t="shared" ca="1" si="162"/>
        <v>3952.9625568221809</v>
      </c>
      <c r="E988" s="22">
        <f t="shared" ca="1" si="162"/>
        <v>5179.6112291824784</v>
      </c>
      <c r="F988" s="22">
        <f t="shared" ca="1" si="162"/>
        <v>3680.5933244430057</v>
      </c>
      <c r="G988" s="34"/>
      <c r="H988" s="35">
        <f t="shared" ca="1" si="158"/>
        <v>41134</v>
      </c>
      <c r="I988" s="6">
        <f t="shared" ca="1" si="161"/>
        <v>2.0055555555555555</v>
      </c>
      <c r="J988" s="6">
        <f t="shared" ca="1" si="160"/>
        <v>115</v>
      </c>
      <c r="K988" s="6">
        <f t="shared" ca="1" si="159"/>
        <v>109.59577177011576</v>
      </c>
    </row>
    <row r="989" spans="1:11" ht="15.75" thickBot="1">
      <c r="A989" s="21">
        <v>976</v>
      </c>
      <c r="B989" s="22">
        <f t="shared" ca="1" si="162"/>
        <v>2338.2222960520085</v>
      </c>
      <c r="C989" s="22">
        <f t="shared" ca="1" si="162"/>
        <v>5130.0971097338179</v>
      </c>
      <c r="D989" s="22">
        <f t="shared" ca="1" si="162"/>
        <v>3089.3845111827609</v>
      </c>
      <c r="E989" s="22">
        <f t="shared" ca="1" si="162"/>
        <v>3955.2273885754512</v>
      </c>
      <c r="F989" s="22">
        <f t="shared" ca="1" si="162"/>
        <v>1955.2083752406268</v>
      </c>
      <c r="G989" s="34"/>
      <c r="H989" s="35">
        <f t="shared" ca="1" si="158"/>
        <v>41134</v>
      </c>
      <c r="I989" s="6">
        <f t="shared" ca="1" si="161"/>
        <v>2.0055555555555555</v>
      </c>
      <c r="J989" s="6">
        <f t="shared" ca="1" si="160"/>
        <v>115</v>
      </c>
      <c r="K989" s="6">
        <f t="shared" ca="1" si="159"/>
        <v>109.59577177011576</v>
      </c>
    </row>
    <row r="990" spans="1:11" ht="15.75" thickBot="1">
      <c r="A990" s="21">
        <v>977</v>
      </c>
      <c r="B990" s="22">
        <f t="shared" ca="1" si="162"/>
        <v>2645.8438188012842</v>
      </c>
      <c r="C990" s="22">
        <f t="shared" ca="1" si="162"/>
        <v>1133.3382762427493</v>
      </c>
      <c r="D990" s="22">
        <f t="shared" ca="1" si="162"/>
        <v>4499.1405045215224</v>
      </c>
      <c r="E990" s="22">
        <f t="shared" ca="1" si="162"/>
        <v>1871.9679633494386</v>
      </c>
      <c r="F990" s="22">
        <f t="shared" ca="1" si="162"/>
        <v>634.21181580846678</v>
      </c>
      <c r="G990" s="34"/>
      <c r="H990" s="35">
        <f t="shared" ca="1" si="158"/>
        <v>41498</v>
      </c>
      <c r="I990" s="6">
        <f t="shared" ca="1" si="161"/>
        <v>3.0027777777777778</v>
      </c>
      <c r="J990" s="6">
        <f t="shared" ca="1" si="160"/>
        <v>122.5</v>
      </c>
      <c r="K990" s="6">
        <f t="shared" ca="1" si="159"/>
        <v>113.98243565452914</v>
      </c>
    </row>
    <row r="991" spans="1:11" ht="15.75" thickBot="1">
      <c r="A991" s="21">
        <v>978</v>
      </c>
      <c r="B991" s="22">
        <f t="shared" ca="1" si="162"/>
        <v>2680.4555535610912</v>
      </c>
      <c r="C991" s="22">
        <f t="shared" ca="1" si="162"/>
        <v>2204.2955392165031</v>
      </c>
      <c r="D991" s="22">
        <f t="shared" ca="1" si="162"/>
        <v>2890.7822159244456</v>
      </c>
      <c r="E991" s="22">
        <f t="shared" ca="1" si="162"/>
        <v>1858.9002251640129</v>
      </c>
      <c r="F991" s="22">
        <f t="shared" ca="1" si="162"/>
        <v>2025.9241923776976</v>
      </c>
      <c r="G991" s="34"/>
      <c r="H991" s="35">
        <f t="shared" ca="1" si="158"/>
        <v>41498</v>
      </c>
      <c r="I991" s="6">
        <f t="shared" ca="1" si="161"/>
        <v>3.0027777777777778</v>
      </c>
      <c r="J991" s="6">
        <f t="shared" ca="1" si="160"/>
        <v>122.5</v>
      </c>
      <c r="K991" s="6">
        <f t="shared" ca="1" si="159"/>
        <v>113.98243565452914</v>
      </c>
    </row>
    <row r="992" spans="1:11" ht="15.75" thickBot="1">
      <c r="A992" s="21">
        <v>979</v>
      </c>
      <c r="B992" s="22">
        <f t="shared" ca="1" si="162"/>
        <v>1737.6749152339733</v>
      </c>
      <c r="C992" s="22">
        <f t="shared" ca="1" si="162"/>
        <v>1796.7219786914818</v>
      </c>
      <c r="D992" s="22">
        <f t="shared" ca="1" si="162"/>
        <v>6348.1171712710966</v>
      </c>
      <c r="E992" s="22">
        <f t="shared" ca="1" si="162"/>
        <v>3952.4414575783944</v>
      </c>
      <c r="F992" s="22">
        <f t="shared" ca="1" si="162"/>
        <v>1129.3190073549506</v>
      </c>
      <c r="G992" s="34"/>
      <c r="H992" s="35">
        <f t="shared" ca="1" si="158"/>
        <v>41498</v>
      </c>
      <c r="I992" s="6">
        <f t="shared" ca="1" si="161"/>
        <v>3.0027777777777778</v>
      </c>
      <c r="J992" s="6">
        <f t="shared" ca="1" si="160"/>
        <v>122.5</v>
      </c>
      <c r="K992" s="6">
        <f t="shared" ca="1" si="159"/>
        <v>113.98243565452914</v>
      </c>
    </row>
    <row r="993" spans="1:11" ht="15.75" thickBot="1">
      <c r="A993" s="21">
        <v>980</v>
      </c>
      <c r="B993" s="22">
        <f t="shared" ca="1" si="162"/>
        <v>4044.4456491598103</v>
      </c>
      <c r="C993" s="22">
        <f t="shared" ca="1" si="162"/>
        <v>1606.1811570997741</v>
      </c>
      <c r="D993" s="22">
        <f t="shared" ca="1" si="162"/>
        <v>6387.2986237432578</v>
      </c>
      <c r="E993" s="22">
        <f t="shared" ca="1" si="162"/>
        <v>7575.3044485533546</v>
      </c>
      <c r="F993" s="22">
        <f t="shared" ca="1" si="162"/>
        <v>3837.2902226109172</v>
      </c>
      <c r="G993" s="34"/>
      <c r="H993" s="35">
        <f t="shared" ca="1" si="158"/>
        <v>40767</v>
      </c>
      <c r="I993" s="6">
        <f t="shared" ca="1" si="161"/>
        <v>1.0027777777777778</v>
      </c>
      <c r="J993" s="6">
        <f t="shared" ca="1" si="160"/>
        <v>107.5</v>
      </c>
      <c r="K993" s="6">
        <f t="shared" ca="1" si="159"/>
        <v>104.94371731794061</v>
      </c>
    </row>
    <row r="994" spans="1:11" ht="15.75" thickBot="1">
      <c r="A994" s="21">
        <v>981</v>
      </c>
      <c r="B994" s="22">
        <f t="shared" ref="B994:F1003" ca="1" si="163">$B$2*EXP((mu-delta-(vola^2)/2)*B$13+vola*NORMSINV(RAND())*SQRT(B$13))</f>
        <v>6178.8273590917843</v>
      </c>
      <c r="C994" s="22">
        <f t="shared" ca="1" si="163"/>
        <v>2963.5501019968351</v>
      </c>
      <c r="D994" s="22">
        <f t="shared" ca="1" si="163"/>
        <v>8738.3188677826256</v>
      </c>
      <c r="E994" s="22">
        <f t="shared" ca="1" si="163"/>
        <v>2262.765022616014</v>
      </c>
      <c r="F994" s="22">
        <f t="shared" ca="1" si="163"/>
        <v>5779.2517932345654</v>
      </c>
      <c r="G994" s="34"/>
      <c r="H994" s="35">
        <f t="shared" ca="1" si="158"/>
        <v>40767</v>
      </c>
      <c r="I994" s="6">
        <f t="shared" ca="1" si="161"/>
        <v>1.0027777777777778</v>
      </c>
      <c r="J994" s="6">
        <f t="shared" ca="1" si="160"/>
        <v>107.5</v>
      </c>
      <c r="K994" s="6">
        <f t="shared" ca="1" si="159"/>
        <v>104.94371731794061</v>
      </c>
    </row>
    <row r="995" spans="1:11" ht="15.75" thickBot="1">
      <c r="A995" s="21">
        <v>982</v>
      </c>
      <c r="B995" s="22">
        <f t="shared" ca="1" si="163"/>
        <v>2395.6220705431779</v>
      </c>
      <c r="C995" s="22">
        <f t="shared" ca="1" si="163"/>
        <v>4144.4296817776585</v>
      </c>
      <c r="D995" s="22">
        <f t="shared" ca="1" si="163"/>
        <v>2418.9666173505329</v>
      </c>
      <c r="E995" s="22">
        <f t="shared" ca="1" si="163"/>
        <v>2035.6673046049746</v>
      </c>
      <c r="F995" s="22">
        <f t="shared" ca="1" si="163"/>
        <v>2895.2495508754087</v>
      </c>
      <c r="G995" s="34"/>
      <c r="H995" s="35">
        <f t="shared" ca="1" si="158"/>
        <v>41134</v>
      </c>
      <c r="I995" s="6">
        <f t="shared" ca="1" si="161"/>
        <v>2.0055555555555555</v>
      </c>
      <c r="J995" s="6">
        <f t="shared" ca="1" si="160"/>
        <v>115</v>
      </c>
      <c r="K995" s="6">
        <f t="shared" ca="1" si="159"/>
        <v>109.59577177011576</v>
      </c>
    </row>
    <row r="996" spans="1:11" ht="15.75" thickBot="1">
      <c r="A996" s="21">
        <v>983</v>
      </c>
      <c r="B996" s="22">
        <f t="shared" ca="1" si="163"/>
        <v>2321.0320753165097</v>
      </c>
      <c r="C996" s="22">
        <f t="shared" ca="1" si="163"/>
        <v>2399.8955148505829</v>
      </c>
      <c r="D996" s="22">
        <f t="shared" ca="1" si="163"/>
        <v>2373.2148897850857</v>
      </c>
      <c r="E996" s="22">
        <f t="shared" ca="1" si="163"/>
        <v>3135.8240541613504</v>
      </c>
      <c r="F996" s="22">
        <f t="shared" ca="1" si="163"/>
        <v>4325.9921558730684</v>
      </c>
      <c r="G996" s="34"/>
      <c r="H996" s="35">
        <f t="shared" ca="1" si="158"/>
        <v>41863</v>
      </c>
      <c r="I996" s="6">
        <f t="shared" ca="1" si="161"/>
        <v>4.0027777777777782</v>
      </c>
      <c r="J996" s="6">
        <f t="shared" ca="1" si="160"/>
        <v>130</v>
      </c>
      <c r="K996" s="6">
        <f t="shared" ca="1" si="159"/>
        <v>118.0924489965652</v>
      </c>
    </row>
    <row r="997" spans="1:11" ht="15.75" thickBot="1">
      <c r="A997" s="21">
        <v>984</v>
      </c>
      <c r="B997" s="22">
        <f t="shared" ca="1" si="163"/>
        <v>3521.3650311725651</v>
      </c>
      <c r="C997" s="22">
        <f t="shared" ca="1" si="163"/>
        <v>1629.4293921634417</v>
      </c>
      <c r="D997" s="22">
        <f t="shared" ca="1" si="163"/>
        <v>1635.690302102113</v>
      </c>
      <c r="E997" s="22">
        <f t="shared" ca="1" si="163"/>
        <v>3168.4028514598767</v>
      </c>
      <c r="F997" s="22">
        <f t="shared" ca="1" si="163"/>
        <v>3586.3378549649624</v>
      </c>
      <c r="G997" s="34"/>
      <c r="H997" s="35">
        <f t="shared" ca="1" si="158"/>
        <v>40767</v>
      </c>
      <c r="I997" s="6">
        <f t="shared" ca="1" si="161"/>
        <v>1.0027777777777778</v>
      </c>
      <c r="J997" s="6">
        <f t="shared" ca="1" si="160"/>
        <v>107.5</v>
      </c>
      <c r="K997" s="6">
        <f t="shared" ca="1" si="159"/>
        <v>104.94371731794061</v>
      </c>
    </row>
    <row r="998" spans="1:11" ht="15.75" thickBot="1">
      <c r="A998" s="21">
        <v>985</v>
      </c>
      <c r="B998" s="22">
        <f t="shared" ca="1" si="163"/>
        <v>1968.2046663863889</v>
      </c>
      <c r="C998" s="22">
        <f t="shared" ca="1" si="163"/>
        <v>3150.3013427242972</v>
      </c>
      <c r="D998" s="22">
        <f t="shared" ca="1" si="163"/>
        <v>1051.7434142545974</v>
      </c>
      <c r="E998" s="22">
        <f t="shared" ca="1" si="163"/>
        <v>4081.5112609295152</v>
      </c>
      <c r="F998" s="22">
        <f t="shared" ca="1" si="163"/>
        <v>854.28734340784888</v>
      </c>
      <c r="G998" s="34"/>
      <c r="H998" s="35">
        <f t="shared" ca="1" si="158"/>
        <v>41134</v>
      </c>
      <c r="I998" s="6">
        <f t="shared" ca="1" si="161"/>
        <v>2.0055555555555555</v>
      </c>
      <c r="J998" s="6">
        <f t="shared" ca="1" si="160"/>
        <v>115</v>
      </c>
      <c r="K998" s="6">
        <f t="shared" ca="1" si="159"/>
        <v>109.59577177011576</v>
      </c>
    </row>
    <row r="999" spans="1:11" ht="15.75" thickBot="1">
      <c r="A999" s="21">
        <v>986</v>
      </c>
      <c r="B999" s="22">
        <f t="shared" ca="1" si="163"/>
        <v>3175.7340044261196</v>
      </c>
      <c r="C999" s="22">
        <f t="shared" ca="1" si="163"/>
        <v>2183.6058610861046</v>
      </c>
      <c r="D999" s="22">
        <f t="shared" ca="1" si="163"/>
        <v>4740.5238719579311</v>
      </c>
      <c r="E999" s="22">
        <f t="shared" ca="1" si="163"/>
        <v>4252.4688801546463</v>
      </c>
      <c r="F999" s="22">
        <f t="shared" ca="1" si="163"/>
        <v>1320.7175031128568</v>
      </c>
      <c r="G999" s="34"/>
      <c r="H999" s="35">
        <f t="shared" ca="1" si="158"/>
        <v>40767</v>
      </c>
      <c r="I999" s="6">
        <f t="shared" ca="1" si="161"/>
        <v>1.0027777777777778</v>
      </c>
      <c r="J999" s="6">
        <f t="shared" ca="1" si="160"/>
        <v>107.5</v>
      </c>
      <c r="K999" s="6">
        <f t="shared" ca="1" si="159"/>
        <v>104.94371731794061</v>
      </c>
    </row>
    <row r="1000" spans="1:11" ht="15.75" thickBot="1">
      <c r="A1000" s="21">
        <v>987</v>
      </c>
      <c r="B1000" s="22">
        <f t="shared" ca="1" si="163"/>
        <v>5237.414132246412</v>
      </c>
      <c r="C1000" s="22">
        <f t="shared" ca="1" si="163"/>
        <v>4509.5358640135901</v>
      </c>
      <c r="D1000" s="22">
        <f t="shared" ca="1" si="163"/>
        <v>1189.8244254684789</v>
      </c>
      <c r="E1000" s="22">
        <f t="shared" ca="1" si="163"/>
        <v>3359.7327298074283</v>
      </c>
      <c r="F1000" s="22">
        <f t="shared" ca="1" si="163"/>
        <v>1978.5767502069079</v>
      </c>
      <c r="G1000" s="34"/>
      <c r="H1000" s="35">
        <f t="shared" ca="1" si="158"/>
        <v>40767</v>
      </c>
      <c r="I1000" s="6">
        <f t="shared" ca="1" si="161"/>
        <v>1.0027777777777778</v>
      </c>
      <c r="J1000" s="6">
        <f t="shared" ca="1" si="160"/>
        <v>107.5</v>
      </c>
      <c r="K1000" s="6">
        <f t="shared" ca="1" si="159"/>
        <v>104.94371731794061</v>
      </c>
    </row>
    <row r="1001" spans="1:11" ht="15.75" thickBot="1">
      <c r="A1001" s="21">
        <v>988</v>
      </c>
      <c r="B1001" s="22">
        <f t="shared" ca="1" si="163"/>
        <v>2821.091965657205</v>
      </c>
      <c r="C1001" s="22">
        <f t="shared" ca="1" si="163"/>
        <v>3132.1236603913726</v>
      </c>
      <c r="D1001" s="22">
        <f t="shared" ca="1" si="163"/>
        <v>1597.4613692441326</v>
      </c>
      <c r="E1001" s="22">
        <f t="shared" ca="1" si="163"/>
        <v>10998.65949156203</v>
      </c>
      <c r="F1001" s="22">
        <f t="shared" ca="1" si="163"/>
        <v>1149.9663479423384</v>
      </c>
      <c r="G1001" s="34"/>
      <c r="H1001" s="35">
        <f t="shared" ca="1" si="158"/>
        <v>40767</v>
      </c>
      <c r="I1001" s="6">
        <f t="shared" ca="1" si="161"/>
        <v>1.0027777777777778</v>
      </c>
      <c r="J1001" s="6">
        <f t="shared" ca="1" si="160"/>
        <v>107.5</v>
      </c>
      <c r="K1001" s="6">
        <f t="shared" ca="1" si="159"/>
        <v>104.94371731794061</v>
      </c>
    </row>
    <row r="1002" spans="1:11" ht="15.75" thickBot="1">
      <c r="A1002" s="21">
        <v>989</v>
      </c>
      <c r="B1002" s="22">
        <f t="shared" ca="1" si="163"/>
        <v>2908.2945164336647</v>
      </c>
      <c r="C1002" s="22">
        <f t="shared" ca="1" si="163"/>
        <v>4927.4145150245959</v>
      </c>
      <c r="D1002" s="22">
        <f t="shared" ca="1" si="163"/>
        <v>2862.5101703449536</v>
      </c>
      <c r="E1002" s="22">
        <f t="shared" ca="1" si="163"/>
        <v>4388.2248588966768</v>
      </c>
      <c r="F1002" s="22">
        <f t="shared" ca="1" si="163"/>
        <v>10686.03210586489</v>
      </c>
      <c r="G1002" s="34"/>
      <c r="H1002" s="35">
        <f t="shared" ca="1" si="158"/>
        <v>40767</v>
      </c>
      <c r="I1002" s="6">
        <f t="shared" ca="1" si="161"/>
        <v>1.0027777777777778</v>
      </c>
      <c r="J1002" s="6">
        <f t="shared" ca="1" si="160"/>
        <v>107.5</v>
      </c>
      <c r="K1002" s="6">
        <f t="shared" ca="1" si="159"/>
        <v>104.94371731794061</v>
      </c>
    </row>
    <row r="1003" spans="1:11" ht="15.75" thickBot="1">
      <c r="A1003" s="21">
        <v>990</v>
      </c>
      <c r="B1003" s="22">
        <f t="shared" ca="1" si="163"/>
        <v>2292.6896340336252</v>
      </c>
      <c r="C1003" s="22">
        <f t="shared" ca="1" si="163"/>
        <v>2978.1804405716493</v>
      </c>
      <c r="D1003" s="22">
        <f t="shared" ca="1" si="163"/>
        <v>3135.2875951888486</v>
      </c>
      <c r="E1003" s="22">
        <f t="shared" ca="1" si="163"/>
        <v>634.04127321150793</v>
      </c>
      <c r="F1003" s="22">
        <f t="shared" ca="1" si="163"/>
        <v>923.60083208289382</v>
      </c>
      <c r="G1003" s="34"/>
      <c r="H1003" s="35">
        <f t="shared" ca="1" si="158"/>
        <v>41134</v>
      </c>
      <c r="I1003" s="6">
        <f t="shared" ca="1" si="161"/>
        <v>2.0055555555555555</v>
      </c>
      <c r="J1003" s="6">
        <f t="shared" ca="1" si="160"/>
        <v>115</v>
      </c>
      <c r="K1003" s="6">
        <f t="shared" ca="1" si="159"/>
        <v>109.59577177011576</v>
      </c>
    </row>
    <row r="1004" spans="1:11" ht="15.75" thickBot="1">
      <c r="A1004" s="21">
        <v>991</v>
      </c>
      <c r="B1004" s="22">
        <f t="shared" ref="B1004:F1013" ca="1" si="164">$B$2*EXP((mu-delta-(vola^2)/2)*B$13+vola*NORMSINV(RAND())*SQRT(B$13))</f>
        <v>2839.2661490300889</v>
      </c>
      <c r="C1004" s="22">
        <f t="shared" ca="1" si="164"/>
        <v>4831.1134877481572</v>
      </c>
      <c r="D1004" s="22">
        <f t="shared" ca="1" si="164"/>
        <v>1402.4499878412041</v>
      </c>
      <c r="E1004" s="22">
        <f t="shared" ca="1" si="164"/>
        <v>3738.5759759426819</v>
      </c>
      <c r="F1004" s="22">
        <f t="shared" ca="1" si="164"/>
        <v>8261.6707593022165</v>
      </c>
      <c r="G1004" s="34"/>
      <c r="H1004" s="35">
        <f t="shared" ca="1" si="158"/>
        <v>40767</v>
      </c>
      <c r="I1004" s="6">
        <f t="shared" ca="1" si="161"/>
        <v>1.0027777777777778</v>
      </c>
      <c r="J1004" s="6">
        <f t="shared" ca="1" si="160"/>
        <v>107.5</v>
      </c>
      <c r="K1004" s="6">
        <f t="shared" ca="1" si="159"/>
        <v>104.94371731794061</v>
      </c>
    </row>
    <row r="1005" spans="1:11" ht="15.75" thickBot="1">
      <c r="A1005" s="21">
        <v>992</v>
      </c>
      <c r="B1005" s="22">
        <f t="shared" ca="1" si="164"/>
        <v>2564.5704586709767</v>
      </c>
      <c r="C1005" s="22">
        <f t="shared" ca="1" si="164"/>
        <v>10603.591080005237</v>
      </c>
      <c r="D1005" s="22">
        <f t="shared" ca="1" si="164"/>
        <v>2540.1657529396048</v>
      </c>
      <c r="E1005" s="22">
        <f t="shared" ca="1" si="164"/>
        <v>5988.1521666140861</v>
      </c>
      <c r="F1005" s="22">
        <f t="shared" ca="1" si="164"/>
        <v>5940.3923779707829</v>
      </c>
      <c r="G1005" s="34"/>
      <c r="H1005" s="35">
        <f t="shared" ca="1" si="158"/>
        <v>41134</v>
      </c>
      <c r="I1005" s="6">
        <f t="shared" ca="1" si="161"/>
        <v>2.0055555555555555</v>
      </c>
      <c r="J1005" s="6">
        <f t="shared" ca="1" si="160"/>
        <v>115</v>
      </c>
      <c r="K1005" s="6">
        <f t="shared" ca="1" si="159"/>
        <v>109.59577177011576</v>
      </c>
    </row>
    <row r="1006" spans="1:11" ht="15.75" thickBot="1">
      <c r="A1006" s="21">
        <v>993</v>
      </c>
      <c r="B1006" s="22">
        <f t="shared" ca="1" si="164"/>
        <v>3179.7652024698486</v>
      </c>
      <c r="C1006" s="22">
        <f t="shared" ca="1" si="164"/>
        <v>1623.5269183715488</v>
      </c>
      <c r="D1006" s="22">
        <f t="shared" ca="1" si="164"/>
        <v>4529.4819762564293</v>
      </c>
      <c r="E1006" s="22">
        <f t="shared" ca="1" si="164"/>
        <v>1948.7927240794882</v>
      </c>
      <c r="F1006" s="22">
        <f t="shared" ca="1" si="164"/>
        <v>10726.356553478268</v>
      </c>
      <c r="G1006" s="34"/>
      <c r="H1006" s="35">
        <f t="shared" ca="1" si="158"/>
        <v>40767</v>
      </c>
      <c r="I1006" s="6">
        <f t="shared" ca="1" si="161"/>
        <v>1.0027777777777778</v>
      </c>
      <c r="J1006" s="6">
        <f t="shared" ca="1" si="160"/>
        <v>107.5</v>
      </c>
      <c r="K1006" s="6">
        <f t="shared" ca="1" si="159"/>
        <v>104.94371731794061</v>
      </c>
    </row>
    <row r="1007" spans="1:11" ht="15.75" thickBot="1">
      <c r="A1007" s="21">
        <v>994</v>
      </c>
      <c r="B1007" s="22">
        <f t="shared" ca="1" si="164"/>
        <v>2884.9952214292834</v>
      </c>
      <c r="C1007" s="22">
        <f t="shared" ca="1" si="164"/>
        <v>3082.6600360624657</v>
      </c>
      <c r="D1007" s="22">
        <f t="shared" ca="1" si="164"/>
        <v>2392.8202691774013</v>
      </c>
      <c r="E1007" s="22">
        <f t="shared" ca="1" si="164"/>
        <v>841.14329044101123</v>
      </c>
      <c r="F1007" s="22">
        <f t="shared" ca="1" si="164"/>
        <v>6318.2359184039979</v>
      </c>
      <c r="G1007" s="34"/>
      <c r="H1007" s="35">
        <f t="shared" ca="1" si="158"/>
        <v>40767</v>
      </c>
      <c r="I1007" s="6">
        <f t="shared" ca="1" si="161"/>
        <v>1.0027777777777778</v>
      </c>
      <c r="J1007" s="6">
        <f t="shared" ca="1" si="160"/>
        <v>107.5</v>
      </c>
      <c r="K1007" s="6">
        <f t="shared" ca="1" si="159"/>
        <v>104.94371731794061</v>
      </c>
    </row>
    <row r="1008" spans="1:11" ht="15.75" thickBot="1">
      <c r="A1008" s="21">
        <v>995</v>
      </c>
      <c r="B1008" s="22">
        <f t="shared" ca="1" si="164"/>
        <v>3524.86132994625</v>
      </c>
      <c r="C1008" s="22">
        <f t="shared" ca="1" si="164"/>
        <v>4150.2824562868736</v>
      </c>
      <c r="D1008" s="22">
        <f t="shared" ca="1" si="164"/>
        <v>2090.9431622289512</v>
      </c>
      <c r="E1008" s="22">
        <f t="shared" ca="1" si="164"/>
        <v>2323.5438020517254</v>
      </c>
      <c r="F1008" s="22">
        <f t="shared" ca="1" si="164"/>
        <v>1350.7220157766108</v>
      </c>
      <c r="G1008" s="34"/>
      <c r="H1008" s="35">
        <f t="shared" ca="1" si="158"/>
        <v>40767</v>
      </c>
      <c r="I1008" s="6">
        <f t="shared" ca="1" si="161"/>
        <v>1.0027777777777778</v>
      </c>
      <c r="J1008" s="6">
        <f t="shared" ca="1" si="160"/>
        <v>107.5</v>
      </c>
      <c r="K1008" s="6">
        <f t="shared" ca="1" si="159"/>
        <v>104.94371731794061</v>
      </c>
    </row>
    <row r="1009" spans="1:11" ht="15.75" thickBot="1">
      <c r="A1009" s="21">
        <v>996</v>
      </c>
      <c r="B1009" s="22">
        <f t="shared" ca="1" si="164"/>
        <v>2062.6700155490125</v>
      </c>
      <c r="C1009" s="22">
        <f t="shared" ca="1" si="164"/>
        <v>3804.1626035146651</v>
      </c>
      <c r="D1009" s="22">
        <f t="shared" ca="1" si="164"/>
        <v>4510.1720550265327</v>
      </c>
      <c r="E1009" s="22">
        <f t="shared" ca="1" si="164"/>
        <v>3489.5824256475807</v>
      </c>
      <c r="F1009" s="22">
        <f t="shared" ca="1" si="164"/>
        <v>9317.2746609313635</v>
      </c>
      <c r="G1009" s="34"/>
      <c r="H1009" s="35">
        <f t="shared" ca="1" si="158"/>
        <v>41134</v>
      </c>
      <c r="I1009" s="6">
        <f t="shared" ca="1" si="161"/>
        <v>2.0055555555555555</v>
      </c>
      <c r="J1009" s="6">
        <f t="shared" ca="1" si="160"/>
        <v>115</v>
      </c>
      <c r="K1009" s="6">
        <f t="shared" ca="1" si="159"/>
        <v>109.59577177011576</v>
      </c>
    </row>
    <row r="1010" spans="1:11" ht="15.75" thickBot="1">
      <c r="A1010" s="21">
        <v>997</v>
      </c>
      <c r="B1010" s="22">
        <f t="shared" ca="1" si="164"/>
        <v>1949.4775353980224</v>
      </c>
      <c r="C1010" s="22">
        <f t="shared" ca="1" si="164"/>
        <v>3399.6567959227723</v>
      </c>
      <c r="D1010" s="22">
        <f t="shared" ca="1" si="164"/>
        <v>1861.5615743722249</v>
      </c>
      <c r="E1010" s="22">
        <f t="shared" ca="1" si="164"/>
        <v>2172.0709735486262</v>
      </c>
      <c r="F1010" s="22">
        <f t="shared" ca="1" si="164"/>
        <v>5374.6308659350198</v>
      </c>
      <c r="G1010" s="34"/>
      <c r="H1010" s="35">
        <f t="shared" ca="1" si="158"/>
        <v>41134</v>
      </c>
      <c r="I1010" s="6">
        <f t="shared" ca="1" si="161"/>
        <v>2.0055555555555555</v>
      </c>
      <c r="J1010" s="6">
        <f t="shared" ca="1" si="160"/>
        <v>115</v>
      </c>
      <c r="K1010" s="6">
        <f t="shared" ca="1" si="159"/>
        <v>109.59577177011576</v>
      </c>
    </row>
    <row r="1011" spans="1:11" ht="15.75" thickBot="1">
      <c r="A1011" s="21">
        <v>998</v>
      </c>
      <c r="B1011" s="22">
        <f t="shared" ca="1" si="164"/>
        <v>2202.2316712322668</v>
      </c>
      <c r="C1011" s="22">
        <f t="shared" ca="1" si="164"/>
        <v>5399.4469052501063</v>
      </c>
      <c r="D1011" s="22">
        <f t="shared" ca="1" si="164"/>
        <v>1574.5016478562543</v>
      </c>
      <c r="E1011" s="22">
        <f t="shared" ca="1" si="164"/>
        <v>3850.8729601880714</v>
      </c>
      <c r="F1011" s="22">
        <f t="shared" ca="1" si="164"/>
        <v>3158.9454510560586</v>
      </c>
      <c r="G1011" s="34"/>
      <c r="H1011" s="35">
        <f t="shared" ca="1" si="158"/>
        <v>41134</v>
      </c>
      <c r="I1011" s="6">
        <f t="shared" ca="1" si="161"/>
        <v>2.0055555555555555</v>
      </c>
      <c r="J1011" s="6">
        <f t="shared" ca="1" si="160"/>
        <v>115</v>
      </c>
      <c r="K1011" s="6">
        <f t="shared" ca="1" si="159"/>
        <v>109.59577177011576</v>
      </c>
    </row>
    <row r="1012" spans="1:11" ht="15.75" thickBot="1">
      <c r="A1012" s="21">
        <v>999</v>
      </c>
      <c r="B1012" s="22">
        <f t="shared" ca="1" si="164"/>
        <v>1966.6962922519069</v>
      </c>
      <c r="C1012" s="22">
        <f t="shared" ca="1" si="164"/>
        <v>3176.9523963432789</v>
      </c>
      <c r="D1012" s="22">
        <f t="shared" ca="1" si="164"/>
        <v>5450.415253581662</v>
      </c>
      <c r="E1012" s="22">
        <f t="shared" ca="1" si="164"/>
        <v>4822.3209522941424</v>
      </c>
      <c r="F1012" s="22">
        <f t="shared" ca="1" si="164"/>
        <v>3228.3713546323474</v>
      </c>
      <c r="G1012" s="34"/>
      <c r="H1012" s="35">
        <f t="shared" ca="1" si="158"/>
        <v>41134</v>
      </c>
      <c r="I1012" s="6">
        <f t="shared" ca="1" si="161"/>
        <v>2.0055555555555555</v>
      </c>
      <c r="J1012" s="6">
        <f t="shared" ca="1" si="160"/>
        <v>115</v>
      </c>
      <c r="K1012" s="6">
        <f t="shared" ca="1" si="159"/>
        <v>109.59577177011576</v>
      </c>
    </row>
    <row r="1013" spans="1:11" ht="15.75" thickBot="1">
      <c r="A1013" s="21">
        <v>1000</v>
      </c>
      <c r="B1013" s="22">
        <f t="shared" ca="1" si="164"/>
        <v>2889.284387414431</v>
      </c>
      <c r="C1013" s="22">
        <f t="shared" ca="1" si="164"/>
        <v>2574.0653656178579</v>
      </c>
      <c r="D1013" s="22">
        <f t="shared" ca="1" si="164"/>
        <v>1507.005209054214</v>
      </c>
      <c r="E1013" s="22">
        <f t="shared" ca="1" si="164"/>
        <v>2952.7207957216269</v>
      </c>
      <c r="F1013" s="22">
        <f t="shared" ca="1" si="164"/>
        <v>7797.7707584089458</v>
      </c>
      <c r="G1013" s="34"/>
      <c r="H1013" s="35">
        <f t="shared" ca="1" si="158"/>
        <v>40767</v>
      </c>
      <c r="I1013" s="6">
        <f t="shared" ca="1" si="161"/>
        <v>1.0027777777777778</v>
      </c>
      <c r="J1013" s="6">
        <f t="shared" ca="1" si="160"/>
        <v>107.5</v>
      </c>
      <c r="K1013" s="6">
        <f t="shared" ca="1" si="159"/>
        <v>104.94371731794061</v>
      </c>
    </row>
    <row r="1014" spans="1:11" ht="15.75" thickBot="1">
      <c r="A1014" s="21">
        <v>1001</v>
      </c>
      <c r="B1014" s="22">
        <f t="shared" ref="B1014:F1023" ca="1" si="165">$B$2*EXP((mu-delta-(vola^2)/2)*B$13+vola*NORMSINV(RAND())*SQRT(B$13))</f>
        <v>3233.9053330853467</v>
      </c>
      <c r="C1014" s="22">
        <f t="shared" ca="1" si="165"/>
        <v>6819.0434818819258</v>
      </c>
      <c r="D1014" s="22">
        <f t="shared" ca="1" si="165"/>
        <v>6743.0183723579685</v>
      </c>
      <c r="E1014" s="22">
        <f t="shared" ca="1" si="165"/>
        <v>7169.7212796017302</v>
      </c>
      <c r="F1014" s="22">
        <f t="shared" ca="1" si="165"/>
        <v>5235.0652369648951</v>
      </c>
      <c r="G1014" s="34"/>
      <c r="H1014" s="35">
        <f t="shared" ca="1" si="158"/>
        <v>40767</v>
      </c>
      <c r="I1014" s="6">
        <f t="shared" ca="1" si="161"/>
        <v>1.0027777777777778</v>
      </c>
      <c r="J1014" s="6">
        <f t="shared" ca="1" si="160"/>
        <v>107.5</v>
      </c>
      <c r="K1014" s="6">
        <f t="shared" ca="1" si="159"/>
        <v>104.94371731794061</v>
      </c>
    </row>
    <row r="1015" spans="1:11" ht="15.75" thickBot="1">
      <c r="A1015" s="21">
        <v>1002</v>
      </c>
      <c r="B1015" s="22">
        <f t="shared" ca="1" si="165"/>
        <v>3987.1993146033042</v>
      </c>
      <c r="C1015" s="22">
        <f t="shared" ca="1" si="165"/>
        <v>3275.999186196821</v>
      </c>
      <c r="D1015" s="22">
        <f t="shared" ca="1" si="165"/>
        <v>7817.8227401004406</v>
      </c>
      <c r="E1015" s="22">
        <f t="shared" ca="1" si="165"/>
        <v>2137.1682800872413</v>
      </c>
      <c r="F1015" s="22">
        <f t="shared" ca="1" si="165"/>
        <v>4896.7626964883366</v>
      </c>
      <c r="G1015" s="34"/>
      <c r="H1015" s="35">
        <f t="shared" ca="1" si="158"/>
        <v>40767</v>
      </c>
      <c r="I1015" s="6">
        <f t="shared" ca="1" si="161"/>
        <v>1.0027777777777778</v>
      </c>
      <c r="J1015" s="6">
        <f t="shared" ca="1" si="160"/>
        <v>107.5</v>
      </c>
      <c r="K1015" s="6">
        <f t="shared" ca="1" si="159"/>
        <v>104.94371731794061</v>
      </c>
    </row>
    <row r="1016" spans="1:11" ht="15.75" thickBot="1">
      <c r="A1016" s="21">
        <v>1003</v>
      </c>
      <c r="B1016" s="22">
        <f t="shared" ca="1" si="165"/>
        <v>2365.2787948602595</v>
      </c>
      <c r="C1016" s="22">
        <f t="shared" ca="1" si="165"/>
        <v>2455.7383532905283</v>
      </c>
      <c r="D1016" s="22">
        <f t="shared" ca="1" si="165"/>
        <v>1095.7068292369302</v>
      </c>
      <c r="E1016" s="22">
        <f t="shared" ca="1" si="165"/>
        <v>3103.6592843029953</v>
      </c>
      <c r="F1016" s="22">
        <f t="shared" ca="1" si="165"/>
        <v>3988.6766454833578</v>
      </c>
      <c r="G1016" s="34"/>
      <c r="H1016" s="35">
        <f t="shared" ca="1" si="158"/>
        <v>41863</v>
      </c>
      <c r="I1016" s="6">
        <f t="shared" ca="1" si="161"/>
        <v>4.0027777777777782</v>
      </c>
      <c r="J1016" s="6">
        <f t="shared" ca="1" si="160"/>
        <v>130</v>
      </c>
      <c r="K1016" s="6">
        <f t="shared" ca="1" si="159"/>
        <v>118.0924489965652</v>
      </c>
    </row>
    <row r="1017" spans="1:11" ht="15.75" thickBot="1">
      <c r="A1017" s="21">
        <v>1004</v>
      </c>
      <c r="B1017" s="22">
        <f t="shared" ca="1" si="165"/>
        <v>3568.468947097022</v>
      </c>
      <c r="C1017" s="22">
        <f t="shared" ca="1" si="165"/>
        <v>1685.3918085063415</v>
      </c>
      <c r="D1017" s="22">
        <f t="shared" ca="1" si="165"/>
        <v>2123.3545827804314</v>
      </c>
      <c r="E1017" s="22">
        <f t="shared" ca="1" si="165"/>
        <v>7112.4471334428536</v>
      </c>
      <c r="F1017" s="22">
        <f t="shared" ca="1" si="165"/>
        <v>2824.2704920489118</v>
      </c>
      <c r="G1017" s="34"/>
      <c r="H1017" s="35">
        <f t="shared" ca="1" si="158"/>
        <v>40767</v>
      </c>
      <c r="I1017" s="6">
        <f t="shared" ca="1" si="161"/>
        <v>1.0027777777777778</v>
      </c>
      <c r="J1017" s="6">
        <f t="shared" ca="1" si="160"/>
        <v>107.5</v>
      </c>
      <c r="K1017" s="6">
        <f t="shared" ca="1" si="159"/>
        <v>104.94371731794061</v>
      </c>
    </row>
    <row r="1018" spans="1:11" ht="15.75" thickBot="1">
      <c r="A1018" s="21">
        <v>1005</v>
      </c>
      <c r="B1018" s="22">
        <f t="shared" ca="1" si="165"/>
        <v>2863.5123119758732</v>
      </c>
      <c r="C1018" s="22">
        <f t="shared" ca="1" si="165"/>
        <v>2695.8141629016513</v>
      </c>
      <c r="D1018" s="22">
        <f t="shared" ca="1" si="165"/>
        <v>3071.1068436115997</v>
      </c>
      <c r="E1018" s="22">
        <f t="shared" ca="1" si="165"/>
        <v>4405.0906964295446</v>
      </c>
      <c r="F1018" s="22">
        <f t="shared" ca="1" si="165"/>
        <v>2704.9991269452048</v>
      </c>
      <c r="G1018" s="34"/>
      <c r="H1018" s="35">
        <f t="shared" ca="1" si="158"/>
        <v>40767</v>
      </c>
      <c r="I1018" s="6">
        <f t="shared" ca="1" si="161"/>
        <v>1.0027777777777778</v>
      </c>
      <c r="J1018" s="6">
        <f t="shared" ca="1" si="160"/>
        <v>107.5</v>
      </c>
      <c r="K1018" s="6">
        <f t="shared" ca="1" si="159"/>
        <v>104.94371731794061</v>
      </c>
    </row>
    <row r="1019" spans="1:11" ht="15.75" thickBot="1">
      <c r="A1019" s="21">
        <v>1006</v>
      </c>
      <c r="B1019" s="22">
        <f t="shared" ca="1" si="165"/>
        <v>2817.1394016670602</v>
      </c>
      <c r="C1019" s="22">
        <f t="shared" ca="1" si="165"/>
        <v>3928.1734607887515</v>
      </c>
      <c r="D1019" s="22">
        <f t="shared" ca="1" si="165"/>
        <v>2992.8683971872047</v>
      </c>
      <c r="E1019" s="22">
        <f t="shared" ca="1" si="165"/>
        <v>8636.2537343703589</v>
      </c>
      <c r="F1019" s="22">
        <f t="shared" ca="1" si="165"/>
        <v>2271.5254470171135</v>
      </c>
      <c r="G1019" s="34"/>
      <c r="H1019" s="35">
        <f t="shared" ca="1" si="158"/>
        <v>40767</v>
      </c>
      <c r="I1019" s="6">
        <f t="shared" ca="1" si="161"/>
        <v>1.0027777777777778</v>
      </c>
      <c r="J1019" s="6">
        <f t="shared" ca="1" si="160"/>
        <v>107.5</v>
      </c>
      <c r="K1019" s="6">
        <f t="shared" ca="1" si="159"/>
        <v>104.94371731794061</v>
      </c>
    </row>
    <row r="1020" spans="1:11" ht="15.75" thickBot="1">
      <c r="A1020" s="21">
        <v>1007</v>
      </c>
      <c r="B1020" s="22">
        <f t="shared" ca="1" si="165"/>
        <v>1903.1265372059029</v>
      </c>
      <c r="C1020" s="22">
        <f t="shared" ca="1" si="165"/>
        <v>3551.6895164342473</v>
      </c>
      <c r="D1020" s="22">
        <f t="shared" ca="1" si="165"/>
        <v>3680.6565274133031</v>
      </c>
      <c r="E1020" s="22">
        <f t="shared" ca="1" si="165"/>
        <v>962.77157662801528</v>
      </c>
      <c r="F1020" s="22">
        <f t="shared" ca="1" si="165"/>
        <v>5477.0836825299511</v>
      </c>
      <c r="G1020" s="34"/>
      <c r="H1020" s="35">
        <f t="shared" ca="1" si="158"/>
        <v>41134</v>
      </c>
      <c r="I1020" s="6">
        <f t="shared" ca="1" si="161"/>
        <v>2.0055555555555555</v>
      </c>
      <c r="J1020" s="6">
        <f t="shared" ca="1" si="160"/>
        <v>115</v>
      </c>
      <c r="K1020" s="6">
        <f t="shared" ca="1" si="159"/>
        <v>109.59577177011576</v>
      </c>
    </row>
    <row r="1021" spans="1:11" ht="15.75" thickBot="1">
      <c r="A1021" s="21">
        <v>1008</v>
      </c>
      <c r="B1021" s="22">
        <f t="shared" ca="1" si="165"/>
        <v>3290.6941662969293</v>
      </c>
      <c r="C1021" s="22">
        <f t="shared" ca="1" si="165"/>
        <v>4050.3686439837129</v>
      </c>
      <c r="D1021" s="22">
        <f t="shared" ca="1" si="165"/>
        <v>7559.759947817417</v>
      </c>
      <c r="E1021" s="22">
        <f t="shared" ca="1" si="165"/>
        <v>7783.5663112374223</v>
      </c>
      <c r="F1021" s="22">
        <f t="shared" ca="1" si="165"/>
        <v>3898.0926258263762</v>
      </c>
      <c r="G1021" s="34"/>
      <c r="H1021" s="35">
        <f t="shared" ca="1" si="158"/>
        <v>40767</v>
      </c>
      <c r="I1021" s="6">
        <f t="shared" ca="1" si="161"/>
        <v>1.0027777777777778</v>
      </c>
      <c r="J1021" s="6">
        <f t="shared" ca="1" si="160"/>
        <v>107.5</v>
      </c>
      <c r="K1021" s="6">
        <f t="shared" ca="1" si="159"/>
        <v>104.94371731794061</v>
      </c>
    </row>
    <row r="1022" spans="1:11" ht="15.75" thickBot="1">
      <c r="A1022" s="21">
        <v>1009</v>
      </c>
      <c r="B1022" s="22">
        <f t="shared" ca="1" si="165"/>
        <v>4372.554767406973</v>
      </c>
      <c r="C1022" s="22">
        <f t="shared" ca="1" si="165"/>
        <v>1644.6555271974353</v>
      </c>
      <c r="D1022" s="22">
        <f t="shared" ca="1" si="165"/>
        <v>2944.5217765393495</v>
      </c>
      <c r="E1022" s="22">
        <f t="shared" ca="1" si="165"/>
        <v>5798.3585919868165</v>
      </c>
      <c r="F1022" s="22">
        <f t="shared" ca="1" si="165"/>
        <v>2807.4800346401294</v>
      </c>
      <c r="G1022" s="34"/>
      <c r="H1022" s="35">
        <f t="shared" ca="1" si="158"/>
        <v>40767</v>
      </c>
      <c r="I1022" s="6">
        <f t="shared" ca="1" si="161"/>
        <v>1.0027777777777778</v>
      </c>
      <c r="J1022" s="6">
        <f t="shared" ca="1" si="160"/>
        <v>107.5</v>
      </c>
      <c r="K1022" s="6">
        <f t="shared" ca="1" si="159"/>
        <v>104.94371731794061</v>
      </c>
    </row>
    <row r="1023" spans="1:11" ht="15.75" thickBot="1">
      <c r="A1023" s="21">
        <v>1010</v>
      </c>
      <c r="B1023" s="22">
        <f t="shared" ca="1" si="165"/>
        <v>1948.9421846259372</v>
      </c>
      <c r="C1023" s="22">
        <f t="shared" ca="1" si="165"/>
        <v>3165.9605345887389</v>
      </c>
      <c r="D1023" s="22">
        <f t="shared" ca="1" si="165"/>
        <v>1667.7300484349266</v>
      </c>
      <c r="E1023" s="22">
        <f t="shared" ca="1" si="165"/>
        <v>5098.9734673582834</v>
      </c>
      <c r="F1023" s="22">
        <f t="shared" ca="1" si="165"/>
        <v>1461.1965421323898</v>
      </c>
      <c r="G1023" s="34"/>
      <c r="H1023" s="35">
        <f t="shared" ca="1" si="158"/>
        <v>41134</v>
      </c>
      <c r="I1023" s="6">
        <f t="shared" ca="1" si="161"/>
        <v>2.0055555555555555</v>
      </c>
      <c r="J1023" s="6">
        <f t="shared" ca="1" si="160"/>
        <v>115</v>
      </c>
      <c r="K1023" s="6">
        <f t="shared" ca="1" si="159"/>
        <v>109.59577177011576</v>
      </c>
    </row>
    <row r="1024" spans="1:11" ht="15.75" thickBot="1">
      <c r="A1024" s="21">
        <v>1011</v>
      </c>
      <c r="B1024" s="22">
        <f t="shared" ref="B1024:F1033" ca="1" si="166">$B$2*EXP((mu-delta-(vola^2)/2)*B$13+vola*NORMSINV(RAND())*SQRT(B$13))</f>
        <v>2791.8624777119917</v>
      </c>
      <c r="C1024" s="22">
        <f t="shared" ca="1" si="166"/>
        <v>1386.1398369862357</v>
      </c>
      <c r="D1024" s="22">
        <f t="shared" ca="1" si="166"/>
        <v>5117.9819555708591</v>
      </c>
      <c r="E1024" s="22">
        <f t="shared" ca="1" si="166"/>
        <v>2631.2313213256075</v>
      </c>
      <c r="F1024" s="22">
        <f t="shared" ca="1" si="166"/>
        <v>3218.1588251044768</v>
      </c>
      <c r="G1024" s="34"/>
      <c r="H1024" s="35">
        <f t="shared" ca="1" si="158"/>
        <v>40767</v>
      </c>
      <c r="I1024" s="6">
        <f t="shared" ca="1" si="161"/>
        <v>1.0027777777777778</v>
      </c>
      <c r="J1024" s="6">
        <f t="shared" ca="1" si="160"/>
        <v>107.5</v>
      </c>
      <c r="K1024" s="6">
        <f t="shared" ca="1" si="159"/>
        <v>104.94371731794061</v>
      </c>
    </row>
    <row r="1025" spans="1:11" ht="15.75" thickBot="1">
      <c r="A1025" s="21">
        <v>1012</v>
      </c>
      <c r="B1025" s="22">
        <f t="shared" ca="1" si="166"/>
        <v>2183.4868279903253</v>
      </c>
      <c r="C1025" s="22">
        <f t="shared" ca="1" si="166"/>
        <v>1793.6292746018178</v>
      </c>
      <c r="D1025" s="22">
        <f t="shared" ca="1" si="166"/>
        <v>2398.8728674670442</v>
      </c>
      <c r="E1025" s="22">
        <f t="shared" ca="1" si="166"/>
        <v>3333.1897524480501</v>
      </c>
      <c r="F1025" s="22">
        <f t="shared" ca="1" si="166"/>
        <v>3769.0570731565285</v>
      </c>
      <c r="G1025" s="34"/>
      <c r="H1025" s="35">
        <f t="shared" ca="1" si="158"/>
        <v>41863</v>
      </c>
      <c r="I1025" s="6">
        <f t="shared" ca="1" si="161"/>
        <v>4.0027777777777782</v>
      </c>
      <c r="J1025" s="6">
        <f t="shared" ca="1" si="160"/>
        <v>130</v>
      </c>
      <c r="K1025" s="6">
        <f t="shared" ca="1" si="159"/>
        <v>118.0924489965652</v>
      </c>
    </row>
    <row r="1026" spans="1:11" ht="15.75" thickBot="1">
      <c r="A1026" s="21">
        <v>1013</v>
      </c>
      <c r="B1026" s="22">
        <f t="shared" ca="1" si="166"/>
        <v>4195.4561872993463</v>
      </c>
      <c r="C1026" s="22">
        <f t="shared" ca="1" si="166"/>
        <v>2222.2425003221838</v>
      </c>
      <c r="D1026" s="22">
        <f t="shared" ca="1" si="166"/>
        <v>11978.161114436312</v>
      </c>
      <c r="E1026" s="22">
        <f t="shared" ca="1" si="166"/>
        <v>23683.523497508853</v>
      </c>
      <c r="F1026" s="22">
        <f t="shared" ca="1" si="166"/>
        <v>7184.7077992157383</v>
      </c>
      <c r="G1026" s="34"/>
      <c r="H1026" s="35">
        <f t="shared" ca="1" si="158"/>
        <v>40767</v>
      </c>
      <c r="I1026" s="6">
        <f t="shared" ca="1" si="161"/>
        <v>1.0027777777777778</v>
      </c>
      <c r="J1026" s="6">
        <f t="shared" ca="1" si="160"/>
        <v>107.5</v>
      </c>
      <c r="K1026" s="6">
        <f t="shared" ca="1" si="159"/>
        <v>104.94371731794061</v>
      </c>
    </row>
    <row r="1027" spans="1:11" ht="15.75" thickBot="1">
      <c r="A1027" s="21">
        <v>1014</v>
      </c>
      <c r="B1027" s="22">
        <f t="shared" ca="1" si="166"/>
        <v>2120.6560187370983</v>
      </c>
      <c r="C1027" s="22">
        <f t="shared" ca="1" si="166"/>
        <v>4070.639838417193</v>
      </c>
      <c r="D1027" s="22">
        <f t="shared" ca="1" si="166"/>
        <v>4595.7816610148666</v>
      </c>
      <c r="E1027" s="22">
        <f t="shared" ca="1" si="166"/>
        <v>2770.0582019633343</v>
      </c>
      <c r="F1027" s="22">
        <f t="shared" ca="1" si="166"/>
        <v>3261.320561954893</v>
      </c>
      <c r="G1027" s="34"/>
      <c r="H1027" s="35">
        <f t="shared" ca="1" si="158"/>
        <v>41134</v>
      </c>
      <c r="I1027" s="6">
        <f t="shared" ca="1" si="161"/>
        <v>2.0055555555555555</v>
      </c>
      <c r="J1027" s="6">
        <f t="shared" ca="1" si="160"/>
        <v>115</v>
      </c>
      <c r="K1027" s="6">
        <f t="shared" ca="1" si="159"/>
        <v>109.59577177011576</v>
      </c>
    </row>
    <row r="1028" spans="1:11" ht="15.75" thickBot="1">
      <c r="A1028" s="21">
        <v>1015</v>
      </c>
      <c r="B1028" s="22">
        <f t="shared" ca="1" si="166"/>
        <v>5548.7179641024959</v>
      </c>
      <c r="C1028" s="22">
        <f t="shared" ca="1" si="166"/>
        <v>2729.8095459181604</v>
      </c>
      <c r="D1028" s="22">
        <f t="shared" ca="1" si="166"/>
        <v>7528.5962609966864</v>
      </c>
      <c r="E1028" s="22">
        <f t="shared" ca="1" si="166"/>
        <v>5949.0355405359023</v>
      </c>
      <c r="F1028" s="22">
        <f t="shared" ca="1" si="166"/>
        <v>1746.3243945359031</v>
      </c>
      <c r="G1028" s="34"/>
      <c r="H1028" s="35">
        <f t="shared" ca="1" si="158"/>
        <v>40767</v>
      </c>
      <c r="I1028" s="6">
        <f t="shared" ca="1" si="161"/>
        <v>1.0027777777777778</v>
      </c>
      <c r="J1028" s="6">
        <f t="shared" ca="1" si="160"/>
        <v>107.5</v>
      </c>
      <c r="K1028" s="6">
        <f t="shared" ca="1" si="159"/>
        <v>104.94371731794061</v>
      </c>
    </row>
    <row r="1029" spans="1:11" ht="15.75" thickBot="1">
      <c r="A1029" s="21">
        <v>1016</v>
      </c>
      <c r="B1029" s="22">
        <f t="shared" ca="1" si="166"/>
        <v>2033.3015638047182</v>
      </c>
      <c r="C1029" s="22">
        <f t="shared" ca="1" si="166"/>
        <v>2023.7204811486372</v>
      </c>
      <c r="D1029" s="22">
        <f t="shared" ca="1" si="166"/>
        <v>1689.0296273134168</v>
      </c>
      <c r="E1029" s="22">
        <f t="shared" ca="1" si="166"/>
        <v>1630.1907356389756</v>
      </c>
      <c r="F1029" s="22">
        <f t="shared" ca="1" si="166"/>
        <v>1564.2918402886219</v>
      </c>
      <c r="G1029" s="34"/>
      <c r="H1029" s="35">
        <f t="shared" ca="1" si="158"/>
        <v>42228</v>
      </c>
      <c r="I1029" s="6">
        <f t="shared" ca="1" si="161"/>
        <v>5.0027777777777782</v>
      </c>
      <c r="J1029" s="6">
        <f t="shared" ca="1" si="160"/>
        <v>137.5</v>
      </c>
      <c r="K1029" s="6">
        <f t="shared" ca="1" si="159"/>
        <v>121.94343021560336</v>
      </c>
    </row>
    <row r="1030" spans="1:11" ht="15.75" thickBot="1">
      <c r="A1030" s="21">
        <v>1017</v>
      </c>
      <c r="B1030" s="22">
        <f t="shared" ca="1" si="166"/>
        <v>2182.9749333751133</v>
      </c>
      <c r="C1030" s="22">
        <f t="shared" ca="1" si="166"/>
        <v>3243.421450315212</v>
      </c>
      <c r="D1030" s="22">
        <f t="shared" ca="1" si="166"/>
        <v>2572.516558576589</v>
      </c>
      <c r="E1030" s="22">
        <f t="shared" ca="1" si="166"/>
        <v>2159.7815022117393</v>
      </c>
      <c r="F1030" s="22">
        <f t="shared" ca="1" si="166"/>
        <v>7778.8627620550242</v>
      </c>
      <c r="G1030" s="34"/>
      <c r="H1030" s="35">
        <f t="shared" ca="1" si="158"/>
        <v>41134</v>
      </c>
      <c r="I1030" s="6">
        <f t="shared" ca="1" si="161"/>
        <v>2.0055555555555555</v>
      </c>
      <c r="J1030" s="6">
        <f t="shared" ca="1" si="160"/>
        <v>115</v>
      </c>
      <c r="K1030" s="6">
        <f t="shared" ca="1" si="159"/>
        <v>109.59577177011576</v>
      </c>
    </row>
    <row r="1031" spans="1:11" ht="15.75" thickBot="1">
      <c r="A1031" s="21">
        <v>1018</v>
      </c>
      <c r="B1031" s="22">
        <f t="shared" ca="1" si="166"/>
        <v>2854.8244070204228</v>
      </c>
      <c r="C1031" s="22">
        <f t="shared" ca="1" si="166"/>
        <v>833.23096914462508</v>
      </c>
      <c r="D1031" s="22">
        <f t="shared" ca="1" si="166"/>
        <v>1046.491095818312</v>
      </c>
      <c r="E1031" s="22">
        <f t="shared" ca="1" si="166"/>
        <v>2541.1492401377045</v>
      </c>
      <c r="F1031" s="22">
        <f t="shared" ca="1" si="166"/>
        <v>5792.7003309403517</v>
      </c>
      <c r="G1031" s="34"/>
      <c r="H1031" s="35">
        <f t="shared" ca="1" si="158"/>
        <v>40767</v>
      </c>
      <c r="I1031" s="6">
        <f t="shared" ca="1" si="161"/>
        <v>1.0027777777777778</v>
      </c>
      <c r="J1031" s="6">
        <f t="shared" ca="1" si="160"/>
        <v>107.5</v>
      </c>
      <c r="K1031" s="6">
        <f t="shared" ca="1" si="159"/>
        <v>104.94371731794061</v>
      </c>
    </row>
    <row r="1032" spans="1:11" ht="15.75" thickBot="1">
      <c r="A1032" s="21">
        <v>1019</v>
      </c>
      <c r="B1032" s="22">
        <f t="shared" ca="1" si="166"/>
        <v>5470.6720841285478</v>
      </c>
      <c r="C1032" s="22">
        <f t="shared" ca="1" si="166"/>
        <v>3288.5001975248865</v>
      </c>
      <c r="D1032" s="22">
        <f t="shared" ca="1" si="166"/>
        <v>9745.6689799841024</v>
      </c>
      <c r="E1032" s="22">
        <f t="shared" ca="1" si="166"/>
        <v>2019.1937376723317</v>
      </c>
      <c r="F1032" s="22">
        <f t="shared" ca="1" si="166"/>
        <v>2051.6317375547046</v>
      </c>
      <c r="G1032" s="34"/>
      <c r="H1032" s="35">
        <f t="shared" ca="1" si="158"/>
        <v>40767</v>
      </c>
      <c r="I1032" s="6">
        <f t="shared" ca="1" si="161"/>
        <v>1.0027777777777778</v>
      </c>
      <c r="J1032" s="6">
        <f t="shared" ca="1" si="160"/>
        <v>107.5</v>
      </c>
      <c r="K1032" s="6">
        <f t="shared" ca="1" si="159"/>
        <v>104.94371731794061</v>
      </c>
    </row>
    <row r="1033" spans="1:11" ht="15.75" thickBot="1">
      <c r="A1033" s="21">
        <v>1020</v>
      </c>
      <c r="B1033" s="22">
        <f t="shared" ca="1" si="166"/>
        <v>3974.683731930359</v>
      </c>
      <c r="C1033" s="22">
        <f t="shared" ca="1" si="166"/>
        <v>3258.1039931649902</v>
      </c>
      <c r="D1033" s="22">
        <f t="shared" ca="1" si="166"/>
        <v>4255.7000114252241</v>
      </c>
      <c r="E1033" s="22">
        <f t="shared" ca="1" si="166"/>
        <v>3794.1880181559304</v>
      </c>
      <c r="F1033" s="22">
        <f t="shared" ca="1" si="166"/>
        <v>2464.397948845507</v>
      </c>
      <c r="G1033" s="34"/>
      <c r="H1033" s="35">
        <f t="shared" ca="1" si="158"/>
        <v>40767</v>
      </c>
      <c r="I1033" s="6">
        <f t="shared" ca="1" si="161"/>
        <v>1.0027777777777778</v>
      </c>
      <c r="J1033" s="6">
        <f t="shared" ca="1" si="160"/>
        <v>107.5</v>
      </c>
      <c r="K1033" s="6">
        <f t="shared" ca="1" si="159"/>
        <v>104.94371731794061</v>
      </c>
    </row>
    <row r="1034" spans="1:11" ht="15.75" thickBot="1">
      <c r="A1034" s="21">
        <v>1021</v>
      </c>
      <c r="B1034" s="22">
        <f t="shared" ref="B1034:F1043" ca="1" si="167">$B$2*EXP((mu-delta-(vola^2)/2)*B$13+vola*NORMSINV(RAND())*SQRT(B$13))</f>
        <v>1481.6104353509982</v>
      </c>
      <c r="C1034" s="22">
        <f t="shared" ca="1" si="167"/>
        <v>2767.393371743377</v>
      </c>
      <c r="D1034" s="22">
        <f t="shared" ca="1" si="167"/>
        <v>3811.8497829601883</v>
      </c>
      <c r="E1034" s="22">
        <f t="shared" ca="1" si="167"/>
        <v>4888.1366064068652</v>
      </c>
      <c r="F1034" s="22">
        <f t="shared" ca="1" si="167"/>
        <v>2553.2307263029429</v>
      </c>
      <c r="G1034" s="34"/>
      <c r="H1034" s="35">
        <f t="shared" ca="1" si="158"/>
        <v>41498</v>
      </c>
      <c r="I1034" s="6">
        <f t="shared" ca="1" si="161"/>
        <v>3.0027777777777778</v>
      </c>
      <c r="J1034" s="6">
        <f t="shared" ca="1" si="160"/>
        <v>122.5</v>
      </c>
      <c r="K1034" s="6">
        <f t="shared" ca="1" si="159"/>
        <v>113.98243565452914</v>
      </c>
    </row>
    <row r="1035" spans="1:11" ht="15.75" thickBot="1">
      <c r="A1035" s="21">
        <v>1022</v>
      </c>
      <c r="B1035" s="22">
        <f t="shared" ca="1" si="167"/>
        <v>2841.0328151092908</v>
      </c>
      <c r="C1035" s="22">
        <f t="shared" ca="1" si="167"/>
        <v>906.55581154974209</v>
      </c>
      <c r="D1035" s="22">
        <f t="shared" ca="1" si="167"/>
        <v>5072.7821116574796</v>
      </c>
      <c r="E1035" s="22">
        <f t="shared" ca="1" si="167"/>
        <v>6723.5773758853147</v>
      </c>
      <c r="F1035" s="22">
        <f t="shared" ca="1" si="167"/>
        <v>4739.0837941732743</v>
      </c>
      <c r="G1035" s="34"/>
      <c r="H1035" s="35">
        <f t="shared" ca="1" si="158"/>
        <v>40767</v>
      </c>
      <c r="I1035" s="6">
        <f t="shared" ca="1" si="161"/>
        <v>1.0027777777777778</v>
      </c>
      <c r="J1035" s="6">
        <f t="shared" ca="1" si="160"/>
        <v>107.5</v>
      </c>
      <c r="K1035" s="6">
        <f t="shared" ca="1" si="159"/>
        <v>104.94371731794061</v>
      </c>
    </row>
    <row r="1036" spans="1:11" ht="15.75" thickBot="1">
      <c r="A1036" s="21">
        <v>1023</v>
      </c>
      <c r="B1036" s="22">
        <f t="shared" ca="1" si="167"/>
        <v>2152.9395684207261</v>
      </c>
      <c r="C1036" s="22">
        <f t="shared" ca="1" si="167"/>
        <v>1368.6050146191972</v>
      </c>
      <c r="D1036" s="22">
        <f t="shared" ca="1" si="167"/>
        <v>3702.2809250965802</v>
      </c>
      <c r="E1036" s="22">
        <f t="shared" ca="1" si="167"/>
        <v>12477.201974038373</v>
      </c>
      <c r="F1036" s="22">
        <f t="shared" ca="1" si="167"/>
        <v>10624.978916733211</v>
      </c>
      <c r="G1036" s="34"/>
      <c r="H1036" s="35">
        <f t="shared" ca="1" si="158"/>
        <v>41498</v>
      </c>
      <c r="I1036" s="6">
        <f t="shared" ca="1" si="161"/>
        <v>3.0027777777777778</v>
      </c>
      <c r="J1036" s="6">
        <f t="shared" ca="1" si="160"/>
        <v>122.5</v>
      </c>
      <c r="K1036" s="6">
        <f t="shared" ca="1" si="159"/>
        <v>113.98243565452914</v>
      </c>
    </row>
    <row r="1037" spans="1:11" ht="15.75" thickBot="1">
      <c r="A1037" s="21">
        <v>1024</v>
      </c>
      <c r="B1037" s="22">
        <f t="shared" ca="1" si="167"/>
        <v>2924.4464378609855</v>
      </c>
      <c r="C1037" s="22">
        <f t="shared" ca="1" si="167"/>
        <v>3606.0928340977612</v>
      </c>
      <c r="D1037" s="22">
        <f t="shared" ca="1" si="167"/>
        <v>3334.9410922554957</v>
      </c>
      <c r="E1037" s="22">
        <f t="shared" ca="1" si="167"/>
        <v>4913.8252443690062</v>
      </c>
      <c r="F1037" s="22">
        <f t="shared" ca="1" si="167"/>
        <v>2480.0611948228416</v>
      </c>
      <c r="G1037" s="34"/>
      <c r="H1037" s="35">
        <f t="shared" ca="1" si="158"/>
        <v>40767</v>
      </c>
      <c r="I1037" s="6">
        <f t="shared" ca="1" si="161"/>
        <v>1.0027777777777778</v>
      </c>
      <c r="J1037" s="6">
        <f t="shared" ca="1" si="160"/>
        <v>107.5</v>
      </c>
      <c r="K1037" s="6">
        <f t="shared" ca="1" si="159"/>
        <v>104.94371731794061</v>
      </c>
    </row>
    <row r="1038" spans="1:11" ht="15.75" thickBot="1">
      <c r="A1038" s="21">
        <v>1025</v>
      </c>
      <c r="B1038" s="22">
        <f t="shared" ca="1" si="167"/>
        <v>5839.3082679735353</v>
      </c>
      <c r="C1038" s="22">
        <f t="shared" ca="1" si="167"/>
        <v>4767.9263018007596</v>
      </c>
      <c r="D1038" s="22">
        <f t="shared" ca="1" si="167"/>
        <v>5184.1225794768889</v>
      </c>
      <c r="E1038" s="22">
        <f t="shared" ca="1" si="167"/>
        <v>672.00676459871124</v>
      </c>
      <c r="F1038" s="22">
        <f t="shared" ca="1" si="167"/>
        <v>3988.1256681297887</v>
      </c>
      <c r="G1038" s="34"/>
      <c r="H1038" s="35">
        <f t="shared" ref="H1038:H1101" ca="1" si="168">IF(B1038&gt;=kw,$B$11,IF(C1038&gt;=kw,$C$11,IF(D1038&gt;=kw,$D$11,IF(E1038&gt;=kw,$E$11,$F$11))))</f>
        <v>40767</v>
      </c>
      <c r="I1038" s="6">
        <f t="shared" ca="1" si="161"/>
        <v>1.0027777777777778</v>
      </c>
      <c r="J1038" s="6">
        <f t="shared" ca="1" si="160"/>
        <v>107.5</v>
      </c>
      <c r="K1038" s="6">
        <f t="shared" ref="K1038:K1101" ca="1" si="169">J1038*EXP(-I1038*zins)</f>
        <v>104.94371731794061</v>
      </c>
    </row>
    <row r="1039" spans="1:11" ht="15.75" thickBot="1">
      <c r="A1039" s="21">
        <v>1026</v>
      </c>
      <c r="B1039" s="22">
        <f t="shared" ca="1" si="167"/>
        <v>5618.1511701803693</v>
      </c>
      <c r="C1039" s="22">
        <f t="shared" ca="1" si="167"/>
        <v>1848.6330192277678</v>
      </c>
      <c r="D1039" s="22">
        <f t="shared" ca="1" si="167"/>
        <v>5241.379591646667</v>
      </c>
      <c r="E1039" s="22">
        <f t="shared" ca="1" si="167"/>
        <v>3338.0479821885906</v>
      </c>
      <c r="F1039" s="22">
        <f t="shared" ca="1" si="167"/>
        <v>2283.7032364818856</v>
      </c>
      <c r="G1039" s="34"/>
      <c r="H1039" s="35">
        <f t="shared" ca="1" si="168"/>
        <v>40767</v>
      </c>
      <c r="I1039" s="6">
        <f t="shared" ca="1" si="161"/>
        <v>1.0027777777777778</v>
      </c>
      <c r="J1039" s="6">
        <f t="shared" ref="J1039:J1102" ca="1" si="170">IF(H1039=$B$11,$B$10,IF(H1039=$C$11,$C$10,IF(H1039=$D$11,$D$10,IF(H1039=$E$11,$E$10,IF(H1039=$F$11,$F$10)))))</f>
        <v>107.5</v>
      </c>
      <c r="K1039" s="6">
        <f t="shared" ca="1" si="169"/>
        <v>104.94371731794061</v>
      </c>
    </row>
    <row r="1040" spans="1:11" ht="15.75" thickBot="1">
      <c r="A1040" s="21">
        <v>1027</v>
      </c>
      <c r="B1040" s="22">
        <f t="shared" ca="1" si="167"/>
        <v>2407.1800336938049</v>
      </c>
      <c r="C1040" s="22">
        <f t="shared" ca="1" si="167"/>
        <v>2558.5142662115495</v>
      </c>
      <c r="D1040" s="22">
        <f t="shared" ca="1" si="167"/>
        <v>3593.0163402565418</v>
      </c>
      <c r="E1040" s="22">
        <f t="shared" ca="1" si="167"/>
        <v>646.77904232509729</v>
      </c>
      <c r="F1040" s="22">
        <f t="shared" ca="1" si="167"/>
        <v>10255.386631342759</v>
      </c>
      <c r="G1040" s="34"/>
      <c r="H1040" s="35">
        <f t="shared" ca="1" si="168"/>
        <v>41498</v>
      </c>
      <c r="I1040" s="6">
        <f t="shared" ref="I1040:I1103" ca="1" si="171">YEARFRAC($B$1,H1040)</f>
        <v>3.0027777777777778</v>
      </c>
      <c r="J1040" s="6">
        <f t="shared" ca="1" si="170"/>
        <v>122.5</v>
      </c>
      <c r="K1040" s="6">
        <f t="shared" ca="1" si="169"/>
        <v>113.98243565452914</v>
      </c>
    </row>
    <row r="1041" spans="1:11" ht="15.75" thickBot="1">
      <c r="A1041" s="21">
        <v>1028</v>
      </c>
      <c r="B1041" s="22">
        <f t="shared" ca="1" si="167"/>
        <v>1951.0276180870962</v>
      </c>
      <c r="C1041" s="22">
        <f t="shared" ca="1" si="167"/>
        <v>1615.9362922778514</v>
      </c>
      <c r="D1041" s="22">
        <f t="shared" ca="1" si="167"/>
        <v>6494.5640096617126</v>
      </c>
      <c r="E1041" s="22">
        <f t="shared" ca="1" si="167"/>
        <v>2601.3975478002176</v>
      </c>
      <c r="F1041" s="22">
        <f t="shared" ca="1" si="167"/>
        <v>1119.5066008099516</v>
      </c>
      <c r="G1041" s="34"/>
      <c r="H1041" s="35">
        <f t="shared" ca="1" si="168"/>
        <v>41498</v>
      </c>
      <c r="I1041" s="6">
        <f t="shared" ca="1" si="171"/>
        <v>3.0027777777777778</v>
      </c>
      <c r="J1041" s="6">
        <f t="shared" ca="1" si="170"/>
        <v>122.5</v>
      </c>
      <c r="K1041" s="6">
        <f t="shared" ca="1" si="169"/>
        <v>113.98243565452914</v>
      </c>
    </row>
    <row r="1042" spans="1:11" ht="15.75" thickBot="1">
      <c r="A1042" s="21">
        <v>1029</v>
      </c>
      <c r="B1042" s="22">
        <f t="shared" ca="1" si="167"/>
        <v>4643.2835484293137</v>
      </c>
      <c r="C1042" s="22">
        <f t="shared" ca="1" si="167"/>
        <v>2215.8080690415882</v>
      </c>
      <c r="D1042" s="22">
        <f t="shared" ca="1" si="167"/>
        <v>2585.9515523678024</v>
      </c>
      <c r="E1042" s="22">
        <f t="shared" ca="1" si="167"/>
        <v>3070.6150962372221</v>
      </c>
      <c r="F1042" s="22">
        <f t="shared" ca="1" si="167"/>
        <v>2781.5936757628651</v>
      </c>
      <c r="G1042" s="34"/>
      <c r="H1042" s="35">
        <f t="shared" ca="1" si="168"/>
        <v>40767</v>
      </c>
      <c r="I1042" s="6">
        <f t="shared" ca="1" si="171"/>
        <v>1.0027777777777778</v>
      </c>
      <c r="J1042" s="6">
        <f t="shared" ca="1" si="170"/>
        <v>107.5</v>
      </c>
      <c r="K1042" s="6">
        <f t="shared" ca="1" si="169"/>
        <v>104.94371731794061</v>
      </c>
    </row>
    <row r="1043" spans="1:11" ht="15.75" thickBot="1">
      <c r="A1043" s="21">
        <v>1030</v>
      </c>
      <c r="B1043" s="22">
        <f t="shared" ca="1" si="167"/>
        <v>2683.6788330765744</v>
      </c>
      <c r="C1043" s="22">
        <f t="shared" ca="1" si="167"/>
        <v>4541.4095425054875</v>
      </c>
      <c r="D1043" s="22">
        <f t="shared" ca="1" si="167"/>
        <v>2255.4489071539615</v>
      </c>
      <c r="E1043" s="22">
        <f t="shared" ca="1" si="167"/>
        <v>3254.5548758915506</v>
      </c>
      <c r="F1043" s="22">
        <f t="shared" ca="1" si="167"/>
        <v>7485.5949320310237</v>
      </c>
      <c r="G1043" s="34"/>
      <c r="H1043" s="35">
        <f t="shared" ca="1" si="168"/>
        <v>41134</v>
      </c>
      <c r="I1043" s="6">
        <f t="shared" ca="1" si="171"/>
        <v>2.0055555555555555</v>
      </c>
      <c r="J1043" s="6">
        <f t="shared" ca="1" si="170"/>
        <v>115</v>
      </c>
      <c r="K1043" s="6">
        <f t="shared" ca="1" si="169"/>
        <v>109.59577177011576</v>
      </c>
    </row>
    <row r="1044" spans="1:11" ht="15.75" thickBot="1">
      <c r="A1044" s="21">
        <v>1031</v>
      </c>
      <c r="B1044" s="22">
        <f t="shared" ref="B1044:F1053" ca="1" si="172">$B$2*EXP((mu-delta-(vola^2)/2)*B$13+vola*NORMSINV(RAND())*SQRT(B$13))</f>
        <v>2410.5831009741942</v>
      </c>
      <c r="C1044" s="22">
        <f t="shared" ca="1" si="172"/>
        <v>3201.4190118396805</v>
      </c>
      <c r="D1044" s="22">
        <f t="shared" ca="1" si="172"/>
        <v>7354.6325243386655</v>
      </c>
      <c r="E1044" s="22">
        <f t="shared" ca="1" si="172"/>
        <v>909.0002988134238</v>
      </c>
      <c r="F1044" s="22">
        <f t="shared" ca="1" si="172"/>
        <v>1466.7967657417078</v>
      </c>
      <c r="G1044" s="34"/>
      <c r="H1044" s="35">
        <f t="shared" ca="1" si="168"/>
        <v>41134</v>
      </c>
      <c r="I1044" s="6">
        <f t="shared" ca="1" si="171"/>
        <v>2.0055555555555555</v>
      </c>
      <c r="J1044" s="6">
        <f t="shared" ca="1" si="170"/>
        <v>115</v>
      </c>
      <c r="K1044" s="6">
        <f t="shared" ca="1" si="169"/>
        <v>109.59577177011576</v>
      </c>
    </row>
    <row r="1045" spans="1:11" ht="15.75" thickBot="1">
      <c r="A1045" s="21">
        <v>1032</v>
      </c>
      <c r="B1045" s="22">
        <f t="shared" ca="1" si="172"/>
        <v>2211.5658749181985</v>
      </c>
      <c r="C1045" s="22">
        <f t="shared" ca="1" si="172"/>
        <v>3313.654585045088</v>
      </c>
      <c r="D1045" s="22">
        <f t="shared" ca="1" si="172"/>
        <v>3870.6719949096432</v>
      </c>
      <c r="E1045" s="22">
        <f t="shared" ca="1" si="172"/>
        <v>4998.3230125849814</v>
      </c>
      <c r="F1045" s="22">
        <f t="shared" ca="1" si="172"/>
        <v>2514.3086588626188</v>
      </c>
      <c r="G1045" s="34"/>
      <c r="H1045" s="35">
        <f t="shared" ca="1" si="168"/>
        <v>41134</v>
      </c>
      <c r="I1045" s="6">
        <f t="shared" ca="1" si="171"/>
        <v>2.0055555555555555</v>
      </c>
      <c r="J1045" s="6">
        <f t="shared" ca="1" si="170"/>
        <v>115</v>
      </c>
      <c r="K1045" s="6">
        <f t="shared" ca="1" si="169"/>
        <v>109.59577177011576</v>
      </c>
    </row>
    <row r="1046" spans="1:11" ht="15.75" thickBot="1">
      <c r="A1046" s="21">
        <v>1033</v>
      </c>
      <c r="B1046" s="22">
        <f t="shared" ca="1" si="172"/>
        <v>2688.7332255598049</v>
      </c>
      <c r="C1046" s="22">
        <f t="shared" ca="1" si="172"/>
        <v>2002.7568522028216</v>
      </c>
      <c r="D1046" s="22">
        <f t="shared" ca="1" si="172"/>
        <v>3262.0063652165254</v>
      </c>
      <c r="E1046" s="22">
        <f t="shared" ca="1" si="172"/>
        <v>1681.0790847901114</v>
      </c>
      <c r="F1046" s="22">
        <f t="shared" ca="1" si="172"/>
        <v>3841.1773419477327</v>
      </c>
      <c r="G1046" s="34"/>
      <c r="H1046" s="35">
        <f t="shared" ca="1" si="168"/>
        <v>41498</v>
      </c>
      <c r="I1046" s="6">
        <f t="shared" ca="1" si="171"/>
        <v>3.0027777777777778</v>
      </c>
      <c r="J1046" s="6">
        <f t="shared" ca="1" si="170"/>
        <v>122.5</v>
      </c>
      <c r="K1046" s="6">
        <f t="shared" ca="1" si="169"/>
        <v>113.98243565452914</v>
      </c>
    </row>
    <row r="1047" spans="1:11" ht="15.75" thickBot="1">
      <c r="A1047" s="21">
        <v>1034</v>
      </c>
      <c r="B1047" s="22">
        <f t="shared" ca="1" si="172"/>
        <v>3657.2632380294372</v>
      </c>
      <c r="C1047" s="22">
        <f t="shared" ca="1" si="172"/>
        <v>3800.1440763465907</v>
      </c>
      <c r="D1047" s="22">
        <f t="shared" ca="1" si="172"/>
        <v>4955.6846897360483</v>
      </c>
      <c r="E1047" s="22">
        <f t="shared" ca="1" si="172"/>
        <v>688.93750781599158</v>
      </c>
      <c r="F1047" s="22">
        <f t="shared" ca="1" si="172"/>
        <v>7424.6101206871144</v>
      </c>
      <c r="G1047" s="34"/>
      <c r="H1047" s="35">
        <f t="shared" ca="1" si="168"/>
        <v>40767</v>
      </c>
      <c r="I1047" s="6">
        <f t="shared" ca="1" si="171"/>
        <v>1.0027777777777778</v>
      </c>
      <c r="J1047" s="6">
        <f t="shared" ca="1" si="170"/>
        <v>107.5</v>
      </c>
      <c r="K1047" s="6">
        <f t="shared" ca="1" si="169"/>
        <v>104.94371731794061</v>
      </c>
    </row>
    <row r="1048" spans="1:11" ht="15.75" thickBot="1">
      <c r="A1048" s="21">
        <v>1035</v>
      </c>
      <c r="B1048" s="22">
        <f t="shared" ca="1" si="172"/>
        <v>3838.8630811194867</v>
      </c>
      <c r="C1048" s="22">
        <f t="shared" ca="1" si="172"/>
        <v>2215.4762147135953</v>
      </c>
      <c r="D1048" s="22">
        <f t="shared" ca="1" si="172"/>
        <v>8438.4293255284156</v>
      </c>
      <c r="E1048" s="22">
        <f t="shared" ca="1" si="172"/>
        <v>11919.136622423761</v>
      </c>
      <c r="F1048" s="22">
        <f t="shared" ca="1" si="172"/>
        <v>819.18498753344636</v>
      </c>
      <c r="G1048" s="34"/>
      <c r="H1048" s="35">
        <f t="shared" ca="1" si="168"/>
        <v>40767</v>
      </c>
      <c r="I1048" s="6">
        <f t="shared" ca="1" si="171"/>
        <v>1.0027777777777778</v>
      </c>
      <c r="J1048" s="6">
        <f t="shared" ca="1" si="170"/>
        <v>107.5</v>
      </c>
      <c r="K1048" s="6">
        <f t="shared" ca="1" si="169"/>
        <v>104.94371731794061</v>
      </c>
    </row>
    <row r="1049" spans="1:11" ht="15.75" thickBot="1">
      <c r="A1049" s="21">
        <v>1036</v>
      </c>
      <c r="B1049" s="22">
        <f t="shared" ca="1" si="172"/>
        <v>2561.9570943943545</v>
      </c>
      <c r="C1049" s="22">
        <f t="shared" ca="1" si="172"/>
        <v>3088.2134232253916</v>
      </c>
      <c r="D1049" s="22">
        <f t="shared" ca="1" si="172"/>
        <v>2710.3807496373352</v>
      </c>
      <c r="E1049" s="22">
        <f t="shared" ca="1" si="172"/>
        <v>2371.1345902545554</v>
      </c>
      <c r="F1049" s="22">
        <f t="shared" ca="1" si="172"/>
        <v>4017.0655296175182</v>
      </c>
      <c r="G1049" s="34"/>
      <c r="H1049" s="35">
        <f t="shared" ca="1" si="168"/>
        <v>41134</v>
      </c>
      <c r="I1049" s="6">
        <f t="shared" ca="1" si="171"/>
        <v>2.0055555555555555</v>
      </c>
      <c r="J1049" s="6">
        <f t="shared" ca="1" si="170"/>
        <v>115</v>
      </c>
      <c r="K1049" s="6">
        <f t="shared" ca="1" si="169"/>
        <v>109.59577177011576</v>
      </c>
    </row>
    <row r="1050" spans="1:11" ht="15.75" thickBot="1">
      <c r="A1050" s="21">
        <v>1037</v>
      </c>
      <c r="B1050" s="22">
        <f t="shared" ca="1" si="172"/>
        <v>4034.5690071516619</v>
      </c>
      <c r="C1050" s="22">
        <f t="shared" ca="1" si="172"/>
        <v>4516.5780172343511</v>
      </c>
      <c r="D1050" s="22">
        <f t="shared" ca="1" si="172"/>
        <v>6089.8564204051745</v>
      </c>
      <c r="E1050" s="22">
        <f t="shared" ca="1" si="172"/>
        <v>11038.502578483534</v>
      </c>
      <c r="F1050" s="22">
        <f t="shared" ca="1" si="172"/>
        <v>4962.2214054296783</v>
      </c>
      <c r="G1050" s="34"/>
      <c r="H1050" s="35">
        <f t="shared" ca="1" si="168"/>
        <v>40767</v>
      </c>
      <c r="I1050" s="6">
        <f t="shared" ca="1" si="171"/>
        <v>1.0027777777777778</v>
      </c>
      <c r="J1050" s="6">
        <f t="shared" ca="1" si="170"/>
        <v>107.5</v>
      </c>
      <c r="K1050" s="6">
        <f t="shared" ca="1" si="169"/>
        <v>104.94371731794061</v>
      </c>
    </row>
    <row r="1051" spans="1:11" ht="15.75" thickBot="1">
      <c r="A1051" s="21">
        <v>1038</v>
      </c>
      <c r="B1051" s="22">
        <f t="shared" ca="1" si="172"/>
        <v>2909.6749990981061</v>
      </c>
      <c r="C1051" s="22">
        <f t="shared" ca="1" si="172"/>
        <v>2539.1798592570995</v>
      </c>
      <c r="D1051" s="22">
        <f t="shared" ca="1" si="172"/>
        <v>3581.0670591576445</v>
      </c>
      <c r="E1051" s="22">
        <f t="shared" ca="1" si="172"/>
        <v>2968.6598000478948</v>
      </c>
      <c r="F1051" s="22">
        <f t="shared" ca="1" si="172"/>
        <v>1326.3580788420579</v>
      </c>
      <c r="G1051" s="34"/>
      <c r="H1051" s="35">
        <f t="shared" ca="1" si="168"/>
        <v>40767</v>
      </c>
      <c r="I1051" s="6">
        <f t="shared" ca="1" si="171"/>
        <v>1.0027777777777778</v>
      </c>
      <c r="J1051" s="6">
        <f t="shared" ca="1" si="170"/>
        <v>107.5</v>
      </c>
      <c r="K1051" s="6">
        <f t="shared" ca="1" si="169"/>
        <v>104.94371731794061</v>
      </c>
    </row>
    <row r="1052" spans="1:11" ht="15.75" thickBot="1">
      <c r="A1052" s="21">
        <v>1039</v>
      </c>
      <c r="B1052" s="22">
        <f t="shared" ca="1" si="172"/>
        <v>2718.4172131192154</v>
      </c>
      <c r="C1052" s="22">
        <f t="shared" ca="1" si="172"/>
        <v>1274.1743536971946</v>
      </c>
      <c r="D1052" s="22">
        <f t="shared" ca="1" si="172"/>
        <v>2314.6538615054142</v>
      </c>
      <c r="E1052" s="22">
        <f t="shared" ca="1" si="172"/>
        <v>2784.1395056975903</v>
      </c>
      <c r="F1052" s="22">
        <f t="shared" ca="1" si="172"/>
        <v>4599.224387473294</v>
      </c>
      <c r="G1052" s="34"/>
      <c r="H1052" s="35">
        <f t="shared" ca="1" si="168"/>
        <v>41863</v>
      </c>
      <c r="I1052" s="6">
        <f t="shared" ca="1" si="171"/>
        <v>4.0027777777777782</v>
      </c>
      <c r="J1052" s="6">
        <f t="shared" ca="1" si="170"/>
        <v>130</v>
      </c>
      <c r="K1052" s="6">
        <f t="shared" ca="1" si="169"/>
        <v>118.0924489965652</v>
      </c>
    </row>
    <row r="1053" spans="1:11" ht="15.75" thickBot="1">
      <c r="A1053" s="21">
        <v>1040</v>
      </c>
      <c r="B1053" s="22">
        <f t="shared" ca="1" si="172"/>
        <v>4105.6060987300561</v>
      </c>
      <c r="C1053" s="22">
        <f t="shared" ca="1" si="172"/>
        <v>6074.8481808287179</v>
      </c>
      <c r="D1053" s="22">
        <f t="shared" ca="1" si="172"/>
        <v>2186.108718144023</v>
      </c>
      <c r="E1053" s="22">
        <f t="shared" ca="1" si="172"/>
        <v>5758.4700551312671</v>
      </c>
      <c r="F1053" s="22">
        <f t="shared" ca="1" si="172"/>
        <v>3238.0696360047118</v>
      </c>
      <c r="G1053" s="34"/>
      <c r="H1053" s="35">
        <f t="shared" ca="1" si="168"/>
        <v>40767</v>
      </c>
      <c r="I1053" s="6">
        <f t="shared" ca="1" si="171"/>
        <v>1.0027777777777778</v>
      </c>
      <c r="J1053" s="6">
        <f t="shared" ca="1" si="170"/>
        <v>107.5</v>
      </c>
      <c r="K1053" s="6">
        <f t="shared" ca="1" si="169"/>
        <v>104.94371731794061</v>
      </c>
    </row>
    <row r="1054" spans="1:11" ht="15.75" thickBot="1">
      <c r="A1054" s="21">
        <v>1041</v>
      </c>
      <c r="B1054" s="22">
        <f t="shared" ref="B1054:F1063" ca="1" si="173">$B$2*EXP((mu-delta-(vola^2)/2)*B$13+vola*NORMSINV(RAND())*SQRT(B$13))</f>
        <v>3109.1587047333269</v>
      </c>
      <c r="C1054" s="22">
        <f t="shared" ca="1" si="173"/>
        <v>1725.5699173873184</v>
      </c>
      <c r="D1054" s="22">
        <f t="shared" ca="1" si="173"/>
        <v>2147.0291127314863</v>
      </c>
      <c r="E1054" s="22">
        <f t="shared" ca="1" si="173"/>
        <v>3834.9097181535908</v>
      </c>
      <c r="F1054" s="22">
        <f t="shared" ca="1" si="173"/>
        <v>6516.2743301837518</v>
      </c>
      <c r="G1054" s="34"/>
      <c r="H1054" s="35">
        <f t="shared" ca="1" si="168"/>
        <v>40767</v>
      </c>
      <c r="I1054" s="6">
        <f t="shared" ca="1" si="171"/>
        <v>1.0027777777777778</v>
      </c>
      <c r="J1054" s="6">
        <f t="shared" ca="1" si="170"/>
        <v>107.5</v>
      </c>
      <c r="K1054" s="6">
        <f t="shared" ca="1" si="169"/>
        <v>104.94371731794061</v>
      </c>
    </row>
    <row r="1055" spans="1:11" ht="15.75" thickBot="1">
      <c r="A1055" s="21">
        <v>1042</v>
      </c>
      <c r="B1055" s="22">
        <f t="shared" ca="1" si="173"/>
        <v>3853.0525838640369</v>
      </c>
      <c r="C1055" s="22">
        <f t="shared" ca="1" si="173"/>
        <v>2894.8167185200159</v>
      </c>
      <c r="D1055" s="22">
        <f t="shared" ca="1" si="173"/>
        <v>880.45796458293034</v>
      </c>
      <c r="E1055" s="22">
        <f t="shared" ca="1" si="173"/>
        <v>2198.2513679348135</v>
      </c>
      <c r="F1055" s="22">
        <f t="shared" ca="1" si="173"/>
        <v>2585.7456916273413</v>
      </c>
      <c r="G1055" s="34"/>
      <c r="H1055" s="35">
        <f t="shared" ca="1" si="168"/>
        <v>40767</v>
      </c>
      <c r="I1055" s="6">
        <f t="shared" ca="1" si="171"/>
        <v>1.0027777777777778</v>
      </c>
      <c r="J1055" s="6">
        <f t="shared" ca="1" si="170"/>
        <v>107.5</v>
      </c>
      <c r="K1055" s="6">
        <f t="shared" ca="1" si="169"/>
        <v>104.94371731794061</v>
      </c>
    </row>
    <row r="1056" spans="1:11" ht="15.75" thickBot="1">
      <c r="A1056" s="21">
        <v>1043</v>
      </c>
      <c r="B1056" s="22">
        <f t="shared" ca="1" si="173"/>
        <v>1806.0815136587353</v>
      </c>
      <c r="C1056" s="22">
        <f t="shared" ca="1" si="173"/>
        <v>1611.9574537851408</v>
      </c>
      <c r="D1056" s="22">
        <f t="shared" ca="1" si="173"/>
        <v>1372.1679294352159</v>
      </c>
      <c r="E1056" s="22">
        <f t="shared" ca="1" si="173"/>
        <v>10841.40482823718</v>
      </c>
      <c r="F1056" s="22">
        <f t="shared" ca="1" si="173"/>
        <v>2097.3919070970669</v>
      </c>
      <c r="G1056" s="34"/>
      <c r="H1056" s="35">
        <f t="shared" ca="1" si="168"/>
        <v>41863</v>
      </c>
      <c r="I1056" s="6">
        <f t="shared" ca="1" si="171"/>
        <v>4.0027777777777782</v>
      </c>
      <c r="J1056" s="6">
        <f t="shared" ca="1" si="170"/>
        <v>130</v>
      </c>
      <c r="K1056" s="6">
        <f t="shared" ca="1" si="169"/>
        <v>118.0924489965652</v>
      </c>
    </row>
    <row r="1057" spans="1:11" ht="15.75" thickBot="1">
      <c r="A1057" s="21">
        <v>1044</v>
      </c>
      <c r="B1057" s="22">
        <f t="shared" ca="1" si="173"/>
        <v>2580.2334178707661</v>
      </c>
      <c r="C1057" s="22">
        <f t="shared" ca="1" si="173"/>
        <v>2534.767102079988</v>
      </c>
      <c r="D1057" s="22">
        <f t="shared" ca="1" si="173"/>
        <v>4157.1678268523247</v>
      </c>
      <c r="E1057" s="22">
        <f t="shared" ca="1" si="173"/>
        <v>2045.1156695674981</v>
      </c>
      <c r="F1057" s="22">
        <f t="shared" ca="1" si="173"/>
        <v>4419.339145320464</v>
      </c>
      <c r="G1057" s="34"/>
      <c r="H1057" s="35">
        <f t="shared" ca="1" si="168"/>
        <v>41498</v>
      </c>
      <c r="I1057" s="6">
        <f t="shared" ca="1" si="171"/>
        <v>3.0027777777777778</v>
      </c>
      <c r="J1057" s="6">
        <f t="shared" ca="1" si="170"/>
        <v>122.5</v>
      </c>
      <c r="K1057" s="6">
        <f t="shared" ca="1" si="169"/>
        <v>113.98243565452914</v>
      </c>
    </row>
    <row r="1058" spans="1:11" ht="15.75" thickBot="1">
      <c r="A1058" s="21">
        <v>1045</v>
      </c>
      <c r="B1058" s="22">
        <f t="shared" ca="1" si="173"/>
        <v>1730.3093492744772</v>
      </c>
      <c r="C1058" s="22">
        <f t="shared" ca="1" si="173"/>
        <v>5317.2543195042963</v>
      </c>
      <c r="D1058" s="22">
        <f t="shared" ca="1" si="173"/>
        <v>4348.993201293737</v>
      </c>
      <c r="E1058" s="22">
        <f t="shared" ca="1" si="173"/>
        <v>9451.9260684259534</v>
      </c>
      <c r="F1058" s="22">
        <f t="shared" ca="1" si="173"/>
        <v>1981.2024556235913</v>
      </c>
      <c r="G1058" s="34"/>
      <c r="H1058" s="35">
        <f t="shared" ca="1" si="168"/>
        <v>41134</v>
      </c>
      <c r="I1058" s="6">
        <f t="shared" ca="1" si="171"/>
        <v>2.0055555555555555</v>
      </c>
      <c r="J1058" s="6">
        <f t="shared" ca="1" si="170"/>
        <v>115</v>
      </c>
      <c r="K1058" s="6">
        <f t="shared" ca="1" si="169"/>
        <v>109.59577177011576</v>
      </c>
    </row>
    <row r="1059" spans="1:11" ht="15.75" thickBot="1">
      <c r="A1059" s="21">
        <v>1046</v>
      </c>
      <c r="B1059" s="22">
        <f t="shared" ca="1" si="173"/>
        <v>2730.7864892931757</v>
      </c>
      <c r="C1059" s="22">
        <f t="shared" ca="1" si="173"/>
        <v>2816.0064228392725</v>
      </c>
      <c r="D1059" s="22">
        <f t="shared" ca="1" si="173"/>
        <v>1638.9312645931664</v>
      </c>
      <c r="E1059" s="22">
        <f t="shared" ca="1" si="173"/>
        <v>4391.8397401096718</v>
      </c>
      <c r="F1059" s="22">
        <f t="shared" ca="1" si="173"/>
        <v>1763.6543725897009</v>
      </c>
      <c r="G1059" s="34"/>
      <c r="H1059" s="35">
        <f t="shared" ca="1" si="168"/>
        <v>41134</v>
      </c>
      <c r="I1059" s="6">
        <f t="shared" ca="1" si="171"/>
        <v>2.0055555555555555</v>
      </c>
      <c r="J1059" s="6">
        <f t="shared" ca="1" si="170"/>
        <v>115</v>
      </c>
      <c r="K1059" s="6">
        <f t="shared" ca="1" si="169"/>
        <v>109.59577177011576</v>
      </c>
    </row>
    <row r="1060" spans="1:11" ht="15.75" thickBot="1">
      <c r="A1060" s="21">
        <v>1047</v>
      </c>
      <c r="B1060" s="22">
        <f t="shared" ca="1" si="173"/>
        <v>2269.6379344007714</v>
      </c>
      <c r="C1060" s="22">
        <f t="shared" ca="1" si="173"/>
        <v>1156.7031384027778</v>
      </c>
      <c r="D1060" s="22">
        <f t="shared" ca="1" si="173"/>
        <v>3558.6210860038618</v>
      </c>
      <c r="E1060" s="22">
        <f t="shared" ca="1" si="173"/>
        <v>4299.802217949341</v>
      </c>
      <c r="F1060" s="22">
        <f t="shared" ca="1" si="173"/>
        <v>1032.5753829768048</v>
      </c>
      <c r="G1060" s="34"/>
      <c r="H1060" s="35">
        <f t="shared" ca="1" si="168"/>
        <v>41498</v>
      </c>
      <c r="I1060" s="6">
        <f t="shared" ca="1" si="171"/>
        <v>3.0027777777777778</v>
      </c>
      <c r="J1060" s="6">
        <f t="shared" ca="1" si="170"/>
        <v>122.5</v>
      </c>
      <c r="K1060" s="6">
        <f t="shared" ca="1" si="169"/>
        <v>113.98243565452914</v>
      </c>
    </row>
    <row r="1061" spans="1:11" ht="15.75" thickBot="1">
      <c r="A1061" s="21">
        <v>1048</v>
      </c>
      <c r="B1061" s="22">
        <f t="shared" ca="1" si="173"/>
        <v>4261.2069777652669</v>
      </c>
      <c r="C1061" s="22">
        <f t="shared" ca="1" si="173"/>
        <v>3009.2277508103894</v>
      </c>
      <c r="D1061" s="22">
        <f t="shared" ca="1" si="173"/>
        <v>6132.9630099056503</v>
      </c>
      <c r="E1061" s="22">
        <f t="shared" ca="1" si="173"/>
        <v>3602.4465346005795</v>
      </c>
      <c r="F1061" s="22">
        <f t="shared" ca="1" si="173"/>
        <v>4974.4511783523403</v>
      </c>
      <c r="G1061" s="34"/>
      <c r="H1061" s="35">
        <f t="shared" ca="1" si="168"/>
        <v>40767</v>
      </c>
      <c r="I1061" s="6">
        <f t="shared" ca="1" si="171"/>
        <v>1.0027777777777778</v>
      </c>
      <c r="J1061" s="6">
        <f t="shared" ca="1" si="170"/>
        <v>107.5</v>
      </c>
      <c r="K1061" s="6">
        <f t="shared" ca="1" si="169"/>
        <v>104.94371731794061</v>
      </c>
    </row>
    <row r="1062" spans="1:11" ht="15.75" thickBot="1">
      <c r="A1062" s="21">
        <v>1049</v>
      </c>
      <c r="B1062" s="22">
        <f t="shared" ca="1" si="173"/>
        <v>3077.6128952607996</v>
      </c>
      <c r="C1062" s="22">
        <f t="shared" ca="1" si="173"/>
        <v>2760.6467414572817</v>
      </c>
      <c r="D1062" s="22">
        <f t="shared" ca="1" si="173"/>
        <v>3012.4369417044541</v>
      </c>
      <c r="E1062" s="22">
        <f t="shared" ca="1" si="173"/>
        <v>1563.2812774696663</v>
      </c>
      <c r="F1062" s="22">
        <f t="shared" ca="1" si="173"/>
        <v>3771.5728364503566</v>
      </c>
      <c r="G1062" s="34"/>
      <c r="H1062" s="35">
        <f t="shared" ca="1" si="168"/>
        <v>40767</v>
      </c>
      <c r="I1062" s="6">
        <f t="shared" ca="1" si="171"/>
        <v>1.0027777777777778</v>
      </c>
      <c r="J1062" s="6">
        <f t="shared" ca="1" si="170"/>
        <v>107.5</v>
      </c>
      <c r="K1062" s="6">
        <f t="shared" ca="1" si="169"/>
        <v>104.94371731794061</v>
      </c>
    </row>
    <row r="1063" spans="1:11" ht="15.75" thickBot="1">
      <c r="A1063" s="21">
        <v>1050</v>
      </c>
      <c r="B1063" s="22">
        <f t="shared" ca="1" si="173"/>
        <v>3742.4358854277698</v>
      </c>
      <c r="C1063" s="22">
        <f t="shared" ca="1" si="173"/>
        <v>4688.9157257338211</v>
      </c>
      <c r="D1063" s="22">
        <f t="shared" ca="1" si="173"/>
        <v>3131.7123902621552</v>
      </c>
      <c r="E1063" s="22">
        <f t="shared" ca="1" si="173"/>
        <v>5154.8986003275813</v>
      </c>
      <c r="F1063" s="22">
        <f t="shared" ca="1" si="173"/>
        <v>1017.6395246473327</v>
      </c>
      <c r="G1063" s="34"/>
      <c r="H1063" s="35">
        <f t="shared" ca="1" si="168"/>
        <v>40767</v>
      </c>
      <c r="I1063" s="6">
        <f t="shared" ca="1" si="171"/>
        <v>1.0027777777777778</v>
      </c>
      <c r="J1063" s="6">
        <f t="shared" ca="1" si="170"/>
        <v>107.5</v>
      </c>
      <c r="K1063" s="6">
        <f t="shared" ca="1" si="169"/>
        <v>104.94371731794061</v>
      </c>
    </row>
    <row r="1064" spans="1:11" ht="15.75" thickBot="1">
      <c r="A1064" s="21">
        <v>1051</v>
      </c>
      <c r="B1064" s="22">
        <f t="shared" ref="B1064:F1073" ca="1" si="174">$B$2*EXP((mu-delta-(vola^2)/2)*B$13+vola*NORMSINV(RAND())*SQRT(B$13))</f>
        <v>4261.6986389994136</v>
      </c>
      <c r="C1064" s="22">
        <f t="shared" ca="1" si="174"/>
        <v>2109.6971135117924</v>
      </c>
      <c r="D1064" s="22">
        <f t="shared" ca="1" si="174"/>
        <v>10008.382359582689</v>
      </c>
      <c r="E1064" s="22">
        <f t="shared" ca="1" si="174"/>
        <v>3511.6170742159597</v>
      </c>
      <c r="F1064" s="22">
        <f t="shared" ca="1" si="174"/>
        <v>2454.6322201885055</v>
      </c>
      <c r="G1064" s="34"/>
      <c r="H1064" s="35">
        <f t="shared" ca="1" si="168"/>
        <v>40767</v>
      </c>
      <c r="I1064" s="6">
        <f t="shared" ca="1" si="171"/>
        <v>1.0027777777777778</v>
      </c>
      <c r="J1064" s="6">
        <f t="shared" ca="1" si="170"/>
        <v>107.5</v>
      </c>
      <c r="K1064" s="6">
        <f t="shared" ca="1" si="169"/>
        <v>104.94371731794061</v>
      </c>
    </row>
    <row r="1065" spans="1:11" ht="15.75" thickBot="1">
      <c r="A1065" s="21">
        <v>1052</v>
      </c>
      <c r="B1065" s="22">
        <f t="shared" ca="1" si="174"/>
        <v>2783.3564541062301</v>
      </c>
      <c r="C1065" s="22">
        <f t="shared" ca="1" si="174"/>
        <v>2969.3228697648242</v>
      </c>
      <c r="D1065" s="22">
        <f t="shared" ca="1" si="174"/>
        <v>2469.7517400528977</v>
      </c>
      <c r="E1065" s="22">
        <f t="shared" ca="1" si="174"/>
        <v>8480.9780173489326</v>
      </c>
      <c r="F1065" s="22">
        <f t="shared" ca="1" si="174"/>
        <v>1674.3773376041538</v>
      </c>
      <c r="G1065" s="34"/>
      <c r="H1065" s="35">
        <f t="shared" ca="1" si="168"/>
        <v>40767</v>
      </c>
      <c r="I1065" s="6">
        <f t="shared" ca="1" si="171"/>
        <v>1.0027777777777778</v>
      </c>
      <c r="J1065" s="6">
        <f t="shared" ca="1" si="170"/>
        <v>107.5</v>
      </c>
      <c r="K1065" s="6">
        <f t="shared" ca="1" si="169"/>
        <v>104.94371731794061</v>
      </c>
    </row>
    <row r="1066" spans="1:11" ht="15.75" thickBot="1">
      <c r="A1066" s="21">
        <v>1053</v>
      </c>
      <c r="B1066" s="22">
        <f t="shared" ca="1" si="174"/>
        <v>4222.4374579767145</v>
      </c>
      <c r="C1066" s="22">
        <f t="shared" ca="1" si="174"/>
        <v>3208.0141827284779</v>
      </c>
      <c r="D1066" s="22">
        <f t="shared" ca="1" si="174"/>
        <v>1726.2851965044379</v>
      </c>
      <c r="E1066" s="22">
        <f t="shared" ca="1" si="174"/>
        <v>1743.9037474470256</v>
      </c>
      <c r="F1066" s="22">
        <f t="shared" ca="1" si="174"/>
        <v>2406.3812141585654</v>
      </c>
      <c r="G1066" s="34"/>
      <c r="H1066" s="35">
        <f t="shared" ca="1" si="168"/>
        <v>40767</v>
      </c>
      <c r="I1066" s="6">
        <f t="shared" ca="1" si="171"/>
        <v>1.0027777777777778</v>
      </c>
      <c r="J1066" s="6">
        <f t="shared" ca="1" si="170"/>
        <v>107.5</v>
      </c>
      <c r="K1066" s="6">
        <f t="shared" ca="1" si="169"/>
        <v>104.94371731794061</v>
      </c>
    </row>
    <row r="1067" spans="1:11" ht="15.75" thickBot="1">
      <c r="A1067" s="21">
        <v>1054</v>
      </c>
      <c r="B1067" s="22">
        <f t="shared" ca="1" si="174"/>
        <v>3213.7756058887226</v>
      </c>
      <c r="C1067" s="22">
        <f t="shared" ca="1" si="174"/>
        <v>2273.2177467046467</v>
      </c>
      <c r="D1067" s="22">
        <f t="shared" ca="1" si="174"/>
        <v>3425.9783006214516</v>
      </c>
      <c r="E1067" s="22">
        <f t="shared" ca="1" si="174"/>
        <v>5748.431616037893</v>
      </c>
      <c r="F1067" s="22">
        <f t="shared" ca="1" si="174"/>
        <v>6867.1544103134238</v>
      </c>
      <c r="G1067" s="34"/>
      <c r="H1067" s="35">
        <f t="shared" ca="1" si="168"/>
        <v>40767</v>
      </c>
      <c r="I1067" s="6">
        <f t="shared" ca="1" si="171"/>
        <v>1.0027777777777778</v>
      </c>
      <c r="J1067" s="6">
        <f t="shared" ca="1" si="170"/>
        <v>107.5</v>
      </c>
      <c r="K1067" s="6">
        <f t="shared" ca="1" si="169"/>
        <v>104.94371731794061</v>
      </c>
    </row>
    <row r="1068" spans="1:11" ht="15.75" thickBot="1">
      <c r="A1068" s="21">
        <v>1055</v>
      </c>
      <c r="B1068" s="22">
        <f t="shared" ca="1" si="174"/>
        <v>2268.6926572196021</v>
      </c>
      <c r="C1068" s="22">
        <f t="shared" ca="1" si="174"/>
        <v>2065.4990309678351</v>
      </c>
      <c r="D1068" s="22">
        <f t="shared" ca="1" si="174"/>
        <v>1915.0579981609449</v>
      </c>
      <c r="E1068" s="22">
        <f t="shared" ca="1" si="174"/>
        <v>7160.0076758235309</v>
      </c>
      <c r="F1068" s="22">
        <f t="shared" ca="1" si="174"/>
        <v>1759.8238183742678</v>
      </c>
      <c r="G1068" s="34"/>
      <c r="H1068" s="35">
        <f t="shared" ca="1" si="168"/>
        <v>41863</v>
      </c>
      <c r="I1068" s="6">
        <f t="shared" ca="1" si="171"/>
        <v>4.0027777777777782</v>
      </c>
      <c r="J1068" s="6">
        <f t="shared" ca="1" si="170"/>
        <v>130</v>
      </c>
      <c r="K1068" s="6">
        <f t="shared" ca="1" si="169"/>
        <v>118.0924489965652</v>
      </c>
    </row>
    <row r="1069" spans="1:11" ht="15.75" thickBot="1">
      <c r="A1069" s="21">
        <v>1056</v>
      </c>
      <c r="B1069" s="22">
        <f t="shared" ca="1" si="174"/>
        <v>1826.0257961021011</v>
      </c>
      <c r="C1069" s="22">
        <f t="shared" ca="1" si="174"/>
        <v>2346.5800120279682</v>
      </c>
      <c r="D1069" s="22">
        <f t="shared" ca="1" si="174"/>
        <v>3773.2540380162136</v>
      </c>
      <c r="E1069" s="22">
        <f t="shared" ca="1" si="174"/>
        <v>4563.5926858796756</v>
      </c>
      <c r="F1069" s="22">
        <f t="shared" ca="1" si="174"/>
        <v>12209.025128629653</v>
      </c>
      <c r="G1069" s="34"/>
      <c r="H1069" s="35">
        <f t="shared" ca="1" si="168"/>
        <v>41498</v>
      </c>
      <c r="I1069" s="6">
        <f t="shared" ca="1" si="171"/>
        <v>3.0027777777777778</v>
      </c>
      <c r="J1069" s="6">
        <f t="shared" ca="1" si="170"/>
        <v>122.5</v>
      </c>
      <c r="K1069" s="6">
        <f t="shared" ca="1" si="169"/>
        <v>113.98243565452914</v>
      </c>
    </row>
    <row r="1070" spans="1:11" ht="15.75" thickBot="1">
      <c r="A1070" s="21">
        <v>1057</v>
      </c>
      <c r="B1070" s="22">
        <f t="shared" ca="1" si="174"/>
        <v>3335.6484014369976</v>
      </c>
      <c r="C1070" s="22">
        <f t="shared" ca="1" si="174"/>
        <v>5657.6725305285354</v>
      </c>
      <c r="D1070" s="22">
        <f t="shared" ca="1" si="174"/>
        <v>1181.1377293168027</v>
      </c>
      <c r="E1070" s="22">
        <f t="shared" ca="1" si="174"/>
        <v>5749.2844817614878</v>
      </c>
      <c r="F1070" s="22">
        <f t="shared" ca="1" si="174"/>
        <v>4334.9270850073053</v>
      </c>
      <c r="G1070" s="34"/>
      <c r="H1070" s="35">
        <f t="shared" ca="1" si="168"/>
        <v>40767</v>
      </c>
      <c r="I1070" s="6">
        <f t="shared" ca="1" si="171"/>
        <v>1.0027777777777778</v>
      </c>
      <c r="J1070" s="6">
        <f t="shared" ca="1" si="170"/>
        <v>107.5</v>
      </c>
      <c r="K1070" s="6">
        <f t="shared" ca="1" si="169"/>
        <v>104.94371731794061</v>
      </c>
    </row>
    <row r="1071" spans="1:11" ht="15.75" thickBot="1">
      <c r="A1071" s="21">
        <v>1058</v>
      </c>
      <c r="B1071" s="22">
        <f t="shared" ca="1" si="174"/>
        <v>2323.5577557136435</v>
      </c>
      <c r="C1071" s="22">
        <f t="shared" ca="1" si="174"/>
        <v>2730.0973496250272</v>
      </c>
      <c r="D1071" s="22">
        <f t="shared" ca="1" si="174"/>
        <v>1934.2449181543934</v>
      </c>
      <c r="E1071" s="22">
        <f t="shared" ca="1" si="174"/>
        <v>3506.9678771005515</v>
      </c>
      <c r="F1071" s="22">
        <f t="shared" ca="1" si="174"/>
        <v>5517.2266040701161</v>
      </c>
      <c r="G1071" s="34"/>
      <c r="H1071" s="35">
        <f t="shared" ca="1" si="168"/>
        <v>41863</v>
      </c>
      <c r="I1071" s="6">
        <f t="shared" ca="1" si="171"/>
        <v>4.0027777777777782</v>
      </c>
      <c r="J1071" s="6">
        <f t="shared" ca="1" si="170"/>
        <v>130</v>
      </c>
      <c r="K1071" s="6">
        <f t="shared" ca="1" si="169"/>
        <v>118.0924489965652</v>
      </c>
    </row>
    <row r="1072" spans="1:11" ht="15.75" thickBot="1">
      <c r="A1072" s="21">
        <v>1059</v>
      </c>
      <c r="B1072" s="22">
        <f t="shared" ca="1" si="174"/>
        <v>1731.4555977989471</v>
      </c>
      <c r="C1072" s="22">
        <f t="shared" ca="1" si="174"/>
        <v>3974.0412350051101</v>
      </c>
      <c r="D1072" s="22">
        <f t="shared" ca="1" si="174"/>
        <v>2514.193724809641</v>
      </c>
      <c r="E1072" s="22">
        <f t="shared" ca="1" si="174"/>
        <v>3960.3220459564832</v>
      </c>
      <c r="F1072" s="22">
        <f t="shared" ca="1" si="174"/>
        <v>5404.0226501379047</v>
      </c>
      <c r="G1072" s="34"/>
      <c r="H1072" s="35">
        <f t="shared" ca="1" si="168"/>
        <v>41134</v>
      </c>
      <c r="I1072" s="6">
        <f t="shared" ca="1" si="171"/>
        <v>2.0055555555555555</v>
      </c>
      <c r="J1072" s="6">
        <f t="shared" ca="1" si="170"/>
        <v>115</v>
      </c>
      <c r="K1072" s="6">
        <f t="shared" ca="1" si="169"/>
        <v>109.59577177011576</v>
      </c>
    </row>
    <row r="1073" spans="1:11" ht="15.75" thickBot="1">
      <c r="A1073" s="21">
        <v>1060</v>
      </c>
      <c r="B1073" s="22">
        <f t="shared" ca="1" si="174"/>
        <v>4200.9883787570197</v>
      </c>
      <c r="C1073" s="22">
        <f t="shared" ca="1" si="174"/>
        <v>3873.8129366170456</v>
      </c>
      <c r="D1073" s="22">
        <f t="shared" ca="1" si="174"/>
        <v>2911.4683537453498</v>
      </c>
      <c r="E1073" s="22">
        <f t="shared" ca="1" si="174"/>
        <v>2588.5159400273792</v>
      </c>
      <c r="F1073" s="22">
        <f t="shared" ca="1" si="174"/>
        <v>3723.0014888517635</v>
      </c>
      <c r="G1073" s="34"/>
      <c r="H1073" s="35">
        <f t="shared" ca="1" si="168"/>
        <v>40767</v>
      </c>
      <c r="I1073" s="6">
        <f t="shared" ca="1" si="171"/>
        <v>1.0027777777777778</v>
      </c>
      <c r="J1073" s="6">
        <f t="shared" ca="1" si="170"/>
        <v>107.5</v>
      </c>
      <c r="K1073" s="6">
        <f t="shared" ca="1" si="169"/>
        <v>104.94371731794061</v>
      </c>
    </row>
    <row r="1074" spans="1:11" ht="15.75" thickBot="1">
      <c r="A1074" s="21">
        <v>1061</v>
      </c>
      <c r="B1074" s="22">
        <f t="shared" ref="B1074:F1083" ca="1" si="175">$B$2*EXP((mu-delta-(vola^2)/2)*B$13+vola*NORMSINV(RAND())*SQRT(B$13))</f>
        <v>2816.1303703266271</v>
      </c>
      <c r="C1074" s="22">
        <f t="shared" ca="1" si="175"/>
        <v>3564.9151693020899</v>
      </c>
      <c r="D1074" s="22">
        <f t="shared" ca="1" si="175"/>
        <v>5937.6748465584478</v>
      </c>
      <c r="E1074" s="22">
        <f t="shared" ca="1" si="175"/>
        <v>1364.7791973517483</v>
      </c>
      <c r="F1074" s="22">
        <f t="shared" ca="1" si="175"/>
        <v>2711.5179705882165</v>
      </c>
      <c r="G1074" s="34"/>
      <c r="H1074" s="35">
        <f t="shared" ca="1" si="168"/>
        <v>40767</v>
      </c>
      <c r="I1074" s="6">
        <f t="shared" ca="1" si="171"/>
        <v>1.0027777777777778</v>
      </c>
      <c r="J1074" s="6">
        <f t="shared" ca="1" si="170"/>
        <v>107.5</v>
      </c>
      <c r="K1074" s="6">
        <f t="shared" ca="1" si="169"/>
        <v>104.94371731794061</v>
      </c>
    </row>
    <row r="1075" spans="1:11" ht="15.75" thickBot="1">
      <c r="A1075" s="21">
        <v>1062</v>
      </c>
      <c r="B1075" s="22">
        <f t="shared" ca="1" si="175"/>
        <v>3431.4856087977664</v>
      </c>
      <c r="C1075" s="22">
        <f t="shared" ca="1" si="175"/>
        <v>1301.6950869525199</v>
      </c>
      <c r="D1075" s="22">
        <f t="shared" ca="1" si="175"/>
        <v>4349.7786001509321</v>
      </c>
      <c r="E1075" s="22">
        <f t="shared" ca="1" si="175"/>
        <v>2882.6548182635433</v>
      </c>
      <c r="F1075" s="22">
        <f t="shared" ca="1" si="175"/>
        <v>2423.4252604399971</v>
      </c>
      <c r="G1075" s="34"/>
      <c r="H1075" s="35">
        <f t="shared" ca="1" si="168"/>
        <v>40767</v>
      </c>
      <c r="I1075" s="6">
        <f t="shared" ca="1" si="171"/>
        <v>1.0027777777777778</v>
      </c>
      <c r="J1075" s="6">
        <f t="shared" ca="1" si="170"/>
        <v>107.5</v>
      </c>
      <c r="K1075" s="6">
        <f t="shared" ca="1" si="169"/>
        <v>104.94371731794061</v>
      </c>
    </row>
    <row r="1076" spans="1:11" ht="15.75" thickBot="1">
      <c r="A1076" s="21">
        <v>1063</v>
      </c>
      <c r="B1076" s="22">
        <f t="shared" ca="1" si="175"/>
        <v>2451.0780579847578</v>
      </c>
      <c r="C1076" s="22">
        <f t="shared" ca="1" si="175"/>
        <v>4553.0192288271255</v>
      </c>
      <c r="D1076" s="22">
        <f t="shared" ca="1" si="175"/>
        <v>4222.5547306483895</v>
      </c>
      <c r="E1076" s="22">
        <f t="shared" ca="1" si="175"/>
        <v>2762.7727222981857</v>
      </c>
      <c r="F1076" s="22">
        <f t="shared" ca="1" si="175"/>
        <v>648.29221502127211</v>
      </c>
      <c r="G1076" s="34"/>
      <c r="H1076" s="35">
        <f t="shared" ca="1" si="168"/>
        <v>41134</v>
      </c>
      <c r="I1076" s="6">
        <f t="shared" ca="1" si="171"/>
        <v>2.0055555555555555</v>
      </c>
      <c r="J1076" s="6">
        <f t="shared" ca="1" si="170"/>
        <v>115</v>
      </c>
      <c r="K1076" s="6">
        <f t="shared" ca="1" si="169"/>
        <v>109.59577177011576</v>
      </c>
    </row>
    <row r="1077" spans="1:11" ht="15.75" thickBot="1">
      <c r="A1077" s="21">
        <v>1064</v>
      </c>
      <c r="B1077" s="22">
        <f t="shared" ca="1" si="175"/>
        <v>2791.5454102445196</v>
      </c>
      <c r="C1077" s="22">
        <f t="shared" ca="1" si="175"/>
        <v>4851.270330287156</v>
      </c>
      <c r="D1077" s="22">
        <f t="shared" ca="1" si="175"/>
        <v>4454.1001545178069</v>
      </c>
      <c r="E1077" s="22">
        <f t="shared" ca="1" si="175"/>
        <v>2354.5171331793586</v>
      </c>
      <c r="F1077" s="22">
        <f t="shared" ca="1" si="175"/>
        <v>1361.6130942622219</v>
      </c>
      <c r="G1077" s="34"/>
      <c r="H1077" s="35">
        <f t="shared" ca="1" si="168"/>
        <v>40767</v>
      </c>
      <c r="I1077" s="6">
        <f t="shared" ca="1" si="171"/>
        <v>1.0027777777777778</v>
      </c>
      <c r="J1077" s="6">
        <f t="shared" ca="1" si="170"/>
        <v>107.5</v>
      </c>
      <c r="K1077" s="6">
        <f t="shared" ca="1" si="169"/>
        <v>104.94371731794061</v>
      </c>
    </row>
    <row r="1078" spans="1:11" ht="15.75" thickBot="1">
      <c r="A1078" s="21">
        <v>1065</v>
      </c>
      <c r="B1078" s="22">
        <f t="shared" ca="1" si="175"/>
        <v>4213.6548208316945</v>
      </c>
      <c r="C1078" s="22">
        <f t="shared" ca="1" si="175"/>
        <v>3564.6390930978555</v>
      </c>
      <c r="D1078" s="22">
        <f t="shared" ca="1" si="175"/>
        <v>3794.393183080178</v>
      </c>
      <c r="E1078" s="22">
        <f t="shared" ca="1" si="175"/>
        <v>2370.7457537936302</v>
      </c>
      <c r="F1078" s="22">
        <f t="shared" ca="1" si="175"/>
        <v>10161.104542364479</v>
      </c>
      <c r="G1078" s="34"/>
      <c r="H1078" s="35">
        <f t="shared" ca="1" si="168"/>
        <v>40767</v>
      </c>
      <c r="I1078" s="6">
        <f t="shared" ca="1" si="171"/>
        <v>1.0027777777777778</v>
      </c>
      <c r="J1078" s="6">
        <f t="shared" ca="1" si="170"/>
        <v>107.5</v>
      </c>
      <c r="K1078" s="6">
        <f t="shared" ca="1" si="169"/>
        <v>104.94371731794061</v>
      </c>
    </row>
    <row r="1079" spans="1:11" ht="15.75" thickBot="1">
      <c r="A1079" s="21">
        <v>1066</v>
      </c>
      <c r="B1079" s="22">
        <f t="shared" ca="1" si="175"/>
        <v>2367.2137009553408</v>
      </c>
      <c r="C1079" s="22">
        <f t="shared" ca="1" si="175"/>
        <v>3922.0896953270135</v>
      </c>
      <c r="D1079" s="22">
        <f t="shared" ca="1" si="175"/>
        <v>2010.8570526279871</v>
      </c>
      <c r="E1079" s="22">
        <f t="shared" ca="1" si="175"/>
        <v>3719.9423581661617</v>
      </c>
      <c r="F1079" s="22">
        <f t="shared" ca="1" si="175"/>
        <v>5849.867525242209</v>
      </c>
      <c r="G1079" s="34"/>
      <c r="H1079" s="35">
        <f t="shared" ca="1" si="168"/>
        <v>41134</v>
      </c>
      <c r="I1079" s="6">
        <f t="shared" ca="1" si="171"/>
        <v>2.0055555555555555</v>
      </c>
      <c r="J1079" s="6">
        <f t="shared" ca="1" si="170"/>
        <v>115</v>
      </c>
      <c r="K1079" s="6">
        <f t="shared" ca="1" si="169"/>
        <v>109.59577177011576</v>
      </c>
    </row>
    <row r="1080" spans="1:11" ht="15.75" thickBot="1">
      <c r="A1080" s="21">
        <v>1067</v>
      </c>
      <c r="B1080" s="22">
        <f t="shared" ca="1" si="175"/>
        <v>1769.5935091366289</v>
      </c>
      <c r="C1080" s="22">
        <f t="shared" ca="1" si="175"/>
        <v>2313.4670832843585</v>
      </c>
      <c r="D1080" s="22">
        <f t="shared" ca="1" si="175"/>
        <v>3548.8202255791675</v>
      </c>
      <c r="E1080" s="22">
        <f t="shared" ca="1" si="175"/>
        <v>5149.6678421180613</v>
      </c>
      <c r="F1080" s="22">
        <f t="shared" ca="1" si="175"/>
        <v>6875.7042344707324</v>
      </c>
      <c r="G1080" s="34"/>
      <c r="H1080" s="35">
        <f t="shared" ca="1" si="168"/>
        <v>41498</v>
      </c>
      <c r="I1080" s="6">
        <f t="shared" ca="1" si="171"/>
        <v>3.0027777777777778</v>
      </c>
      <c r="J1080" s="6">
        <f t="shared" ca="1" si="170"/>
        <v>122.5</v>
      </c>
      <c r="K1080" s="6">
        <f t="shared" ca="1" si="169"/>
        <v>113.98243565452914</v>
      </c>
    </row>
    <row r="1081" spans="1:11" ht="15.75" thickBot="1">
      <c r="A1081" s="21">
        <v>1068</v>
      </c>
      <c r="B1081" s="22">
        <f t="shared" ca="1" si="175"/>
        <v>1903.0685624081568</v>
      </c>
      <c r="C1081" s="22">
        <f t="shared" ca="1" si="175"/>
        <v>2281.5711860579354</v>
      </c>
      <c r="D1081" s="22">
        <f t="shared" ca="1" si="175"/>
        <v>2543.0724742553875</v>
      </c>
      <c r="E1081" s="22">
        <f t="shared" ca="1" si="175"/>
        <v>803.94156138673372</v>
      </c>
      <c r="F1081" s="22">
        <f t="shared" ca="1" si="175"/>
        <v>2336.9765654560151</v>
      </c>
      <c r="G1081" s="34"/>
      <c r="H1081" s="35">
        <f t="shared" ca="1" si="168"/>
        <v>42228</v>
      </c>
      <c r="I1081" s="6">
        <f t="shared" ca="1" si="171"/>
        <v>5.0027777777777782</v>
      </c>
      <c r="J1081" s="6">
        <f t="shared" ca="1" si="170"/>
        <v>137.5</v>
      </c>
      <c r="K1081" s="6">
        <f t="shared" ca="1" si="169"/>
        <v>121.94343021560336</v>
      </c>
    </row>
    <row r="1082" spans="1:11" ht="15.75" thickBot="1">
      <c r="A1082" s="21">
        <v>1069</v>
      </c>
      <c r="B1082" s="22">
        <f t="shared" ca="1" si="175"/>
        <v>4219.4462645362628</v>
      </c>
      <c r="C1082" s="22">
        <f t="shared" ca="1" si="175"/>
        <v>2902.3761529635976</v>
      </c>
      <c r="D1082" s="22">
        <f t="shared" ca="1" si="175"/>
        <v>4729.2143555076991</v>
      </c>
      <c r="E1082" s="22">
        <f t="shared" ca="1" si="175"/>
        <v>4110.3927941335924</v>
      </c>
      <c r="F1082" s="22">
        <f t="shared" ca="1" si="175"/>
        <v>2380.1059089850478</v>
      </c>
      <c r="G1082" s="34"/>
      <c r="H1082" s="35">
        <f t="shared" ca="1" si="168"/>
        <v>40767</v>
      </c>
      <c r="I1082" s="6">
        <f t="shared" ca="1" si="171"/>
        <v>1.0027777777777778</v>
      </c>
      <c r="J1082" s="6">
        <f t="shared" ca="1" si="170"/>
        <v>107.5</v>
      </c>
      <c r="K1082" s="6">
        <f t="shared" ca="1" si="169"/>
        <v>104.94371731794061</v>
      </c>
    </row>
    <row r="1083" spans="1:11" ht="15.75" thickBot="1">
      <c r="A1083" s="21">
        <v>1070</v>
      </c>
      <c r="B1083" s="22">
        <f t="shared" ca="1" si="175"/>
        <v>3236.1210165095149</v>
      </c>
      <c r="C1083" s="22">
        <f t="shared" ca="1" si="175"/>
        <v>2046.6242815346341</v>
      </c>
      <c r="D1083" s="22">
        <f t="shared" ca="1" si="175"/>
        <v>4656.3323658752397</v>
      </c>
      <c r="E1083" s="22">
        <f t="shared" ca="1" si="175"/>
        <v>3290.7495129572658</v>
      </c>
      <c r="F1083" s="22">
        <f t="shared" ca="1" si="175"/>
        <v>7642.228459557924</v>
      </c>
      <c r="G1083" s="34"/>
      <c r="H1083" s="35">
        <f t="shared" ca="1" si="168"/>
        <v>40767</v>
      </c>
      <c r="I1083" s="6">
        <f t="shared" ca="1" si="171"/>
        <v>1.0027777777777778</v>
      </c>
      <c r="J1083" s="6">
        <f t="shared" ca="1" si="170"/>
        <v>107.5</v>
      </c>
      <c r="K1083" s="6">
        <f t="shared" ca="1" si="169"/>
        <v>104.94371731794061</v>
      </c>
    </row>
    <row r="1084" spans="1:11" ht="15.75" thickBot="1">
      <c r="A1084" s="21">
        <v>1071</v>
      </c>
      <c r="B1084" s="22">
        <f t="shared" ref="B1084:F1093" ca="1" si="176">$B$2*EXP((mu-delta-(vola^2)/2)*B$13+vola*NORMSINV(RAND())*SQRT(B$13))</f>
        <v>2908.5848788114945</v>
      </c>
      <c r="C1084" s="22">
        <f t="shared" ca="1" si="176"/>
        <v>1257.5925231754047</v>
      </c>
      <c r="D1084" s="22">
        <f t="shared" ca="1" si="176"/>
        <v>1657.9344982090056</v>
      </c>
      <c r="E1084" s="22">
        <f t="shared" ca="1" si="176"/>
        <v>2584.721410656407</v>
      </c>
      <c r="F1084" s="22">
        <f t="shared" ca="1" si="176"/>
        <v>13950.969322615787</v>
      </c>
      <c r="G1084" s="34"/>
      <c r="H1084" s="35">
        <f t="shared" ca="1" si="168"/>
        <v>40767</v>
      </c>
      <c r="I1084" s="6">
        <f t="shared" ca="1" si="171"/>
        <v>1.0027777777777778</v>
      </c>
      <c r="J1084" s="6">
        <f t="shared" ca="1" si="170"/>
        <v>107.5</v>
      </c>
      <c r="K1084" s="6">
        <f t="shared" ca="1" si="169"/>
        <v>104.94371731794061</v>
      </c>
    </row>
    <row r="1085" spans="1:11" ht="15.75" thickBot="1">
      <c r="A1085" s="21">
        <v>1072</v>
      </c>
      <c r="B1085" s="22">
        <f t="shared" ca="1" si="176"/>
        <v>4101.6138782488861</v>
      </c>
      <c r="C1085" s="22">
        <f t="shared" ca="1" si="176"/>
        <v>4795.1566551906917</v>
      </c>
      <c r="D1085" s="22">
        <f t="shared" ca="1" si="176"/>
        <v>1238.9940423217463</v>
      </c>
      <c r="E1085" s="22">
        <f t="shared" ca="1" si="176"/>
        <v>572.61090156912371</v>
      </c>
      <c r="F1085" s="22">
        <f t="shared" ca="1" si="176"/>
        <v>3183.5176177654412</v>
      </c>
      <c r="G1085" s="34"/>
      <c r="H1085" s="35">
        <f t="shared" ca="1" si="168"/>
        <v>40767</v>
      </c>
      <c r="I1085" s="6">
        <f t="shared" ca="1" si="171"/>
        <v>1.0027777777777778</v>
      </c>
      <c r="J1085" s="6">
        <f t="shared" ca="1" si="170"/>
        <v>107.5</v>
      </c>
      <c r="K1085" s="6">
        <f t="shared" ca="1" si="169"/>
        <v>104.94371731794061</v>
      </c>
    </row>
    <row r="1086" spans="1:11" ht="15.75" thickBot="1">
      <c r="A1086" s="21">
        <v>1073</v>
      </c>
      <c r="B1086" s="22">
        <f t="shared" ca="1" si="176"/>
        <v>3200.7327263540415</v>
      </c>
      <c r="C1086" s="22">
        <f t="shared" ca="1" si="176"/>
        <v>1967.6643253552272</v>
      </c>
      <c r="D1086" s="22">
        <f t="shared" ca="1" si="176"/>
        <v>4949.0532596639368</v>
      </c>
      <c r="E1086" s="22">
        <f t="shared" ca="1" si="176"/>
        <v>2899.9251024133059</v>
      </c>
      <c r="F1086" s="22">
        <f t="shared" ca="1" si="176"/>
        <v>3394.7028595264346</v>
      </c>
      <c r="G1086" s="34"/>
      <c r="H1086" s="35">
        <f t="shared" ca="1" si="168"/>
        <v>40767</v>
      </c>
      <c r="I1086" s="6">
        <f t="shared" ca="1" si="171"/>
        <v>1.0027777777777778</v>
      </c>
      <c r="J1086" s="6">
        <f t="shared" ca="1" si="170"/>
        <v>107.5</v>
      </c>
      <c r="K1086" s="6">
        <f t="shared" ca="1" si="169"/>
        <v>104.94371731794061</v>
      </c>
    </row>
    <row r="1087" spans="1:11" ht="15.75" thickBot="1">
      <c r="A1087" s="21">
        <v>1074</v>
      </c>
      <c r="B1087" s="22">
        <f t="shared" ca="1" si="176"/>
        <v>3823.1880179403056</v>
      </c>
      <c r="C1087" s="22">
        <f t="shared" ca="1" si="176"/>
        <v>3675.161095458936</v>
      </c>
      <c r="D1087" s="22">
        <f t="shared" ca="1" si="176"/>
        <v>4542.8721599936225</v>
      </c>
      <c r="E1087" s="22">
        <f t="shared" ca="1" si="176"/>
        <v>1028.7076307046359</v>
      </c>
      <c r="F1087" s="22">
        <f t="shared" ca="1" si="176"/>
        <v>7448.4618311408203</v>
      </c>
      <c r="G1087" s="34"/>
      <c r="H1087" s="35">
        <f t="shared" ca="1" si="168"/>
        <v>40767</v>
      </c>
      <c r="I1087" s="6">
        <f t="shared" ca="1" si="171"/>
        <v>1.0027777777777778</v>
      </c>
      <c r="J1087" s="6">
        <f t="shared" ca="1" si="170"/>
        <v>107.5</v>
      </c>
      <c r="K1087" s="6">
        <f t="shared" ca="1" si="169"/>
        <v>104.94371731794061</v>
      </c>
    </row>
    <row r="1088" spans="1:11" ht="15.75" thickBot="1">
      <c r="A1088" s="21">
        <v>1075</v>
      </c>
      <c r="B1088" s="22">
        <f t="shared" ca="1" si="176"/>
        <v>2055.950886739603</v>
      </c>
      <c r="C1088" s="22">
        <f t="shared" ca="1" si="176"/>
        <v>1539.2761123510882</v>
      </c>
      <c r="D1088" s="22">
        <f t="shared" ca="1" si="176"/>
        <v>1603.813339671203</v>
      </c>
      <c r="E1088" s="22">
        <f t="shared" ca="1" si="176"/>
        <v>3219.8889360881167</v>
      </c>
      <c r="F1088" s="22">
        <f t="shared" ca="1" si="176"/>
        <v>1298.4188072316472</v>
      </c>
      <c r="G1088" s="34"/>
      <c r="H1088" s="35">
        <f t="shared" ca="1" si="168"/>
        <v>41863</v>
      </c>
      <c r="I1088" s="6">
        <f t="shared" ca="1" si="171"/>
        <v>4.0027777777777782</v>
      </c>
      <c r="J1088" s="6">
        <f t="shared" ca="1" si="170"/>
        <v>130</v>
      </c>
      <c r="K1088" s="6">
        <f t="shared" ca="1" si="169"/>
        <v>118.0924489965652</v>
      </c>
    </row>
    <row r="1089" spans="1:11" ht="15.75" thickBot="1">
      <c r="A1089" s="21">
        <v>1076</v>
      </c>
      <c r="B1089" s="22">
        <f t="shared" ca="1" si="176"/>
        <v>2241.0319447584443</v>
      </c>
      <c r="C1089" s="22">
        <f t="shared" ca="1" si="176"/>
        <v>4360.2942354081879</v>
      </c>
      <c r="D1089" s="22">
        <f t="shared" ca="1" si="176"/>
        <v>1773.8126980085071</v>
      </c>
      <c r="E1089" s="22">
        <f t="shared" ca="1" si="176"/>
        <v>4598.933070513227</v>
      </c>
      <c r="F1089" s="22">
        <f t="shared" ca="1" si="176"/>
        <v>4485.9323717845718</v>
      </c>
      <c r="G1089" s="34"/>
      <c r="H1089" s="35">
        <f t="shared" ca="1" si="168"/>
        <v>41134</v>
      </c>
      <c r="I1089" s="6">
        <f t="shared" ca="1" si="171"/>
        <v>2.0055555555555555</v>
      </c>
      <c r="J1089" s="6">
        <f t="shared" ca="1" si="170"/>
        <v>115</v>
      </c>
      <c r="K1089" s="6">
        <f t="shared" ca="1" si="169"/>
        <v>109.59577177011576</v>
      </c>
    </row>
    <row r="1090" spans="1:11" ht="15.75" thickBot="1">
      <c r="A1090" s="21">
        <v>1077</v>
      </c>
      <c r="B1090" s="22">
        <f t="shared" ca="1" si="176"/>
        <v>2152.74153431792</v>
      </c>
      <c r="C1090" s="22">
        <f t="shared" ca="1" si="176"/>
        <v>2581.6353016840771</v>
      </c>
      <c r="D1090" s="22">
        <f t="shared" ca="1" si="176"/>
        <v>7126.5317672275714</v>
      </c>
      <c r="E1090" s="22">
        <f t="shared" ca="1" si="176"/>
        <v>2686.2263974189527</v>
      </c>
      <c r="F1090" s="22">
        <f t="shared" ca="1" si="176"/>
        <v>2671.2721458599267</v>
      </c>
      <c r="G1090" s="34"/>
      <c r="H1090" s="35">
        <f t="shared" ca="1" si="168"/>
        <v>41498</v>
      </c>
      <c r="I1090" s="6">
        <f t="shared" ca="1" si="171"/>
        <v>3.0027777777777778</v>
      </c>
      <c r="J1090" s="6">
        <f t="shared" ca="1" si="170"/>
        <v>122.5</v>
      </c>
      <c r="K1090" s="6">
        <f t="shared" ca="1" si="169"/>
        <v>113.98243565452914</v>
      </c>
    </row>
    <row r="1091" spans="1:11" ht="15.75" thickBot="1">
      <c r="A1091" s="21">
        <v>1078</v>
      </c>
      <c r="B1091" s="22">
        <f t="shared" ca="1" si="176"/>
        <v>3028.2075647837564</v>
      </c>
      <c r="C1091" s="22">
        <f t="shared" ca="1" si="176"/>
        <v>4929.2462961659603</v>
      </c>
      <c r="D1091" s="22">
        <f t="shared" ca="1" si="176"/>
        <v>2323.1008101060334</v>
      </c>
      <c r="E1091" s="22">
        <f t="shared" ca="1" si="176"/>
        <v>1721.3873087965544</v>
      </c>
      <c r="F1091" s="22">
        <f t="shared" ca="1" si="176"/>
        <v>3929.8115019749198</v>
      </c>
      <c r="G1091" s="34"/>
      <c r="H1091" s="35">
        <f t="shared" ca="1" si="168"/>
        <v>40767</v>
      </c>
      <c r="I1091" s="6">
        <f t="shared" ca="1" si="171"/>
        <v>1.0027777777777778</v>
      </c>
      <c r="J1091" s="6">
        <f t="shared" ca="1" si="170"/>
        <v>107.5</v>
      </c>
      <c r="K1091" s="6">
        <f t="shared" ca="1" si="169"/>
        <v>104.94371731794061</v>
      </c>
    </row>
    <row r="1092" spans="1:11" ht="15.75" thickBot="1">
      <c r="A1092" s="21">
        <v>1079</v>
      </c>
      <c r="B1092" s="22">
        <f t="shared" ca="1" si="176"/>
        <v>3993.0180459695589</v>
      </c>
      <c r="C1092" s="22">
        <f t="shared" ca="1" si="176"/>
        <v>1577.8683410453959</v>
      </c>
      <c r="D1092" s="22">
        <f t="shared" ca="1" si="176"/>
        <v>1226.0768265660408</v>
      </c>
      <c r="E1092" s="22">
        <f t="shared" ca="1" si="176"/>
        <v>6754.7991401964437</v>
      </c>
      <c r="F1092" s="22">
        <f t="shared" ca="1" si="176"/>
        <v>6697.2748232878894</v>
      </c>
      <c r="G1092" s="34"/>
      <c r="H1092" s="35">
        <f t="shared" ca="1" si="168"/>
        <v>40767</v>
      </c>
      <c r="I1092" s="6">
        <f t="shared" ca="1" si="171"/>
        <v>1.0027777777777778</v>
      </c>
      <c r="J1092" s="6">
        <f t="shared" ca="1" si="170"/>
        <v>107.5</v>
      </c>
      <c r="K1092" s="6">
        <f t="shared" ca="1" si="169"/>
        <v>104.94371731794061</v>
      </c>
    </row>
    <row r="1093" spans="1:11" ht="15.75" thickBot="1">
      <c r="A1093" s="21">
        <v>1080</v>
      </c>
      <c r="B1093" s="22">
        <f t="shared" ca="1" si="176"/>
        <v>2312.9525744568186</v>
      </c>
      <c r="C1093" s="22">
        <f t="shared" ca="1" si="176"/>
        <v>1287.1835791039794</v>
      </c>
      <c r="D1093" s="22">
        <f t="shared" ca="1" si="176"/>
        <v>4044.8098132818832</v>
      </c>
      <c r="E1093" s="22">
        <f t="shared" ca="1" si="176"/>
        <v>7434.110686419679</v>
      </c>
      <c r="F1093" s="22">
        <f t="shared" ca="1" si="176"/>
        <v>3630.5064667364018</v>
      </c>
      <c r="G1093" s="34"/>
      <c r="H1093" s="35">
        <f t="shared" ca="1" si="168"/>
        <v>41498</v>
      </c>
      <c r="I1093" s="6">
        <f t="shared" ca="1" si="171"/>
        <v>3.0027777777777778</v>
      </c>
      <c r="J1093" s="6">
        <f t="shared" ca="1" si="170"/>
        <v>122.5</v>
      </c>
      <c r="K1093" s="6">
        <f t="shared" ca="1" si="169"/>
        <v>113.98243565452914</v>
      </c>
    </row>
    <row r="1094" spans="1:11" ht="15.75" thickBot="1">
      <c r="A1094" s="21">
        <v>1081</v>
      </c>
      <c r="B1094" s="22">
        <f t="shared" ref="B1094:F1103" ca="1" si="177">$B$2*EXP((mu-delta-(vola^2)/2)*B$13+vola*NORMSINV(RAND())*SQRT(B$13))</f>
        <v>2276.414001423188</v>
      </c>
      <c r="C1094" s="22">
        <f t="shared" ca="1" si="177"/>
        <v>4011.5473054456229</v>
      </c>
      <c r="D1094" s="22">
        <f t="shared" ca="1" si="177"/>
        <v>4198.78782790898</v>
      </c>
      <c r="E1094" s="22">
        <f t="shared" ca="1" si="177"/>
        <v>5723.6447914665678</v>
      </c>
      <c r="F1094" s="22">
        <f t="shared" ca="1" si="177"/>
        <v>1817.2818932007624</v>
      </c>
      <c r="G1094" s="34"/>
      <c r="H1094" s="35">
        <f t="shared" ca="1" si="168"/>
        <v>41134</v>
      </c>
      <c r="I1094" s="6">
        <f t="shared" ca="1" si="171"/>
        <v>2.0055555555555555</v>
      </c>
      <c r="J1094" s="6">
        <f t="shared" ca="1" si="170"/>
        <v>115</v>
      </c>
      <c r="K1094" s="6">
        <f t="shared" ca="1" si="169"/>
        <v>109.59577177011576</v>
      </c>
    </row>
    <row r="1095" spans="1:11" ht="15.75" thickBot="1">
      <c r="A1095" s="21">
        <v>1082</v>
      </c>
      <c r="B1095" s="22">
        <f t="shared" ca="1" si="177"/>
        <v>1543.4739725635532</v>
      </c>
      <c r="C1095" s="22">
        <f t="shared" ca="1" si="177"/>
        <v>3601.9238320693248</v>
      </c>
      <c r="D1095" s="22">
        <f t="shared" ca="1" si="177"/>
        <v>2452.1422755086201</v>
      </c>
      <c r="E1095" s="22">
        <f t="shared" ca="1" si="177"/>
        <v>3021.9867221262934</v>
      </c>
      <c r="F1095" s="22">
        <f t="shared" ca="1" si="177"/>
        <v>4188.7922443079951</v>
      </c>
      <c r="G1095" s="34"/>
      <c r="H1095" s="35">
        <f t="shared" ca="1" si="168"/>
        <v>41134</v>
      </c>
      <c r="I1095" s="6">
        <f t="shared" ca="1" si="171"/>
        <v>2.0055555555555555</v>
      </c>
      <c r="J1095" s="6">
        <f t="shared" ca="1" si="170"/>
        <v>115</v>
      </c>
      <c r="K1095" s="6">
        <f t="shared" ca="1" si="169"/>
        <v>109.59577177011576</v>
      </c>
    </row>
    <row r="1096" spans="1:11" ht="15.75" thickBot="1">
      <c r="A1096" s="21">
        <v>1083</v>
      </c>
      <c r="B1096" s="22">
        <f t="shared" ca="1" si="177"/>
        <v>3938.0148604087985</v>
      </c>
      <c r="C1096" s="22">
        <f t="shared" ca="1" si="177"/>
        <v>2755.1172123821939</v>
      </c>
      <c r="D1096" s="22">
        <f t="shared" ca="1" si="177"/>
        <v>1446.0192751373511</v>
      </c>
      <c r="E1096" s="22">
        <f t="shared" ca="1" si="177"/>
        <v>2673.6710576571054</v>
      </c>
      <c r="F1096" s="22">
        <f t="shared" ca="1" si="177"/>
        <v>1030.5036197308959</v>
      </c>
      <c r="G1096" s="34"/>
      <c r="H1096" s="35">
        <f t="shared" ca="1" si="168"/>
        <v>40767</v>
      </c>
      <c r="I1096" s="6">
        <f t="shared" ca="1" si="171"/>
        <v>1.0027777777777778</v>
      </c>
      <c r="J1096" s="6">
        <f t="shared" ca="1" si="170"/>
        <v>107.5</v>
      </c>
      <c r="K1096" s="6">
        <f t="shared" ca="1" si="169"/>
        <v>104.94371731794061</v>
      </c>
    </row>
    <row r="1097" spans="1:11" ht="15.75" thickBot="1">
      <c r="A1097" s="21">
        <v>1084</v>
      </c>
      <c r="B1097" s="22">
        <f t="shared" ca="1" si="177"/>
        <v>2420.0695531105789</v>
      </c>
      <c r="C1097" s="22">
        <f t="shared" ca="1" si="177"/>
        <v>15665.789684433019</v>
      </c>
      <c r="D1097" s="22">
        <f t="shared" ca="1" si="177"/>
        <v>1484.4913266098322</v>
      </c>
      <c r="E1097" s="22">
        <f t="shared" ca="1" si="177"/>
        <v>1405.2325173882546</v>
      </c>
      <c r="F1097" s="22">
        <f t="shared" ca="1" si="177"/>
        <v>2731.9829529529929</v>
      </c>
      <c r="G1097" s="34"/>
      <c r="H1097" s="35">
        <f t="shared" ca="1" si="168"/>
        <v>41134</v>
      </c>
      <c r="I1097" s="6">
        <f t="shared" ca="1" si="171"/>
        <v>2.0055555555555555</v>
      </c>
      <c r="J1097" s="6">
        <f t="shared" ca="1" si="170"/>
        <v>115</v>
      </c>
      <c r="K1097" s="6">
        <f t="shared" ca="1" si="169"/>
        <v>109.59577177011576</v>
      </c>
    </row>
    <row r="1098" spans="1:11" ht="15.75" thickBot="1">
      <c r="A1098" s="21">
        <v>1085</v>
      </c>
      <c r="B1098" s="22">
        <f t="shared" ca="1" si="177"/>
        <v>2894.0107574884096</v>
      </c>
      <c r="C1098" s="22">
        <f t="shared" ca="1" si="177"/>
        <v>2228.8983005954801</v>
      </c>
      <c r="D1098" s="22">
        <f t="shared" ca="1" si="177"/>
        <v>6447.2320918319192</v>
      </c>
      <c r="E1098" s="22">
        <f t="shared" ca="1" si="177"/>
        <v>823.89612897838776</v>
      </c>
      <c r="F1098" s="22">
        <f t="shared" ca="1" si="177"/>
        <v>2712.4194784586948</v>
      </c>
      <c r="G1098" s="34"/>
      <c r="H1098" s="35">
        <f t="shared" ca="1" si="168"/>
        <v>40767</v>
      </c>
      <c r="I1098" s="6">
        <f t="shared" ca="1" si="171"/>
        <v>1.0027777777777778</v>
      </c>
      <c r="J1098" s="6">
        <f t="shared" ca="1" si="170"/>
        <v>107.5</v>
      </c>
      <c r="K1098" s="6">
        <f t="shared" ca="1" si="169"/>
        <v>104.94371731794061</v>
      </c>
    </row>
    <row r="1099" spans="1:11" ht="15.75" thickBot="1">
      <c r="A1099" s="21">
        <v>1086</v>
      </c>
      <c r="B1099" s="22">
        <f t="shared" ca="1" si="177"/>
        <v>3136.3666832646813</v>
      </c>
      <c r="C1099" s="22">
        <f t="shared" ca="1" si="177"/>
        <v>1284.4819372576676</v>
      </c>
      <c r="D1099" s="22">
        <f t="shared" ca="1" si="177"/>
        <v>3794.6929773154834</v>
      </c>
      <c r="E1099" s="22">
        <f t="shared" ca="1" si="177"/>
        <v>1631.5769350912553</v>
      </c>
      <c r="F1099" s="22">
        <f t="shared" ca="1" si="177"/>
        <v>4800.2351236857685</v>
      </c>
      <c r="G1099" s="34"/>
      <c r="H1099" s="35">
        <f t="shared" ca="1" si="168"/>
        <v>40767</v>
      </c>
      <c r="I1099" s="6">
        <f t="shared" ca="1" si="171"/>
        <v>1.0027777777777778</v>
      </c>
      <c r="J1099" s="6">
        <f t="shared" ca="1" si="170"/>
        <v>107.5</v>
      </c>
      <c r="K1099" s="6">
        <f t="shared" ca="1" si="169"/>
        <v>104.94371731794061</v>
      </c>
    </row>
    <row r="1100" spans="1:11" ht="15.75" thickBot="1">
      <c r="A1100" s="21">
        <v>1087</v>
      </c>
      <c r="B1100" s="22">
        <f t="shared" ca="1" si="177"/>
        <v>3488.5126379325347</v>
      </c>
      <c r="C1100" s="22">
        <f t="shared" ca="1" si="177"/>
        <v>2644.1194593303089</v>
      </c>
      <c r="D1100" s="22">
        <f t="shared" ca="1" si="177"/>
        <v>4088.9840695073553</v>
      </c>
      <c r="E1100" s="22">
        <f t="shared" ca="1" si="177"/>
        <v>1305.8060525877006</v>
      </c>
      <c r="F1100" s="22">
        <f t="shared" ca="1" si="177"/>
        <v>7885.9023018446833</v>
      </c>
      <c r="G1100" s="34"/>
      <c r="H1100" s="35">
        <f t="shared" ca="1" si="168"/>
        <v>40767</v>
      </c>
      <c r="I1100" s="6">
        <f t="shared" ca="1" si="171"/>
        <v>1.0027777777777778</v>
      </c>
      <c r="J1100" s="6">
        <f t="shared" ca="1" si="170"/>
        <v>107.5</v>
      </c>
      <c r="K1100" s="6">
        <f t="shared" ca="1" si="169"/>
        <v>104.94371731794061</v>
      </c>
    </row>
    <row r="1101" spans="1:11" ht="15.75" thickBot="1">
      <c r="A1101" s="21">
        <v>1088</v>
      </c>
      <c r="B1101" s="22">
        <f t="shared" ca="1" si="177"/>
        <v>4599.2199450773533</v>
      </c>
      <c r="C1101" s="22">
        <f t="shared" ca="1" si="177"/>
        <v>3533.1841306983879</v>
      </c>
      <c r="D1101" s="22">
        <f t="shared" ca="1" si="177"/>
        <v>1627.7891384073835</v>
      </c>
      <c r="E1101" s="22">
        <f t="shared" ca="1" si="177"/>
        <v>6233.7696341171704</v>
      </c>
      <c r="F1101" s="22">
        <f t="shared" ca="1" si="177"/>
        <v>5963.9103545126163</v>
      </c>
      <c r="G1101" s="34"/>
      <c r="H1101" s="35">
        <f t="shared" ca="1" si="168"/>
        <v>40767</v>
      </c>
      <c r="I1101" s="6">
        <f t="shared" ca="1" si="171"/>
        <v>1.0027777777777778</v>
      </c>
      <c r="J1101" s="6">
        <f t="shared" ca="1" si="170"/>
        <v>107.5</v>
      </c>
      <c r="K1101" s="6">
        <f t="shared" ca="1" si="169"/>
        <v>104.94371731794061</v>
      </c>
    </row>
    <row r="1102" spans="1:11" ht="15.75" thickBot="1">
      <c r="A1102" s="21">
        <v>1089</v>
      </c>
      <c r="B1102" s="22">
        <f t="shared" ca="1" si="177"/>
        <v>1998.5999501844767</v>
      </c>
      <c r="C1102" s="22">
        <f t="shared" ca="1" si="177"/>
        <v>4982.1625780558124</v>
      </c>
      <c r="D1102" s="22">
        <f t="shared" ca="1" si="177"/>
        <v>6391.9523053334578</v>
      </c>
      <c r="E1102" s="22">
        <f t="shared" ca="1" si="177"/>
        <v>4801.7465871260565</v>
      </c>
      <c r="F1102" s="22">
        <f t="shared" ca="1" si="177"/>
        <v>6736.8150400722043</v>
      </c>
      <c r="G1102" s="34"/>
      <c r="H1102" s="35">
        <f t="shared" ref="H1102:H1165" ca="1" si="178">IF(B1102&gt;=kw,$B$11,IF(C1102&gt;=kw,$C$11,IF(D1102&gt;=kw,$D$11,IF(E1102&gt;=kw,$E$11,$F$11))))</f>
        <v>41134</v>
      </c>
      <c r="I1102" s="6">
        <f t="shared" ca="1" si="171"/>
        <v>2.0055555555555555</v>
      </c>
      <c r="J1102" s="6">
        <f t="shared" ca="1" si="170"/>
        <v>115</v>
      </c>
      <c r="K1102" s="6">
        <f t="shared" ref="K1102:K1165" ca="1" si="179">J1102*EXP(-I1102*zins)</f>
        <v>109.59577177011576</v>
      </c>
    </row>
    <row r="1103" spans="1:11" ht="15.75" thickBot="1">
      <c r="A1103" s="21">
        <v>1090</v>
      </c>
      <c r="B1103" s="22">
        <f t="shared" ca="1" si="177"/>
        <v>3559.5351817629953</v>
      </c>
      <c r="C1103" s="22">
        <f t="shared" ca="1" si="177"/>
        <v>8214.4121215966097</v>
      </c>
      <c r="D1103" s="22">
        <f t="shared" ca="1" si="177"/>
        <v>2872.9879983887658</v>
      </c>
      <c r="E1103" s="22">
        <f t="shared" ca="1" si="177"/>
        <v>4568.3512489262412</v>
      </c>
      <c r="F1103" s="22">
        <f t="shared" ca="1" si="177"/>
        <v>12380.24624798538</v>
      </c>
      <c r="G1103" s="34"/>
      <c r="H1103" s="35">
        <f t="shared" ca="1" si="178"/>
        <v>40767</v>
      </c>
      <c r="I1103" s="6">
        <f t="shared" ca="1" si="171"/>
        <v>1.0027777777777778</v>
      </c>
      <c r="J1103" s="6">
        <f t="shared" ref="J1103:J1166" ca="1" si="180">IF(H1103=$B$11,$B$10,IF(H1103=$C$11,$C$10,IF(H1103=$D$11,$D$10,IF(H1103=$E$11,$E$10,IF(H1103=$F$11,$F$10)))))</f>
        <v>107.5</v>
      </c>
      <c r="K1103" s="6">
        <f t="shared" ca="1" si="179"/>
        <v>104.94371731794061</v>
      </c>
    </row>
    <row r="1104" spans="1:11" ht="15.75" thickBot="1">
      <c r="A1104" s="21">
        <v>1091</v>
      </c>
      <c r="B1104" s="22">
        <f t="shared" ref="B1104:F1113" ca="1" si="181">$B$2*EXP((mu-delta-(vola^2)/2)*B$13+vola*NORMSINV(RAND())*SQRT(B$13))</f>
        <v>1989.1019176477243</v>
      </c>
      <c r="C1104" s="22">
        <f t="shared" ca="1" si="181"/>
        <v>1929.6818204191861</v>
      </c>
      <c r="D1104" s="22">
        <f t="shared" ca="1" si="181"/>
        <v>2137.274721576076</v>
      </c>
      <c r="E1104" s="22">
        <f t="shared" ca="1" si="181"/>
        <v>2063.6142372442459</v>
      </c>
      <c r="F1104" s="22">
        <f t="shared" ca="1" si="181"/>
        <v>736.51499863349852</v>
      </c>
      <c r="G1104" s="34"/>
      <c r="H1104" s="35">
        <f t="shared" ca="1" si="178"/>
        <v>42228</v>
      </c>
      <c r="I1104" s="6">
        <f t="shared" ref="I1104:I1167" ca="1" si="182">YEARFRAC($B$1,H1104)</f>
        <v>5.0027777777777782</v>
      </c>
      <c r="J1104" s="6">
        <f t="shared" ca="1" si="180"/>
        <v>137.5</v>
      </c>
      <c r="K1104" s="6">
        <f t="shared" ca="1" si="179"/>
        <v>121.94343021560336</v>
      </c>
    </row>
    <row r="1105" spans="1:11" ht="15.75" thickBot="1">
      <c r="A1105" s="21">
        <v>1092</v>
      </c>
      <c r="B1105" s="22">
        <f t="shared" ca="1" si="181"/>
        <v>4739.0107129051294</v>
      </c>
      <c r="C1105" s="22">
        <f t="shared" ca="1" si="181"/>
        <v>3447.0233740505641</v>
      </c>
      <c r="D1105" s="22">
        <f t="shared" ca="1" si="181"/>
        <v>1689.0632695921677</v>
      </c>
      <c r="E1105" s="22">
        <f t="shared" ca="1" si="181"/>
        <v>7110.9317532350042</v>
      </c>
      <c r="F1105" s="22">
        <f t="shared" ca="1" si="181"/>
        <v>1417.2155762960076</v>
      </c>
      <c r="G1105" s="34"/>
      <c r="H1105" s="35">
        <f t="shared" ca="1" si="178"/>
        <v>40767</v>
      </c>
      <c r="I1105" s="6">
        <f t="shared" ca="1" si="182"/>
        <v>1.0027777777777778</v>
      </c>
      <c r="J1105" s="6">
        <f t="shared" ca="1" si="180"/>
        <v>107.5</v>
      </c>
      <c r="K1105" s="6">
        <f t="shared" ca="1" si="179"/>
        <v>104.94371731794061</v>
      </c>
    </row>
    <row r="1106" spans="1:11" ht="15.75" thickBot="1">
      <c r="A1106" s="21">
        <v>1093</v>
      </c>
      <c r="B1106" s="22">
        <f t="shared" ca="1" si="181"/>
        <v>1586.0711731461101</v>
      </c>
      <c r="C1106" s="22">
        <f t="shared" ca="1" si="181"/>
        <v>1906.9668781774556</v>
      </c>
      <c r="D1106" s="22">
        <f t="shared" ca="1" si="181"/>
        <v>1881.3184494619111</v>
      </c>
      <c r="E1106" s="22">
        <f t="shared" ca="1" si="181"/>
        <v>4036.7382115401074</v>
      </c>
      <c r="F1106" s="22">
        <f t="shared" ca="1" si="181"/>
        <v>5047.4169760697632</v>
      </c>
      <c r="G1106" s="34"/>
      <c r="H1106" s="35">
        <f t="shared" ca="1" si="178"/>
        <v>41863</v>
      </c>
      <c r="I1106" s="6">
        <f t="shared" ca="1" si="182"/>
        <v>4.0027777777777782</v>
      </c>
      <c r="J1106" s="6">
        <f t="shared" ca="1" si="180"/>
        <v>130</v>
      </c>
      <c r="K1106" s="6">
        <f t="shared" ca="1" si="179"/>
        <v>118.0924489965652</v>
      </c>
    </row>
    <row r="1107" spans="1:11" ht="15.75" thickBot="1">
      <c r="A1107" s="21">
        <v>1094</v>
      </c>
      <c r="B1107" s="22">
        <f t="shared" ca="1" si="181"/>
        <v>2870.4231967513197</v>
      </c>
      <c r="C1107" s="22">
        <f t="shared" ca="1" si="181"/>
        <v>1499.1045489274472</v>
      </c>
      <c r="D1107" s="22">
        <f t="shared" ca="1" si="181"/>
        <v>1960.9662568223714</v>
      </c>
      <c r="E1107" s="22">
        <f t="shared" ca="1" si="181"/>
        <v>4378.8057398781102</v>
      </c>
      <c r="F1107" s="22">
        <f t="shared" ca="1" si="181"/>
        <v>2664.1901040776911</v>
      </c>
      <c r="G1107" s="34"/>
      <c r="H1107" s="35">
        <f t="shared" ca="1" si="178"/>
        <v>40767</v>
      </c>
      <c r="I1107" s="6">
        <f t="shared" ca="1" si="182"/>
        <v>1.0027777777777778</v>
      </c>
      <c r="J1107" s="6">
        <f t="shared" ca="1" si="180"/>
        <v>107.5</v>
      </c>
      <c r="K1107" s="6">
        <f t="shared" ca="1" si="179"/>
        <v>104.94371731794061</v>
      </c>
    </row>
    <row r="1108" spans="1:11" ht="15.75" thickBot="1">
      <c r="A1108" s="21">
        <v>1095</v>
      </c>
      <c r="B1108" s="22">
        <f t="shared" ca="1" si="181"/>
        <v>2376.3402054617609</v>
      </c>
      <c r="C1108" s="22">
        <f t="shared" ca="1" si="181"/>
        <v>1536.0672835491137</v>
      </c>
      <c r="D1108" s="22">
        <f t="shared" ca="1" si="181"/>
        <v>5233.058083455926</v>
      </c>
      <c r="E1108" s="22">
        <f t="shared" ca="1" si="181"/>
        <v>815.86774365419694</v>
      </c>
      <c r="F1108" s="22">
        <f t="shared" ca="1" si="181"/>
        <v>4685.6007505434836</v>
      </c>
      <c r="G1108" s="34"/>
      <c r="H1108" s="35">
        <f t="shared" ca="1" si="178"/>
        <v>41498</v>
      </c>
      <c r="I1108" s="6">
        <f t="shared" ca="1" si="182"/>
        <v>3.0027777777777778</v>
      </c>
      <c r="J1108" s="6">
        <f t="shared" ca="1" si="180"/>
        <v>122.5</v>
      </c>
      <c r="K1108" s="6">
        <f t="shared" ca="1" si="179"/>
        <v>113.98243565452914</v>
      </c>
    </row>
    <row r="1109" spans="1:11" ht="15.75" thickBot="1">
      <c r="A1109" s="21">
        <v>1096</v>
      </c>
      <c r="B1109" s="22">
        <f t="shared" ca="1" si="181"/>
        <v>2969.7010476095488</v>
      </c>
      <c r="C1109" s="22">
        <f t="shared" ca="1" si="181"/>
        <v>3165.1437439661868</v>
      </c>
      <c r="D1109" s="22">
        <f t="shared" ca="1" si="181"/>
        <v>1518.0913890716777</v>
      </c>
      <c r="E1109" s="22">
        <f t="shared" ca="1" si="181"/>
        <v>12066.054842453528</v>
      </c>
      <c r="F1109" s="22">
        <f t="shared" ca="1" si="181"/>
        <v>7711.5761026891123</v>
      </c>
      <c r="G1109" s="34"/>
      <c r="H1109" s="35">
        <f t="shared" ca="1" si="178"/>
        <v>40767</v>
      </c>
      <c r="I1109" s="6">
        <f t="shared" ca="1" si="182"/>
        <v>1.0027777777777778</v>
      </c>
      <c r="J1109" s="6">
        <f t="shared" ca="1" si="180"/>
        <v>107.5</v>
      </c>
      <c r="K1109" s="6">
        <f t="shared" ca="1" si="179"/>
        <v>104.94371731794061</v>
      </c>
    </row>
    <row r="1110" spans="1:11" ht="15.75" thickBot="1">
      <c r="A1110" s="21">
        <v>1097</v>
      </c>
      <c r="B1110" s="22">
        <f t="shared" ca="1" si="181"/>
        <v>4898.8367173733104</v>
      </c>
      <c r="C1110" s="22">
        <f t="shared" ca="1" si="181"/>
        <v>3178.7188815781083</v>
      </c>
      <c r="D1110" s="22">
        <f t="shared" ca="1" si="181"/>
        <v>2482.8690796972164</v>
      </c>
      <c r="E1110" s="22">
        <f t="shared" ca="1" si="181"/>
        <v>2518.6804848567631</v>
      </c>
      <c r="F1110" s="22">
        <f t="shared" ca="1" si="181"/>
        <v>2451.5793476126501</v>
      </c>
      <c r="G1110" s="34"/>
      <c r="H1110" s="35">
        <f t="shared" ca="1" si="178"/>
        <v>40767</v>
      </c>
      <c r="I1110" s="6">
        <f t="shared" ca="1" si="182"/>
        <v>1.0027777777777778</v>
      </c>
      <c r="J1110" s="6">
        <f t="shared" ca="1" si="180"/>
        <v>107.5</v>
      </c>
      <c r="K1110" s="6">
        <f t="shared" ca="1" si="179"/>
        <v>104.94371731794061</v>
      </c>
    </row>
    <row r="1111" spans="1:11" ht="15.75" thickBot="1">
      <c r="A1111" s="21">
        <v>1098</v>
      </c>
      <c r="B1111" s="22">
        <f t="shared" ca="1" si="181"/>
        <v>3958.4529619045638</v>
      </c>
      <c r="C1111" s="22">
        <f t="shared" ca="1" si="181"/>
        <v>3613.5958932526487</v>
      </c>
      <c r="D1111" s="22">
        <f t="shared" ca="1" si="181"/>
        <v>6789.6598417029436</v>
      </c>
      <c r="E1111" s="22">
        <f t="shared" ca="1" si="181"/>
        <v>3406.356470159873</v>
      </c>
      <c r="F1111" s="22">
        <f t="shared" ca="1" si="181"/>
        <v>3302.7186319275652</v>
      </c>
      <c r="G1111" s="34"/>
      <c r="H1111" s="35">
        <f t="shared" ca="1" si="178"/>
        <v>40767</v>
      </c>
      <c r="I1111" s="6">
        <f t="shared" ca="1" si="182"/>
        <v>1.0027777777777778</v>
      </c>
      <c r="J1111" s="6">
        <f t="shared" ca="1" si="180"/>
        <v>107.5</v>
      </c>
      <c r="K1111" s="6">
        <f t="shared" ca="1" si="179"/>
        <v>104.94371731794061</v>
      </c>
    </row>
    <row r="1112" spans="1:11" ht="15.75" thickBot="1">
      <c r="A1112" s="21">
        <v>1099</v>
      </c>
      <c r="B1112" s="22">
        <f t="shared" ca="1" si="181"/>
        <v>2554.450059781313</v>
      </c>
      <c r="C1112" s="22">
        <f t="shared" ca="1" si="181"/>
        <v>4154.9939737962286</v>
      </c>
      <c r="D1112" s="22">
        <f t="shared" ca="1" si="181"/>
        <v>4277.6532631549235</v>
      </c>
      <c r="E1112" s="22">
        <f t="shared" ca="1" si="181"/>
        <v>4607.10100235557</v>
      </c>
      <c r="F1112" s="22">
        <f t="shared" ca="1" si="181"/>
        <v>2311.8755398384137</v>
      </c>
      <c r="G1112" s="34"/>
      <c r="H1112" s="35">
        <f t="shared" ca="1" si="178"/>
        <v>41134</v>
      </c>
      <c r="I1112" s="6">
        <f t="shared" ca="1" si="182"/>
        <v>2.0055555555555555</v>
      </c>
      <c r="J1112" s="6">
        <f t="shared" ca="1" si="180"/>
        <v>115</v>
      </c>
      <c r="K1112" s="6">
        <f t="shared" ca="1" si="179"/>
        <v>109.59577177011576</v>
      </c>
    </row>
    <row r="1113" spans="1:11" ht="15.75" thickBot="1">
      <c r="A1113" s="21">
        <v>1100</v>
      </c>
      <c r="B1113" s="22">
        <f t="shared" ca="1" si="181"/>
        <v>2983.9155853581797</v>
      </c>
      <c r="C1113" s="22">
        <f t="shared" ca="1" si="181"/>
        <v>1363.9632176435196</v>
      </c>
      <c r="D1113" s="22">
        <f t="shared" ca="1" si="181"/>
        <v>4175.0699097863398</v>
      </c>
      <c r="E1113" s="22">
        <f t="shared" ca="1" si="181"/>
        <v>6721.7470815731795</v>
      </c>
      <c r="F1113" s="22">
        <f t="shared" ca="1" si="181"/>
        <v>923.69834698899967</v>
      </c>
      <c r="G1113" s="34"/>
      <c r="H1113" s="35">
        <f t="shared" ca="1" si="178"/>
        <v>40767</v>
      </c>
      <c r="I1113" s="6">
        <f t="shared" ca="1" si="182"/>
        <v>1.0027777777777778</v>
      </c>
      <c r="J1113" s="6">
        <f t="shared" ca="1" si="180"/>
        <v>107.5</v>
      </c>
      <c r="K1113" s="6">
        <f t="shared" ca="1" si="179"/>
        <v>104.94371731794061</v>
      </c>
    </row>
    <row r="1114" spans="1:11" ht="15.75" thickBot="1">
      <c r="A1114" s="21">
        <v>1101</v>
      </c>
      <c r="B1114" s="22">
        <f t="shared" ref="B1114:F1123" ca="1" si="183">$B$2*EXP((mu-delta-(vola^2)/2)*B$13+vola*NORMSINV(RAND())*SQRT(B$13))</f>
        <v>3143.054279157403</v>
      </c>
      <c r="C1114" s="22">
        <f t="shared" ca="1" si="183"/>
        <v>3759.6578957604688</v>
      </c>
      <c r="D1114" s="22">
        <f t="shared" ca="1" si="183"/>
        <v>6467.0108964651599</v>
      </c>
      <c r="E1114" s="22">
        <f t="shared" ca="1" si="183"/>
        <v>1356.4599191715213</v>
      </c>
      <c r="F1114" s="22">
        <f t="shared" ca="1" si="183"/>
        <v>3789.65625496343</v>
      </c>
      <c r="G1114" s="34"/>
      <c r="H1114" s="35">
        <f t="shared" ca="1" si="178"/>
        <v>40767</v>
      </c>
      <c r="I1114" s="6">
        <f t="shared" ca="1" si="182"/>
        <v>1.0027777777777778</v>
      </c>
      <c r="J1114" s="6">
        <f t="shared" ca="1" si="180"/>
        <v>107.5</v>
      </c>
      <c r="K1114" s="6">
        <f t="shared" ca="1" si="179"/>
        <v>104.94371731794061</v>
      </c>
    </row>
    <row r="1115" spans="1:11" ht="15.75" thickBot="1">
      <c r="A1115" s="21">
        <v>1102</v>
      </c>
      <c r="B1115" s="22">
        <f t="shared" ca="1" si="183"/>
        <v>2885.3687134546626</v>
      </c>
      <c r="C1115" s="22">
        <f t="shared" ca="1" si="183"/>
        <v>3799.0333910314707</v>
      </c>
      <c r="D1115" s="22">
        <f t="shared" ca="1" si="183"/>
        <v>12974.854667878079</v>
      </c>
      <c r="E1115" s="22">
        <f t="shared" ca="1" si="183"/>
        <v>5395.1182227692279</v>
      </c>
      <c r="F1115" s="22">
        <f t="shared" ca="1" si="183"/>
        <v>3280.912103418962</v>
      </c>
      <c r="G1115" s="34"/>
      <c r="H1115" s="35">
        <f t="shared" ca="1" si="178"/>
        <v>40767</v>
      </c>
      <c r="I1115" s="6">
        <f t="shared" ca="1" si="182"/>
        <v>1.0027777777777778</v>
      </c>
      <c r="J1115" s="6">
        <f t="shared" ca="1" si="180"/>
        <v>107.5</v>
      </c>
      <c r="K1115" s="6">
        <f t="shared" ca="1" si="179"/>
        <v>104.94371731794061</v>
      </c>
    </row>
    <row r="1116" spans="1:11" ht="15.75" thickBot="1">
      <c r="A1116" s="21">
        <v>1103</v>
      </c>
      <c r="B1116" s="22">
        <f t="shared" ca="1" si="183"/>
        <v>2220.2356502617317</v>
      </c>
      <c r="C1116" s="22">
        <f t="shared" ca="1" si="183"/>
        <v>4384.9761393305362</v>
      </c>
      <c r="D1116" s="22">
        <f t="shared" ca="1" si="183"/>
        <v>6427.5933063719513</v>
      </c>
      <c r="E1116" s="22">
        <f t="shared" ca="1" si="183"/>
        <v>1008.712851600694</v>
      </c>
      <c r="F1116" s="22">
        <f t="shared" ca="1" si="183"/>
        <v>1475.3283154099302</v>
      </c>
      <c r="G1116" s="34"/>
      <c r="H1116" s="35">
        <f t="shared" ca="1" si="178"/>
        <v>41134</v>
      </c>
      <c r="I1116" s="6">
        <f t="shared" ca="1" si="182"/>
        <v>2.0055555555555555</v>
      </c>
      <c r="J1116" s="6">
        <f t="shared" ca="1" si="180"/>
        <v>115</v>
      </c>
      <c r="K1116" s="6">
        <f t="shared" ca="1" si="179"/>
        <v>109.59577177011576</v>
      </c>
    </row>
    <row r="1117" spans="1:11" ht="15.75" thickBot="1">
      <c r="A1117" s="21">
        <v>1104</v>
      </c>
      <c r="B1117" s="22">
        <f t="shared" ca="1" si="183"/>
        <v>4870.7077688202016</v>
      </c>
      <c r="C1117" s="22">
        <f t="shared" ca="1" si="183"/>
        <v>3706.9717008477405</v>
      </c>
      <c r="D1117" s="22">
        <f t="shared" ca="1" si="183"/>
        <v>2289.7480313044766</v>
      </c>
      <c r="E1117" s="22">
        <f t="shared" ca="1" si="183"/>
        <v>1875.7115052574618</v>
      </c>
      <c r="F1117" s="22">
        <f t="shared" ca="1" si="183"/>
        <v>7079.9523824132539</v>
      </c>
      <c r="G1117" s="34"/>
      <c r="H1117" s="35">
        <f t="shared" ca="1" si="178"/>
        <v>40767</v>
      </c>
      <c r="I1117" s="6">
        <f t="shared" ca="1" si="182"/>
        <v>1.0027777777777778</v>
      </c>
      <c r="J1117" s="6">
        <f t="shared" ca="1" si="180"/>
        <v>107.5</v>
      </c>
      <c r="K1117" s="6">
        <f t="shared" ca="1" si="179"/>
        <v>104.94371731794061</v>
      </c>
    </row>
    <row r="1118" spans="1:11" ht="15.75" thickBot="1">
      <c r="A1118" s="21">
        <v>1105</v>
      </c>
      <c r="B1118" s="22">
        <f t="shared" ca="1" si="183"/>
        <v>2723.4816417359693</v>
      </c>
      <c r="C1118" s="22">
        <f t="shared" ca="1" si="183"/>
        <v>5439.4540156147223</v>
      </c>
      <c r="D1118" s="22">
        <f t="shared" ca="1" si="183"/>
        <v>4114.1697777918553</v>
      </c>
      <c r="E1118" s="22">
        <f t="shared" ca="1" si="183"/>
        <v>3962.3559860529031</v>
      </c>
      <c r="F1118" s="22">
        <f t="shared" ca="1" si="183"/>
        <v>2575.0167099287687</v>
      </c>
      <c r="G1118" s="34"/>
      <c r="H1118" s="35">
        <f t="shared" ca="1" si="178"/>
        <v>41134</v>
      </c>
      <c r="I1118" s="6">
        <f t="shared" ca="1" si="182"/>
        <v>2.0055555555555555</v>
      </c>
      <c r="J1118" s="6">
        <f t="shared" ca="1" si="180"/>
        <v>115</v>
      </c>
      <c r="K1118" s="6">
        <f t="shared" ca="1" si="179"/>
        <v>109.59577177011576</v>
      </c>
    </row>
    <row r="1119" spans="1:11" ht="15.75" thickBot="1">
      <c r="A1119" s="21">
        <v>1106</v>
      </c>
      <c r="B1119" s="22">
        <f t="shared" ca="1" si="183"/>
        <v>1758.6104573479463</v>
      </c>
      <c r="C1119" s="22">
        <f t="shared" ca="1" si="183"/>
        <v>3029.5590199112817</v>
      </c>
      <c r="D1119" s="22">
        <f t="shared" ca="1" si="183"/>
        <v>3394.2008508726312</v>
      </c>
      <c r="E1119" s="22">
        <f t="shared" ca="1" si="183"/>
        <v>2229.2062953550599</v>
      </c>
      <c r="F1119" s="22">
        <f t="shared" ca="1" si="183"/>
        <v>3218.9372965021098</v>
      </c>
      <c r="G1119" s="34"/>
      <c r="H1119" s="35">
        <f t="shared" ca="1" si="178"/>
        <v>41134</v>
      </c>
      <c r="I1119" s="6">
        <f t="shared" ca="1" si="182"/>
        <v>2.0055555555555555</v>
      </c>
      <c r="J1119" s="6">
        <f t="shared" ca="1" si="180"/>
        <v>115</v>
      </c>
      <c r="K1119" s="6">
        <f t="shared" ca="1" si="179"/>
        <v>109.59577177011576</v>
      </c>
    </row>
    <row r="1120" spans="1:11" ht="15.75" thickBot="1">
      <c r="A1120" s="21">
        <v>1107</v>
      </c>
      <c r="B1120" s="22">
        <f t="shared" ca="1" si="183"/>
        <v>2134.8149419042111</v>
      </c>
      <c r="C1120" s="22">
        <f t="shared" ca="1" si="183"/>
        <v>4743.6790639450701</v>
      </c>
      <c r="D1120" s="22">
        <f t="shared" ca="1" si="183"/>
        <v>3912.0623467716773</v>
      </c>
      <c r="E1120" s="22">
        <f t="shared" ca="1" si="183"/>
        <v>2268.7860667043115</v>
      </c>
      <c r="F1120" s="22">
        <f t="shared" ca="1" si="183"/>
        <v>3155.2319555174768</v>
      </c>
      <c r="G1120" s="34"/>
      <c r="H1120" s="35">
        <f t="shared" ca="1" si="178"/>
        <v>41134</v>
      </c>
      <c r="I1120" s="6">
        <f t="shared" ca="1" si="182"/>
        <v>2.0055555555555555</v>
      </c>
      <c r="J1120" s="6">
        <f t="shared" ca="1" si="180"/>
        <v>115</v>
      </c>
      <c r="K1120" s="6">
        <f t="shared" ca="1" si="179"/>
        <v>109.59577177011576</v>
      </c>
    </row>
    <row r="1121" spans="1:11" ht="15.75" thickBot="1">
      <c r="A1121" s="21">
        <v>1108</v>
      </c>
      <c r="B1121" s="22">
        <f t="shared" ca="1" si="183"/>
        <v>3522.7632715361592</v>
      </c>
      <c r="C1121" s="22">
        <f t="shared" ca="1" si="183"/>
        <v>3838.4040092852165</v>
      </c>
      <c r="D1121" s="22">
        <f t="shared" ca="1" si="183"/>
        <v>1898.2740708939025</v>
      </c>
      <c r="E1121" s="22">
        <f t="shared" ca="1" si="183"/>
        <v>2466.7690901665628</v>
      </c>
      <c r="F1121" s="22">
        <f t="shared" ca="1" si="183"/>
        <v>22164.976296732988</v>
      </c>
      <c r="G1121" s="34"/>
      <c r="H1121" s="35">
        <f t="shared" ca="1" si="178"/>
        <v>40767</v>
      </c>
      <c r="I1121" s="6">
        <f t="shared" ca="1" si="182"/>
        <v>1.0027777777777778</v>
      </c>
      <c r="J1121" s="6">
        <f t="shared" ca="1" si="180"/>
        <v>107.5</v>
      </c>
      <c r="K1121" s="6">
        <f t="shared" ca="1" si="179"/>
        <v>104.94371731794061</v>
      </c>
    </row>
    <row r="1122" spans="1:11" ht="15.75" thickBot="1">
      <c r="A1122" s="21">
        <v>1109</v>
      </c>
      <c r="B1122" s="22">
        <f t="shared" ca="1" si="183"/>
        <v>3238.2167545435918</v>
      </c>
      <c r="C1122" s="22">
        <f t="shared" ca="1" si="183"/>
        <v>4535.761371689131</v>
      </c>
      <c r="D1122" s="22">
        <f t="shared" ca="1" si="183"/>
        <v>2068.8498609570456</v>
      </c>
      <c r="E1122" s="22">
        <f t="shared" ca="1" si="183"/>
        <v>6689.6830529592262</v>
      </c>
      <c r="F1122" s="22">
        <f t="shared" ca="1" si="183"/>
        <v>6465.3581296804014</v>
      </c>
      <c r="G1122" s="34"/>
      <c r="H1122" s="35">
        <f t="shared" ca="1" si="178"/>
        <v>40767</v>
      </c>
      <c r="I1122" s="6">
        <f t="shared" ca="1" si="182"/>
        <v>1.0027777777777778</v>
      </c>
      <c r="J1122" s="6">
        <f t="shared" ca="1" si="180"/>
        <v>107.5</v>
      </c>
      <c r="K1122" s="6">
        <f t="shared" ca="1" si="179"/>
        <v>104.94371731794061</v>
      </c>
    </row>
    <row r="1123" spans="1:11" ht="15.75" thickBot="1">
      <c r="A1123" s="21">
        <v>1110</v>
      </c>
      <c r="B1123" s="22">
        <f t="shared" ca="1" si="183"/>
        <v>3538.853990078163</v>
      </c>
      <c r="C1123" s="22">
        <f t="shared" ca="1" si="183"/>
        <v>2821.9561716341459</v>
      </c>
      <c r="D1123" s="22">
        <f t="shared" ca="1" si="183"/>
        <v>5086.2378727294663</v>
      </c>
      <c r="E1123" s="22">
        <f t="shared" ca="1" si="183"/>
        <v>1378.7449213133834</v>
      </c>
      <c r="F1123" s="22">
        <f t="shared" ca="1" si="183"/>
        <v>2181.5100142698147</v>
      </c>
      <c r="G1123" s="34"/>
      <c r="H1123" s="35">
        <f t="shared" ca="1" si="178"/>
        <v>40767</v>
      </c>
      <c r="I1123" s="6">
        <f t="shared" ca="1" si="182"/>
        <v>1.0027777777777778</v>
      </c>
      <c r="J1123" s="6">
        <f t="shared" ca="1" si="180"/>
        <v>107.5</v>
      </c>
      <c r="K1123" s="6">
        <f t="shared" ca="1" si="179"/>
        <v>104.94371731794061</v>
      </c>
    </row>
    <row r="1124" spans="1:11" ht="15.75" thickBot="1">
      <c r="A1124" s="21">
        <v>1111</v>
      </c>
      <c r="B1124" s="22">
        <f t="shared" ref="B1124:F1133" ca="1" si="184">$B$2*EXP((mu-delta-(vola^2)/2)*B$13+vola*NORMSINV(RAND())*SQRT(B$13))</f>
        <v>6029.0756911608196</v>
      </c>
      <c r="C1124" s="22">
        <f t="shared" ca="1" si="184"/>
        <v>2037.2903365280615</v>
      </c>
      <c r="D1124" s="22">
        <f t="shared" ca="1" si="184"/>
        <v>2112.6330196491058</v>
      </c>
      <c r="E1124" s="22">
        <f t="shared" ca="1" si="184"/>
        <v>3542.8078109003809</v>
      </c>
      <c r="F1124" s="22">
        <f t="shared" ca="1" si="184"/>
        <v>1580.0464031410838</v>
      </c>
      <c r="G1124" s="34"/>
      <c r="H1124" s="35">
        <f t="shared" ca="1" si="178"/>
        <v>40767</v>
      </c>
      <c r="I1124" s="6">
        <f t="shared" ca="1" si="182"/>
        <v>1.0027777777777778</v>
      </c>
      <c r="J1124" s="6">
        <f t="shared" ca="1" si="180"/>
        <v>107.5</v>
      </c>
      <c r="K1124" s="6">
        <f t="shared" ca="1" si="179"/>
        <v>104.94371731794061</v>
      </c>
    </row>
    <row r="1125" spans="1:11" ht="15.75" thickBot="1">
      <c r="A1125" s="21">
        <v>1112</v>
      </c>
      <c r="B1125" s="22">
        <f t="shared" ca="1" si="184"/>
        <v>1305.3742986821017</v>
      </c>
      <c r="C1125" s="22">
        <f t="shared" ca="1" si="184"/>
        <v>3976.2589721779605</v>
      </c>
      <c r="D1125" s="22">
        <f t="shared" ca="1" si="184"/>
        <v>1705.6885780292287</v>
      </c>
      <c r="E1125" s="22">
        <f t="shared" ca="1" si="184"/>
        <v>4026.596774241907</v>
      </c>
      <c r="F1125" s="22">
        <f t="shared" ca="1" si="184"/>
        <v>736.82746934379827</v>
      </c>
      <c r="G1125" s="34"/>
      <c r="H1125" s="35">
        <f t="shared" ca="1" si="178"/>
        <v>41134</v>
      </c>
      <c r="I1125" s="6">
        <f t="shared" ca="1" si="182"/>
        <v>2.0055555555555555</v>
      </c>
      <c r="J1125" s="6">
        <f t="shared" ca="1" si="180"/>
        <v>115</v>
      </c>
      <c r="K1125" s="6">
        <f t="shared" ca="1" si="179"/>
        <v>109.59577177011576</v>
      </c>
    </row>
    <row r="1126" spans="1:11" ht="15.75" thickBot="1">
      <c r="A1126" s="21">
        <v>1113</v>
      </c>
      <c r="B1126" s="22">
        <f t="shared" ca="1" si="184"/>
        <v>1766.7319566365475</v>
      </c>
      <c r="C1126" s="22">
        <f t="shared" ca="1" si="184"/>
        <v>5485.0241766380441</v>
      </c>
      <c r="D1126" s="22">
        <f t="shared" ca="1" si="184"/>
        <v>3333.2938036966734</v>
      </c>
      <c r="E1126" s="22">
        <f t="shared" ca="1" si="184"/>
        <v>1870.0326119560643</v>
      </c>
      <c r="F1126" s="22">
        <f t="shared" ca="1" si="184"/>
        <v>2448.9014277089937</v>
      </c>
      <c r="G1126" s="34"/>
      <c r="H1126" s="35">
        <f t="shared" ca="1" si="178"/>
        <v>41134</v>
      </c>
      <c r="I1126" s="6">
        <f t="shared" ca="1" si="182"/>
        <v>2.0055555555555555</v>
      </c>
      <c r="J1126" s="6">
        <f t="shared" ca="1" si="180"/>
        <v>115</v>
      </c>
      <c r="K1126" s="6">
        <f t="shared" ca="1" si="179"/>
        <v>109.59577177011576</v>
      </c>
    </row>
    <row r="1127" spans="1:11" ht="15.75" thickBot="1">
      <c r="A1127" s="21">
        <v>1114</v>
      </c>
      <c r="B1127" s="22">
        <f t="shared" ca="1" si="184"/>
        <v>3608.8244468026533</v>
      </c>
      <c r="C1127" s="22">
        <f t="shared" ca="1" si="184"/>
        <v>3297.4808687589407</v>
      </c>
      <c r="D1127" s="22">
        <f t="shared" ca="1" si="184"/>
        <v>4882.0599778846035</v>
      </c>
      <c r="E1127" s="22">
        <f t="shared" ca="1" si="184"/>
        <v>8797.7173347007702</v>
      </c>
      <c r="F1127" s="22">
        <f t="shared" ca="1" si="184"/>
        <v>10365.22858314165</v>
      </c>
      <c r="G1127" s="34"/>
      <c r="H1127" s="35">
        <f t="shared" ca="1" si="178"/>
        <v>40767</v>
      </c>
      <c r="I1127" s="6">
        <f t="shared" ca="1" si="182"/>
        <v>1.0027777777777778</v>
      </c>
      <c r="J1127" s="6">
        <f t="shared" ca="1" si="180"/>
        <v>107.5</v>
      </c>
      <c r="K1127" s="6">
        <f t="shared" ca="1" si="179"/>
        <v>104.94371731794061</v>
      </c>
    </row>
    <row r="1128" spans="1:11" ht="15.75" thickBot="1">
      <c r="A1128" s="21">
        <v>1115</v>
      </c>
      <c r="B1128" s="22">
        <f t="shared" ca="1" si="184"/>
        <v>2088.1726022456592</v>
      </c>
      <c r="C1128" s="22">
        <f t="shared" ca="1" si="184"/>
        <v>1509.4252740382426</v>
      </c>
      <c r="D1128" s="22">
        <f t="shared" ca="1" si="184"/>
        <v>2661.8631189775151</v>
      </c>
      <c r="E1128" s="22">
        <f t="shared" ca="1" si="184"/>
        <v>1023.3991506188611</v>
      </c>
      <c r="F1128" s="22">
        <f t="shared" ca="1" si="184"/>
        <v>4696.3937562340116</v>
      </c>
      <c r="G1128" s="34"/>
      <c r="H1128" s="35">
        <f t="shared" ca="1" si="178"/>
        <v>42228</v>
      </c>
      <c r="I1128" s="6">
        <f t="shared" ca="1" si="182"/>
        <v>5.0027777777777782</v>
      </c>
      <c r="J1128" s="6">
        <f t="shared" ca="1" si="180"/>
        <v>137.5</v>
      </c>
      <c r="K1128" s="6">
        <f t="shared" ca="1" si="179"/>
        <v>121.94343021560336</v>
      </c>
    </row>
    <row r="1129" spans="1:11" ht="15.75" thickBot="1">
      <c r="A1129" s="21">
        <v>1116</v>
      </c>
      <c r="B1129" s="22">
        <f t="shared" ca="1" si="184"/>
        <v>2569.7670483071793</v>
      </c>
      <c r="C1129" s="22">
        <f t="shared" ca="1" si="184"/>
        <v>2373.7245108695356</v>
      </c>
      <c r="D1129" s="22">
        <f t="shared" ca="1" si="184"/>
        <v>2373.6844129664764</v>
      </c>
      <c r="E1129" s="22">
        <f t="shared" ca="1" si="184"/>
        <v>5010.5750537528029</v>
      </c>
      <c r="F1129" s="22">
        <f t="shared" ca="1" si="184"/>
        <v>2735.8284474673419</v>
      </c>
      <c r="G1129" s="34"/>
      <c r="H1129" s="35">
        <f t="shared" ca="1" si="178"/>
        <v>41863</v>
      </c>
      <c r="I1129" s="6">
        <f t="shared" ca="1" si="182"/>
        <v>4.0027777777777782</v>
      </c>
      <c r="J1129" s="6">
        <f t="shared" ca="1" si="180"/>
        <v>130</v>
      </c>
      <c r="K1129" s="6">
        <f t="shared" ca="1" si="179"/>
        <v>118.0924489965652</v>
      </c>
    </row>
    <row r="1130" spans="1:11" ht="15.75" thickBot="1">
      <c r="A1130" s="21">
        <v>1117</v>
      </c>
      <c r="B1130" s="22">
        <f t="shared" ca="1" si="184"/>
        <v>2105.4072386852363</v>
      </c>
      <c r="C1130" s="22">
        <f t="shared" ca="1" si="184"/>
        <v>3827.1161164147875</v>
      </c>
      <c r="D1130" s="22">
        <f t="shared" ca="1" si="184"/>
        <v>11120.980724626948</v>
      </c>
      <c r="E1130" s="22">
        <f t="shared" ca="1" si="184"/>
        <v>3417.1146609434568</v>
      </c>
      <c r="F1130" s="22">
        <f t="shared" ca="1" si="184"/>
        <v>6639.2752496571284</v>
      </c>
      <c r="G1130" s="34"/>
      <c r="H1130" s="35">
        <f t="shared" ca="1" si="178"/>
        <v>41134</v>
      </c>
      <c r="I1130" s="6">
        <f t="shared" ca="1" si="182"/>
        <v>2.0055555555555555</v>
      </c>
      <c r="J1130" s="6">
        <f t="shared" ca="1" si="180"/>
        <v>115</v>
      </c>
      <c r="K1130" s="6">
        <f t="shared" ca="1" si="179"/>
        <v>109.59577177011576</v>
      </c>
    </row>
    <row r="1131" spans="1:11" ht="15.75" thickBot="1">
      <c r="A1131" s="21">
        <v>1118</v>
      </c>
      <c r="B1131" s="22">
        <f t="shared" ca="1" si="184"/>
        <v>4072.5497781871582</v>
      </c>
      <c r="C1131" s="22">
        <f t="shared" ca="1" si="184"/>
        <v>2770.160878278964</v>
      </c>
      <c r="D1131" s="22">
        <f t="shared" ca="1" si="184"/>
        <v>1709.1941025545409</v>
      </c>
      <c r="E1131" s="22">
        <f t="shared" ca="1" si="184"/>
        <v>1210.5777801546046</v>
      </c>
      <c r="F1131" s="22">
        <f t="shared" ca="1" si="184"/>
        <v>3451.222146729162</v>
      </c>
      <c r="G1131" s="34"/>
      <c r="H1131" s="35">
        <f t="shared" ca="1" si="178"/>
        <v>40767</v>
      </c>
      <c r="I1131" s="6">
        <f t="shared" ca="1" si="182"/>
        <v>1.0027777777777778</v>
      </c>
      <c r="J1131" s="6">
        <f t="shared" ca="1" si="180"/>
        <v>107.5</v>
      </c>
      <c r="K1131" s="6">
        <f t="shared" ca="1" si="179"/>
        <v>104.94371731794061</v>
      </c>
    </row>
    <row r="1132" spans="1:11" ht="15.75" thickBot="1">
      <c r="A1132" s="21">
        <v>1119</v>
      </c>
      <c r="B1132" s="22">
        <f t="shared" ca="1" si="184"/>
        <v>1894.5523719683515</v>
      </c>
      <c r="C1132" s="22">
        <f t="shared" ca="1" si="184"/>
        <v>4577.4355905985485</v>
      </c>
      <c r="D1132" s="22">
        <f t="shared" ca="1" si="184"/>
        <v>2119.3920571625481</v>
      </c>
      <c r="E1132" s="22">
        <f t="shared" ca="1" si="184"/>
        <v>2253.2206420306939</v>
      </c>
      <c r="F1132" s="22">
        <f t="shared" ca="1" si="184"/>
        <v>2364.3631199571641</v>
      </c>
      <c r="G1132" s="34"/>
      <c r="H1132" s="35">
        <f t="shared" ca="1" si="178"/>
        <v>41134</v>
      </c>
      <c r="I1132" s="6">
        <f t="shared" ca="1" si="182"/>
        <v>2.0055555555555555</v>
      </c>
      <c r="J1132" s="6">
        <f t="shared" ca="1" si="180"/>
        <v>115</v>
      </c>
      <c r="K1132" s="6">
        <f t="shared" ca="1" si="179"/>
        <v>109.59577177011576</v>
      </c>
    </row>
    <row r="1133" spans="1:11" ht="15.75" thickBot="1">
      <c r="A1133" s="21">
        <v>1120</v>
      </c>
      <c r="B1133" s="22">
        <f t="shared" ca="1" si="184"/>
        <v>1845.7678579803089</v>
      </c>
      <c r="C1133" s="22">
        <f t="shared" ca="1" si="184"/>
        <v>2195.2229340482086</v>
      </c>
      <c r="D1133" s="22">
        <f t="shared" ca="1" si="184"/>
        <v>1865.8319289667982</v>
      </c>
      <c r="E1133" s="22">
        <f t="shared" ca="1" si="184"/>
        <v>1849.5596988199047</v>
      </c>
      <c r="F1133" s="22">
        <f t="shared" ca="1" si="184"/>
        <v>1303.9426269622011</v>
      </c>
      <c r="G1133" s="34"/>
      <c r="H1133" s="35">
        <f t="shared" ca="1" si="178"/>
        <v>42228</v>
      </c>
      <c r="I1133" s="6">
        <f t="shared" ca="1" si="182"/>
        <v>5.0027777777777782</v>
      </c>
      <c r="J1133" s="6">
        <f t="shared" ca="1" si="180"/>
        <v>137.5</v>
      </c>
      <c r="K1133" s="6">
        <f t="shared" ca="1" si="179"/>
        <v>121.94343021560336</v>
      </c>
    </row>
    <row r="1134" spans="1:11" ht="15.75" thickBot="1">
      <c r="A1134" s="21">
        <v>1121</v>
      </c>
      <c r="B1134" s="22">
        <f t="shared" ref="B1134:F1143" ca="1" si="185">$B$2*EXP((mu-delta-(vola^2)/2)*B$13+vola*NORMSINV(RAND())*SQRT(B$13))</f>
        <v>4118.7945391258254</v>
      </c>
      <c r="C1134" s="22">
        <f t="shared" ca="1" si="185"/>
        <v>1925.4592772458077</v>
      </c>
      <c r="D1134" s="22">
        <f t="shared" ca="1" si="185"/>
        <v>1506.2516758365066</v>
      </c>
      <c r="E1134" s="22">
        <f t="shared" ca="1" si="185"/>
        <v>3874.6915905694595</v>
      </c>
      <c r="F1134" s="22">
        <f t="shared" ca="1" si="185"/>
        <v>1388.691401512561</v>
      </c>
      <c r="G1134" s="34"/>
      <c r="H1134" s="35">
        <f t="shared" ca="1" si="178"/>
        <v>40767</v>
      </c>
      <c r="I1134" s="6">
        <f t="shared" ca="1" si="182"/>
        <v>1.0027777777777778</v>
      </c>
      <c r="J1134" s="6">
        <f t="shared" ca="1" si="180"/>
        <v>107.5</v>
      </c>
      <c r="K1134" s="6">
        <f t="shared" ca="1" si="179"/>
        <v>104.94371731794061</v>
      </c>
    </row>
    <row r="1135" spans="1:11" ht="15.75" thickBot="1">
      <c r="A1135" s="21">
        <v>1122</v>
      </c>
      <c r="B1135" s="22">
        <f t="shared" ca="1" si="185"/>
        <v>3724.3932938721423</v>
      </c>
      <c r="C1135" s="22">
        <f t="shared" ca="1" si="185"/>
        <v>1359.231407732351</v>
      </c>
      <c r="D1135" s="22">
        <f t="shared" ca="1" si="185"/>
        <v>1220.9716245648819</v>
      </c>
      <c r="E1135" s="22">
        <f t="shared" ca="1" si="185"/>
        <v>2005.893451891845</v>
      </c>
      <c r="F1135" s="22">
        <f t="shared" ca="1" si="185"/>
        <v>6562.3782376904519</v>
      </c>
      <c r="G1135" s="34"/>
      <c r="H1135" s="35">
        <f t="shared" ca="1" si="178"/>
        <v>40767</v>
      </c>
      <c r="I1135" s="6">
        <f t="shared" ca="1" si="182"/>
        <v>1.0027777777777778</v>
      </c>
      <c r="J1135" s="6">
        <f t="shared" ca="1" si="180"/>
        <v>107.5</v>
      </c>
      <c r="K1135" s="6">
        <f t="shared" ca="1" si="179"/>
        <v>104.94371731794061</v>
      </c>
    </row>
    <row r="1136" spans="1:11" ht="15.75" thickBot="1">
      <c r="A1136" s="21">
        <v>1123</v>
      </c>
      <c r="B1136" s="22">
        <f t="shared" ca="1" si="185"/>
        <v>3916.8169188076581</v>
      </c>
      <c r="C1136" s="22">
        <f t="shared" ca="1" si="185"/>
        <v>2912.2106831833976</v>
      </c>
      <c r="D1136" s="22">
        <f t="shared" ca="1" si="185"/>
        <v>2196.6348892222959</v>
      </c>
      <c r="E1136" s="22">
        <f t="shared" ca="1" si="185"/>
        <v>1435.7971234235472</v>
      </c>
      <c r="F1136" s="22">
        <f t="shared" ca="1" si="185"/>
        <v>1406.7841582833128</v>
      </c>
      <c r="G1136" s="34"/>
      <c r="H1136" s="35">
        <f t="shared" ca="1" si="178"/>
        <v>40767</v>
      </c>
      <c r="I1136" s="6">
        <f t="shared" ca="1" si="182"/>
        <v>1.0027777777777778</v>
      </c>
      <c r="J1136" s="6">
        <f t="shared" ca="1" si="180"/>
        <v>107.5</v>
      </c>
      <c r="K1136" s="6">
        <f t="shared" ca="1" si="179"/>
        <v>104.94371731794061</v>
      </c>
    </row>
    <row r="1137" spans="1:11" ht="15.75" thickBot="1">
      <c r="A1137" s="21">
        <v>1124</v>
      </c>
      <c r="B1137" s="22">
        <f t="shared" ca="1" si="185"/>
        <v>3607.8585739846731</v>
      </c>
      <c r="C1137" s="22">
        <f t="shared" ca="1" si="185"/>
        <v>4465.6031918029548</v>
      </c>
      <c r="D1137" s="22">
        <f t="shared" ca="1" si="185"/>
        <v>3505.1894717623077</v>
      </c>
      <c r="E1137" s="22">
        <f t="shared" ca="1" si="185"/>
        <v>2830.8779372130271</v>
      </c>
      <c r="F1137" s="22">
        <f t="shared" ca="1" si="185"/>
        <v>4396.8072545146815</v>
      </c>
      <c r="G1137" s="34"/>
      <c r="H1137" s="35">
        <f t="shared" ca="1" si="178"/>
        <v>40767</v>
      </c>
      <c r="I1137" s="6">
        <f t="shared" ca="1" si="182"/>
        <v>1.0027777777777778</v>
      </c>
      <c r="J1137" s="6">
        <f t="shared" ca="1" si="180"/>
        <v>107.5</v>
      </c>
      <c r="K1137" s="6">
        <f t="shared" ca="1" si="179"/>
        <v>104.94371731794061</v>
      </c>
    </row>
    <row r="1138" spans="1:11" ht="15.75" thickBot="1">
      <c r="A1138" s="21">
        <v>1125</v>
      </c>
      <c r="B1138" s="22">
        <f t="shared" ca="1" si="185"/>
        <v>2803.5450206463561</v>
      </c>
      <c r="C1138" s="22">
        <f t="shared" ca="1" si="185"/>
        <v>3647.9715703971015</v>
      </c>
      <c r="D1138" s="22">
        <f t="shared" ca="1" si="185"/>
        <v>3370.7909600649059</v>
      </c>
      <c r="E1138" s="22">
        <f t="shared" ca="1" si="185"/>
        <v>3629.4412335542534</v>
      </c>
      <c r="F1138" s="22">
        <f t="shared" ca="1" si="185"/>
        <v>1189.4257844596448</v>
      </c>
      <c r="G1138" s="34"/>
      <c r="H1138" s="35">
        <f t="shared" ca="1" si="178"/>
        <v>40767</v>
      </c>
      <c r="I1138" s="6">
        <f t="shared" ca="1" si="182"/>
        <v>1.0027777777777778</v>
      </c>
      <c r="J1138" s="6">
        <f t="shared" ca="1" si="180"/>
        <v>107.5</v>
      </c>
      <c r="K1138" s="6">
        <f t="shared" ca="1" si="179"/>
        <v>104.94371731794061</v>
      </c>
    </row>
    <row r="1139" spans="1:11" ht="15.75" thickBot="1">
      <c r="A1139" s="21">
        <v>1126</v>
      </c>
      <c r="B1139" s="22">
        <f t="shared" ca="1" si="185"/>
        <v>3390.8256308888895</v>
      </c>
      <c r="C1139" s="22">
        <f t="shared" ca="1" si="185"/>
        <v>1631.1979377708974</v>
      </c>
      <c r="D1139" s="22">
        <f t="shared" ca="1" si="185"/>
        <v>4768.120176099651</v>
      </c>
      <c r="E1139" s="22">
        <f t="shared" ca="1" si="185"/>
        <v>4022.2990239407864</v>
      </c>
      <c r="F1139" s="22">
        <f t="shared" ca="1" si="185"/>
        <v>5505.1677845087779</v>
      </c>
      <c r="G1139" s="34"/>
      <c r="H1139" s="35">
        <f t="shared" ca="1" si="178"/>
        <v>40767</v>
      </c>
      <c r="I1139" s="6">
        <f t="shared" ca="1" si="182"/>
        <v>1.0027777777777778</v>
      </c>
      <c r="J1139" s="6">
        <f t="shared" ca="1" si="180"/>
        <v>107.5</v>
      </c>
      <c r="K1139" s="6">
        <f t="shared" ca="1" si="179"/>
        <v>104.94371731794061</v>
      </c>
    </row>
    <row r="1140" spans="1:11" ht="15.75" thickBot="1">
      <c r="A1140" s="21">
        <v>1127</v>
      </c>
      <c r="B1140" s="22">
        <f t="shared" ca="1" si="185"/>
        <v>2330.6151443006647</v>
      </c>
      <c r="C1140" s="22">
        <f t="shared" ca="1" si="185"/>
        <v>4879.6448818741683</v>
      </c>
      <c r="D1140" s="22">
        <f t="shared" ca="1" si="185"/>
        <v>1712.6026888234035</v>
      </c>
      <c r="E1140" s="22">
        <f t="shared" ca="1" si="185"/>
        <v>6215.0788590324619</v>
      </c>
      <c r="F1140" s="22">
        <f t="shared" ca="1" si="185"/>
        <v>2828.3343583366095</v>
      </c>
      <c r="G1140" s="34"/>
      <c r="H1140" s="35">
        <f t="shared" ca="1" si="178"/>
        <v>41134</v>
      </c>
      <c r="I1140" s="6">
        <f t="shared" ca="1" si="182"/>
        <v>2.0055555555555555</v>
      </c>
      <c r="J1140" s="6">
        <f t="shared" ca="1" si="180"/>
        <v>115</v>
      </c>
      <c r="K1140" s="6">
        <f t="shared" ca="1" si="179"/>
        <v>109.59577177011576</v>
      </c>
    </row>
    <row r="1141" spans="1:11" ht="15.75" thickBot="1">
      <c r="A1141" s="21">
        <v>1128</v>
      </c>
      <c r="B1141" s="22">
        <f t="shared" ca="1" si="185"/>
        <v>2508.866975798735</v>
      </c>
      <c r="C1141" s="22">
        <f t="shared" ca="1" si="185"/>
        <v>2888.3786507898521</v>
      </c>
      <c r="D1141" s="22">
        <f t="shared" ca="1" si="185"/>
        <v>3009.269324108659</v>
      </c>
      <c r="E1141" s="22">
        <f t="shared" ca="1" si="185"/>
        <v>1825.5474714973614</v>
      </c>
      <c r="F1141" s="22">
        <f t="shared" ca="1" si="185"/>
        <v>5147.4411796548802</v>
      </c>
      <c r="G1141" s="34"/>
      <c r="H1141" s="35">
        <f t="shared" ca="1" si="178"/>
        <v>41134</v>
      </c>
      <c r="I1141" s="6">
        <f t="shared" ca="1" si="182"/>
        <v>2.0055555555555555</v>
      </c>
      <c r="J1141" s="6">
        <f t="shared" ca="1" si="180"/>
        <v>115</v>
      </c>
      <c r="K1141" s="6">
        <f t="shared" ca="1" si="179"/>
        <v>109.59577177011576</v>
      </c>
    </row>
    <row r="1142" spans="1:11" ht="15.75" thickBot="1">
      <c r="A1142" s="21">
        <v>1129</v>
      </c>
      <c r="B1142" s="22">
        <f t="shared" ca="1" si="185"/>
        <v>1812.727298483522</v>
      </c>
      <c r="C1142" s="22">
        <f t="shared" ca="1" si="185"/>
        <v>2136.7027555258533</v>
      </c>
      <c r="D1142" s="22">
        <f t="shared" ca="1" si="185"/>
        <v>4804.2546973225972</v>
      </c>
      <c r="E1142" s="22">
        <f t="shared" ca="1" si="185"/>
        <v>1731.9255326348307</v>
      </c>
      <c r="F1142" s="22">
        <f t="shared" ca="1" si="185"/>
        <v>3621.9379513137001</v>
      </c>
      <c r="G1142" s="34"/>
      <c r="H1142" s="35">
        <f t="shared" ca="1" si="178"/>
        <v>41498</v>
      </c>
      <c r="I1142" s="6">
        <f t="shared" ca="1" si="182"/>
        <v>3.0027777777777778</v>
      </c>
      <c r="J1142" s="6">
        <f t="shared" ca="1" si="180"/>
        <v>122.5</v>
      </c>
      <c r="K1142" s="6">
        <f t="shared" ca="1" si="179"/>
        <v>113.98243565452914</v>
      </c>
    </row>
    <row r="1143" spans="1:11" ht="15.75" thickBot="1">
      <c r="A1143" s="21">
        <v>1130</v>
      </c>
      <c r="B1143" s="22">
        <f t="shared" ca="1" si="185"/>
        <v>5300.5391862664383</v>
      </c>
      <c r="C1143" s="22">
        <f t="shared" ca="1" si="185"/>
        <v>3596.9082245117784</v>
      </c>
      <c r="D1143" s="22">
        <f t="shared" ca="1" si="185"/>
        <v>4215.502649270391</v>
      </c>
      <c r="E1143" s="22">
        <f t="shared" ca="1" si="185"/>
        <v>6848.2764300121689</v>
      </c>
      <c r="F1143" s="22">
        <f t="shared" ca="1" si="185"/>
        <v>10615.784265526816</v>
      </c>
      <c r="G1143" s="34"/>
      <c r="H1143" s="35">
        <f t="shared" ca="1" si="178"/>
        <v>40767</v>
      </c>
      <c r="I1143" s="6">
        <f t="shared" ca="1" si="182"/>
        <v>1.0027777777777778</v>
      </c>
      <c r="J1143" s="6">
        <f t="shared" ca="1" si="180"/>
        <v>107.5</v>
      </c>
      <c r="K1143" s="6">
        <f t="shared" ca="1" si="179"/>
        <v>104.94371731794061</v>
      </c>
    </row>
    <row r="1144" spans="1:11" ht="15.75" thickBot="1">
      <c r="A1144" s="21">
        <v>1131</v>
      </c>
      <c r="B1144" s="22">
        <f t="shared" ref="B1144:F1153" ca="1" si="186">$B$2*EXP((mu-delta-(vola^2)/2)*B$13+vola*NORMSINV(RAND())*SQRT(B$13))</f>
        <v>1851.9354366357572</v>
      </c>
      <c r="C1144" s="22">
        <f t="shared" ca="1" si="186"/>
        <v>2969.8108146935483</v>
      </c>
      <c r="D1144" s="22">
        <f t="shared" ca="1" si="186"/>
        <v>1059.4720984043979</v>
      </c>
      <c r="E1144" s="22">
        <f t="shared" ca="1" si="186"/>
        <v>1119.2750921091383</v>
      </c>
      <c r="F1144" s="22">
        <f t="shared" ca="1" si="186"/>
        <v>2209.28007394309</v>
      </c>
      <c r="G1144" s="34"/>
      <c r="H1144" s="35">
        <f t="shared" ca="1" si="178"/>
        <v>41134</v>
      </c>
      <c r="I1144" s="6">
        <f t="shared" ca="1" si="182"/>
        <v>2.0055555555555555</v>
      </c>
      <c r="J1144" s="6">
        <f t="shared" ca="1" si="180"/>
        <v>115</v>
      </c>
      <c r="K1144" s="6">
        <f t="shared" ca="1" si="179"/>
        <v>109.59577177011576</v>
      </c>
    </row>
    <row r="1145" spans="1:11" ht="15.75" thickBot="1">
      <c r="A1145" s="21">
        <v>1132</v>
      </c>
      <c r="B1145" s="22">
        <f t="shared" ca="1" si="186"/>
        <v>1483.4043506210469</v>
      </c>
      <c r="C1145" s="22">
        <f t="shared" ca="1" si="186"/>
        <v>1973.5195644696648</v>
      </c>
      <c r="D1145" s="22">
        <f t="shared" ca="1" si="186"/>
        <v>1861.8624450137231</v>
      </c>
      <c r="E1145" s="22">
        <f t="shared" ca="1" si="186"/>
        <v>2130.7872927987542</v>
      </c>
      <c r="F1145" s="22">
        <f t="shared" ca="1" si="186"/>
        <v>2587.6843553617173</v>
      </c>
      <c r="G1145" s="34"/>
      <c r="H1145" s="35">
        <f t="shared" ca="1" si="178"/>
        <v>42228</v>
      </c>
      <c r="I1145" s="6">
        <f t="shared" ca="1" si="182"/>
        <v>5.0027777777777782</v>
      </c>
      <c r="J1145" s="6">
        <f t="shared" ca="1" si="180"/>
        <v>137.5</v>
      </c>
      <c r="K1145" s="6">
        <f t="shared" ca="1" si="179"/>
        <v>121.94343021560336</v>
      </c>
    </row>
    <row r="1146" spans="1:11" ht="15.75" thickBot="1">
      <c r="A1146" s="21">
        <v>1133</v>
      </c>
      <c r="B1146" s="22">
        <f t="shared" ca="1" si="186"/>
        <v>2206.9184281874391</v>
      </c>
      <c r="C1146" s="22">
        <f t="shared" ca="1" si="186"/>
        <v>1308.6384420811648</v>
      </c>
      <c r="D1146" s="22">
        <f t="shared" ca="1" si="186"/>
        <v>3122.8403558600407</v>
      </c>
      <c r="E1146" s="22">
        <f t="shared" ca="1" si="186"/>
        <v>6541.8598182711939</v>
      </c>
      <c r="F1146" s="22">
        <f t="shared" ca="1" si="186"/>
        <v>6758.0200759535337</v>
      </c>
      <c r="G1146" s="34"/>
      <c r="H1146" s="35">
        <f t="shared" ca="1" si="178"/>
        <v>41498</v>
      </c>
      <c r="I1146" s="6">
        <f t="shared" ca="1" si="182"/>
        <v>3.0027777777777778</v>
      </c>
      <c r="J1146" s="6">
        <f t="shared" ca="1" si="180"/>
        <v>122.5</v>
      </c>
      <c r="K1146" s="6">
        <f t="shared" ca="1" si="179"/>
        <v>113.98243565452914</v>
      </c>
    </row>
    <row r="1147" spans="1:11" ht="15.75" thickBot="1">
      <c r="A1147" s="21">
        <v>1134</v>
      </c>
      <c r="B1147" s="22">
        <f t="shared" ca="1" si="186"/>
        <v>3758.2962945854829</v>
      </c>
      <c r="C1147" s="22">
        <f t="shared" ca="1" si="186"/>
        <v>6712.7537528756602</v>
      </c>
      <c r="D1147" s="22">
        <f t="shared" ca="1" si="186"/>
        <v>2298.8571484568265</v>
      </c>
      <c r="E1147" s="22">
        <f t="shared" ca="1" si="186"/>
        <v>2193.8827705490253</v>
      </c>
      <c r="F1147" s="22">
        <f t="shared" ca="1" si="186"/>
        <v>832.24815859285241</v>
      </c>
      <c r="G1147" s="34"/>
      <c r="H1147" s="35">
        <f t="shared" ca="1" si="178"/>
        <v>40767</v>
      </c>
      <c r="I1147" s="6">
        <f t="shared" ca="1" si="182"/>
        <v>1.0027777777777778</v>
      </c>
      <c r="J1147" s="6">
        <f t="shared" ca="1" si="180"/>
        <v>107.5</v>
      </c>
      <c r="K1147" s="6">
        <f t="shared" ca="1" si="179"/>
        <v>104.94371731794061</v>
      </c>
    </row>
    <row r="1148" spans="1:11" ht="15.75" thickBot="1">
      <c r="A1148" s="21">
        <v>1135</v>
      </c>
      <c r="B1148" s="22">
        <f t="shared" ca="1" si="186"/>
        <v>1805.4168748247328</v>
      </c>
      <c r="C1148" s="22">
        <f t="shared" ca="1" si="186"/>
        <v>2301.7918968273334</v>
      </c>
      <c r="D1148" s="22">
        <f t="shared" ca="1" si="186"/>
        <v>2417.209869092721</v>
      </c>
      <c r="E1148" s="22">
        <f t="shared" ca="1" si="186"/>
        <v>4228.9651154688318</v>
      </c>
      <c r="F1148" s="22">
        <f t="shared" ca="1" si="186"/>
        <v>3347.131955940119</v>
      </c>
      <c r="G1148" s="34"/>
      <c r="H1148" s="35">
        <f t="shared" ca="1" si="178"/>
        <v>41863</v>
      </c>
      <c r="I1148" s="6">
        <f t="shared" ca="1" si="182"/>
        <v>4.0027777777777782</v>
      </c>
      <c r="J1148" s="6">
        <f t="shared" ca="1" si="180"/>
        <v>130</v>
      </c>
      <c r="K1148" s="6">
        <f t="shared" ca="1" si="179"/>
        <v>118.0924489965652</v>
      </c>
    </row>
    <row r="1149" spans="1:11" ht="15.75" thickBot="1">
      <c r="A1149" s="21">
        <v>1136</v>
      </c>
      <c r="B1149" s="22">
        <f t="shared" ca="1" si="186"/>
        <v>3197.6527929463559</v>
      </c>
      <c r="C1149" s="22">
        <f t="shared" ca="1" si="186"/>
        <v>2750.4131013747879</v>
      </c>
      <c r="D1149" s="22">
        <f t="shared" ca="1" si="186"/>
        <v>1785.5360515461869</v>
      </c>
      <c r="E1149" s="22">
        <f t="shared" ca="1" si="186"/>
        <v>6705.798226966298</v>
      </c>
      <c r="F1149" s="22">
        <f t="shared" ca="1" si="186"/>
        <v>4400.5776107947904</v>
      </c>
      <c r="G1149" s="34"/>
      <c r="H1149" s="35">
        <f t="shared" ca="1" si="178"/>
        <v>40767</v>
      </c>
      <c r="I1149" s="6">
        <f t="shared" ca="1" si="182"/>
        <v>1.0027777777777778</v>
      </c>
      <c r="J1149" s="6">
        <f t="shared" ca="1" si="180"/>
        <v>107.5</v>
      </c>
      <c r="K1149" s="6">
        <f t="shared" ca="1" si="179"/>
        <v>104.94371731794061</v>
      </c>
    </row>
    <row r="1150" spans="1:11" ht="15.75" thickBot="1">
      <c r="A1150" s="21">
        <v>1137</v>
      </c>
      <c r="B1150" s="22">
        <f t="shared" ca="1" si="186"/>
        <v>1997.1554844305795</v>
      </c>
      <c r="C1150" s="22">
        <f t="shared" ca="1" si="186"/>
        <v>1345.1898573623694</v>
      </c>
      <c r="D1150" s="22">
        <f t="shared" ca="1" si="186"/>
        <v>1848.2643045582627</v>
      </c>
      <c r="E1150" s="22">
        <f t="shared" ca="1" si="186"/>
        <v>2540.8855670836451</v>
      </c>
      <c r="F1150" s="22">
        <f t="shared" ca="1" si="186"/>
        <v>1063.4631820321515</v>
      </c>
      <c r="G1150" s="34"/>
      <c r="H1150" s="35">
        <f t="shared" ca="1" si="178"/>
        <v>42228</v>
      </c>
      <c r="I1150" s="6">
        <f t="shared" ca="1" si="182"/>
        <v>5.0027777777777782</v>
      </c>
      <c r="J1150" s="6">
        <f t="shared" ca="1" si="180"/>
        <v>137.5</v>
      </c>
      <c r="K1150" s="6">
        <f t="shared" ca="1" si="179"/>
        <v>121.94343021560336</v>
      </c>
    </row>
    <row r="1151" spans="1:11" ht="15.75" thickBot="1">
      <c r="A1151" s="21">
        <v>1138</v>
      </c>
      <c r="B1151" s="22">
        <f t="shared" ca="1" si="186"/>
        <v>2016.3007715529802</v>
      </c>
      <c r="C1151" s="22">
        <f t="shared" ca="1" si="186"/>
        <v>2374.251535592995</v>
      </c>
      <c r="D1151" s="22">
        <f t="shared" ca="1" si="186"/>
        <v>2764.7475744302214</v>
      </c>
      <c r="E1151" s="22">
        <f t="shared" ca="1" si="186"/>
        <v>1574.8788547194397</v>
      </c>
      <c r="F1151" s="22">
        <f t="shared" ca="1" si="186"/>
        <v>5198.583170213642</v>
      </c>
      <c r="G1151" s="34"/>
      <c r="H1151" s="35">
        <f t="shared" ca="1" si="178"/>
        <v>42228</v>
      </c>
      <c r="I1151" s="6">
        <f t="shared" ca="1" si="182"/>
        <v>5.0027777777777782</v>
      </c>
      <c r="J1151" s="6">
        <f t="shared" ca="1" si="180"/>
        <v>137.5</v>
      </c>
      <c r="K1151" s="6">
        <f t="shared" ca="1" si="179"/>
        <v>121.94343021560336</v>
      </c>
    </row>
    <row r="1152" spans="1:11" ht="15.75" thickBot="1">
      <c r="A1152" s="21">
        <v>1139</v>
      </c>
      <c r="B1152" s="22">
        <f t="shared" ca="1" si="186"/>
        <v>2689.8792320864354</v>
      </c>
      <c r="C1152" s="22">
        <f t="shared" ca="1" si="186"/>
        <v>1319.6709332801609</v>
      </c>
      <c r="D1152" s="22">
        <f t="shared" ca="1" si="186"/>
        <v>2886.6749941771791</v>
      </c>
      <c r="E1152" s="22">
        <f t="shared" ca="1" si="186"/>
        <v>6122.4040593352302</v>
      </c>
      <c r="F1152" s="22">
        <f t="shared" ca="1" si="186"/>
        <v>14960.803638506006</v>
      </c>
      <c r="G1152" s="34"/>
      <c r="H1152" s="35">
        <f t="shared" ca="1" si="178"/>
        <v>41498</v>
      </c>
      <c r="I1152" s="6">
        <f t="shared" ca="1" si="182"/>
        <v>3.0027777777777778</v>
      </c>
      <c r="J1152" s="6">
        <f t="shared" ca="1" si="180"/>
        <v>122.5</v>
      </c>
      <c r="K1152" s="6">
        <f t="shared" ca="1" si="179"/>
        <v>113.98243565452914</v>
      </c>
    </row>
    <row r="1153" spans="1:11" ht="15.75" thickBot="1">
      <c r="A1153" s="21">
        <v>1140</v>
      </c>
      <c r="B1153" s="22">
        <f t="shared" ca="1" si="186"/>
        <v>3048.6206712462645</v>
      </c>
      <c r="C1153" s="22">
        <f t="shared" ca="1" si="186"/>
        <v>3625.7052444852488</v>
      </c>
      <c r="D1153" s="22">
        <f t="shared" ca="1" si="186"/>
        <v>1981.9316036916434</v>
      </c>
      <c r="E1153" s="22">
        <f t="shared" ca="1" si="186"/>
        <v>3119.0998980756203</v>
      </c>
      <c r="F1153" s="22">
        <f t="shared" ca="1" si="186"/>
        <v>2401.8872190489105</v>
      </c>
      <c r="G1153" s="34"/>
      <c r="H1153" s="35">
        <f t="shared" ca="1" si="178"/>
        <v>40767</v>
      </c>
      <c r="I1153" s="6">
        <f t="shared" ca="1" si="182"/>
        <v>1.0027777777777778</v>
      </c>
      <c r="J1153" s="6">
        <f t="shared" ca="1" si="180"/>
        <v>107.5</v>
      </c>
      <c r="K1153" s="6">
        <f t="shared" ca="1" si="179"/>
        <v>104.94371731794061</v>
      </c>
    </row>
    <row r="1154" spans="1:11" ht="15.75" thickBot="1">
      <c r="A1154" s="21">
        <v>1141</v>
      </c>
      <c r="B1154" s="22">
        <f t="shared" ref="B1154:F1163" ca="1" si="187">$B$2*EXP((mu-delta-(vola^2)/2)*B$13+vola*NORMSINV(RAND())*SQRT(B$13))</f>
        <v>2953.9734036713303</v>
      </c>
      <c r="C1154" s="22">
        <f t="shared" ca="1" si="187"/>
        <v>1740.9647454214398</v>
      </c>
      <c r="D1154" s="22">
        <f t="shared" ca="1" si="187"/>
        <v>2130.0545377011063</v>
      </c>
      <c r="E1154" s="22">
        <f t="shared" ca="1" si="187"/>
        <v>1864.2789832961785</v>
      </c>
      <c r="F1154" s="22">
        <f t="shared" ca="1" si="187"/>
        <v>17065.53736049305</v>
      </c>
      <c r="G1154" s="34"/>
      <c r="H1154" s="35">
        <f t="shared" ca="1" si="178"/>
        <v>40767</v>
      </c>
      <c r="I1154" s="6">
        <f t="shared" ca="1" si="182"/>
        <v>1.0027777777777778</v>
      </c>
      <c r="J1154" s="6">
        <f t="shared" ca="1" si="180"/>
        <v>107.5</v>
      </c>
      <c r="K1154" s="6">
        <f t="shared" ca="1" si="179"/>
        <v>104.94371731794061</v>
      </c>
    </row>
    <row r="1155" spans="1:11" ht="15.75" thickBot="1">
      <c r="A1155" s="21">
        <v>1142</v>
      </c>
      <c r="B1155" s="22">
        <f t="shared" ca="1" si="187"/>
        <v>2519.7528467886968</v>
      </c>
      <c r="C1155" s="22">
        <f t="shared" ca="1" si="187"/>
        <v>1595.5375147747307</v>
      </c>
      <c r="D1155" s="22">
        <f t="shared" ca="1" si="187"/>
        <v>1560.5748720881745</v>
      </c>
      <c r="E1155" s="22">
        <f t="shared" ca="1" si="187"/>
        <v>5035.7373347585217</v>
      </c>
      <c r="F1155" s="22">
        <f t="shared" ca="1" si="187"/>
        <v>1782.2706789812798</v>
      </c>
      <c r="G1155" s="34"/>
      <c r="H1155" s="35">
        <f t="shared" ca="1" si="178"/>
        <v>41863</v>
      </c>
      <c r="I1155" s="6">
        <f t="shared" ca="1" si="182"/>
        <v>4.0027777777777782</v>
      </c>
      <c r="J1155" s="6">
        <f t="shared" ca="1" si="180"/>
        <v>130</v>
      </c>
      <c r="K1155" s="6">
        <f t="shared" ca="1" si="179"/>
        <v>118.0924489965652</v>
      </c>
    </row>
    <row r="1156" spans="1:11" ht="15.75" thickBot="1">
      <c r="A1156" s="21">
        <v>1143</v>
      </c>
      <c r="B1156" s="22">
        <f t="shared" ca="1" si="187"/>
        <v>1643.5744814785114</v>
      </c>
      <c r="C1156" s="22">
        <f t="shared" ca="1" si="187"/>
        <v>4945.8588665194638</v>
      </c>
      <c r="D1156" s="22">
        <f t="shared" ca="1" si="187"/>
        <v>3027.3438233332008</v>
      </c>
      <c r="E1156" s="22">
        <f t="shared" ca="1" si="187"/>
        <v>3845.7304544910871</v>
      </c>
      <c r="F1156" s="22">
        <f t="shared" ca="1" si="187"/>
        <v>2907.4450001816849</v>
      </c>
      <c r="G1156" s="34"/>
      <c r="H1156" s="35">
        <f t="shared" ca="1" si="178"/>
        <v>41134</v>
      </c>
      <c r="I1156" s="6">
        <f t="shared" ca="1" si="182"/>
        <v>2.0055555555555555</v>
      </c>
      <c r="J1156" s="6">
        <f t="shared" ca="1" si="180"/>
        <v>115</v>
      </c>
      <c r="K1156" s="6">
        <f t="shared" ca="1" si="179"/>
        <v>109.59577177011576</v>
      </c>
    </row>
    <row r="1157" spans="1:11" ht="15.75" thickBot="1">
      <c r="A1157" s="21">
        <v>1144</v>
      </c>
      <c r="B1157" s="22">
        <f t="shared" ca="1" si="187"/>
        <v>2230.6553471893462</v>
      </c>
      <c r="C1157" s="22">
        <f t="shared" ca="1" si="187"/>
        <v>2832.5852103143625</v>
      </c>
      <c r="D1157" s="22">
        <f t="shared" ca="1" si="187"/>
        <v>2715.896917520588</v>
      </c>
      <c r="E1157" s="22">
        <f t="shared" ca="1" si="187"/>
        <v>4023.1417453134668</v>
      </c>
      <c r="F1157" s="22">
        <f t="shared" ca="1" si="187"/>
        <v>2368.7131440390949</v>
      </c>
      <c r="G1157" s="34"/>
      <c r="H1157" s="35">
        <f t="shared" ca="1" si="178"/>
        <v>41134</v>
      </c>
      <c r="I1157" s="6">
        <f t="shared" ca="1" si="182"/>
        <v>2.0055555555555555</v>
      </c>
      <c r="J1157" s="6">
        <f t="shared" ca="1" si="180"/>
        <v>115</v>
      </c>
      <c r="K1157" s="6">
        <f t="shared" ca="1" si="179"/>
        <v>109.59577177011576</v>
      </c>
    </row>
    <row r="1158" spans="1:11" ht="15.75" thickBot="1">
      <c r="A1158" s="21">
        <v>1145</v>
      </c>
      <c r="B1158" s="22">
        <f t="shared" ca="1" si="187"/>
        <v>2726.6873553717446</v>
      </c>
      <c r="C1158" s="22">
        <f t="shared" ca="1" si="187"/>
        <v>3571.1753515123073</v>
      </c>
      <c r="D1158" s="22">
        <f t="shared" ca="1" si="187"/>
        <v>8362.3873599225608</v>
      </c>
      <c r="E1158" s="22">
        <f t="shared" ca="1" si="187"/>
        <v>7224.3344311393657</v>
      </c>
      <c r="F1158" s="22">
        <f t="shared" ca="1" si="187"/>
        <v>4973.1944765012158</v>
      </c>
      <c r="G1158" s="34"/>
      <c r="H1158" s="35">
        <f t="shared" ca="1" si="178"/>
        <v>41134</v>
      </c>
      <c r="I1158" s="6">
        <f t="shared" ca="1" si="182"/>
        <v>2.0055555555555555</v>
      </c>
      <c r="J1158" s="6">
        <f t="shared" ca="1" si="180"/>
        <v>115</v>
      </c>
      <c r="K1158" s="6">
        <f t="shared" ca="1" si="179"/>
        <v>109.59577177011576</v>
      </c>
    </row>
    <row r="1159" spans="1:11" ht="15.75" thickBot="1">
      <c r="A1159" s="21">
        <v>1146</v>
      </c>
      <c r="B1159" s="22">
        <f t="shared" ca="1" si="187"/>
        <v>3355.2198352283008</v>
      </c>
      <c r="C1159" s="22">
        <f t="shared" ca="1" si="187"/>
        <v>11694.485957163937</v>
      </c>
      <c r="D1159" s="22">
        <f t="shared" ca="1" si="187"/>
        <v>2925.1561487056656</v>
      </c>
      <c r="E1159" s="22">
        <f t="shared" ca="1" si="187"/>
        <v>2984.5676802333669</v>
      </c>
      <c r="F1159" s="22">
        <f t="shared" ca="1" si="187"/>
        <v>9590.6338291246466</v>
      </c>
      <c r="G1159" s="34"/>
      <c r="H1159" s="35">
        <f t="shared" ca="1" si="178"/>
        <v>40767</v>
      </c>
      <c r="I1159" s="6">
        <f t="shared" ca="1" si="182"/>
        <v>1.0027777777777778</v>
      </c>
      <c r="J1159" s="6">
        <f t="shared" ca="1" si="180"/>
        <v>107.5</v>
      </c>
      <c r="K1159" s="6">
        <f t="shared" ca="1" si="179"/>
        <v>104.94371731794061</v>
      </c>
    </row>
    <row r="1160" spans="1:11" ht="15.75" thickBot="1">
      <c r="A1160" s="21">
        <v>1147</v>
      </c>
      <c r="B1160" s="22">
        <f t="shared" ca="1" si="187"/>
        <v>1618.2957043411598</v>
      </c>
      <c r="C1160" s="22">
        <f t="shared" ca="1" si="187"/>
        <v>1919.0152302639001</v>
      </c>
      <c r="D1160" s="22">
        <f t="shared" ca="1" si="187"/>
        <v>5274.0027713115896</v>
      </c>
      <c r="E1160" s="22">
        <f t="shared" ca="1" si="187"/>
        <v>7125.4396740164593</v>
      </c>
      <c r="F1160" s="22">
        <f t="shared" ca="1" si="187"/>
        <v>3930.0245431364965</v>
      </c>
      <c r="G1160" s="34"/>
      <c r="H1160" s="35">
        <f t="shared" ca="1" si="178"/>
        <v>41498</v>
      </c>
      <c r="I1160" s="6">
        <f t="shared" ca="1" si="182"/>
        <v>3.0027777777777778</v>
      </c>
      <c r="J1160" s="6">
        <f t="shared" ca="1" si="180"/>
        <v>122.5</v>
      </c>
      <c r="K1160" s="6">
        <f t="shared" ca="1" si="179"/>
        <v>113.98243565452914</v>
      </c>
    </row>
    <row r="1161" spans="1:11" ht="15.75" thickBot="1">
      <c r="A1161" s="21">
        <v>1148</v>
      </c>
      <c r="B1161" s="22">
        <f t="shared" ca="1" si="187"/>
        <v>3760.9555824207036</v>
      </c>
      <c r="C1161" s="22">
        <f t="shared" ca="1" si="187"/>
        <v>4240.9603634227797</v>
      </c>
      <c r="D1161" s="22">
        <f t="shared" ca="1" si="187"/>
        <v>2767.3288766803789</v>
      </c>
      <c r="E1161" s="22">
        <f t="shared" ca="1" si="187"/>
        <v>4397.3669360760596</v>
      </c>
      <c r="F1161" s="22">
        <f t="shared" ca="1" si="187"/>
        <v>2139.4770975700449</v>
      </c>
      <c r="G1161" s="34"/>
      <c r="H1161" s="35">
        <f t="shared" ca="1" si="178"/>
        <v>40767</v>
      </c>
      <c r="I1161" s="6">
        <f t="shared" ca="1" si="182"/>
        <v>1.0027777777777778</v>
      </c>
      <c r="J1161" s="6">
        <f t="shared" ca="1" si="180"/>
        <v>107.5</v>
      </c>
      <c r="K1161" s="6">
        <f t="shared" ca="1" si="179"/>
        <v>104.94371731794061</v>
      </c>
    </row>
    <row r="1162" spans="1:11" ht="15.75" thickBot="1">
      <c r="A1162" s="21">
        <v>1149</v>
      </c>
      <c r="B1162" s="22">
        <f t="shared" ca="1" si="187"/>
        <v>4403.6947426288016</v>
      </c>
      <c r="C1162" s="22">
        <f t="shared" ca="1" si="187"/>
        <v>1548.1071349394967</v>
      </c>
      <c r="D1162" s="22">
        <f t="shared" ca="1" si="187"/>
        <v>1910.0558511636675</v>
      </c>
      <c r="E1162" s="22">
        <f t="shared" ca="1" si="187"/>
        <v>4622.0076578530279</v>
      </c>
      <c r="F1162" s="22">
        <f t="shared" ca="1" si="187"/>
        <v>11267.561261385054</v>
      </c>
      <c r="G1162" s="34"/>
      <c r="H1162" s="35">
        <f t="shared" ca="1" si="178"/>
        <v>40767</v>
      </c>
      <c r="I1162" s="6">
        <f t="shared" ca="1" si="182"/>
        <v>1.0027777777777778</v>
      </c>
      <c r="J1162" s="6">
        <f t="shared" ca="1" si="180"/>
        <v>107.5</v>
      </c>
      <c r="K1162" s="6">
        <f t="shared" ca="1" si="179"/>
        <v>104.94371731794061</v>
      </c>
    </row>
    <row r="1163" spans="1:11" ht="15.75" thickBot="1">
      <c r="A1163" s="21">
        <v>1150</v>
      </c>
      <c r="B1163" s="22">
        <f t="shared" ca="1" si="187"/>
        <v>2424.0523333670894</v>
      </c>
      <c r="C1163" s="22">
        <f t="shared" ca="1" si="187"/>
        <v>4481.2937197043093</v>
      </c>
      <c r="D1163" s="22">
        <f t="shared" ca="1" si="187"/>
        <v>3441.1437888490832</v>
      </c>
      <c r="E1163" s="22">
        <f t="shared" ca="1" si="187"/>
        <v>5711.3566360518762</v>
      </c>
      <c r="F1163" s="22">
        <f t="shared" ca="1" si="187"/>
        <v>1615.9891403405688</v>
      </c>
      <c r="G1163" s="34"/>
      <c r="H1163" s="35">
        <f t="shared" ca="1" si="178"/>
        <v>41134</v>
      </c>
      <c r="I1163" s="6">
        <f t="shared" ca="1" si="182"/>
        <v>2.0055555555555555</v>
      </c>
      <c r="J1163" s="6">
        <f t="shared" ca="1" si="180"/>
        <v>115</v>
      </c>
      <c r="K1163" s="6">
        <f t="shared" ca="1" si="179"/>
        <v>109.59577177011576</v>
      </c>
    </row>
    <row r="1164" spans="1:11" ht="15.75" thickBot="1">
      <c r="A1164" s="21">
        <v>1151</v>
      </c>
      <c r="B1164" s="22">
        <f t="shared" ref="B1164:F1173" ca="1" si="188">$B$2*EXP((mu-delta-(vola^2)/2)*B$13+vola*NORMSINV(RAND())*SQRT(B$13))</f>
        <v>2031.9296034312811</v>
      </c>
      <c r="C1164" s="22">
        <f t="shared" ca="1" si="188"/>
        <v>2974.9337733433172</v>
      </c>
      <c r="D1164" s="22">
        <f t="shared" ca="1" si="188"/>
        <v>2814.0728349391029</v>
      </c>
      <c r="E1164" s="22">
        <f t="shared" ca="1" si="188"/>
        <v>8816.3898565630789</v>
      </c>
      <c r="F1164" s="22">
        <f t="shared" ca="1" si="188"/>
        <v>2330.0570669495564</v>
      </c>
      <c r="G1164" s="34"/>
      <c r="H1164" s="35">
        <f t="shared" ca="1" si="178"/>
        <v>41134</v>
      </c>
      <c r="I1164" s="6">
        <f t="shared" ca="1" si="182"/>
        <v>2.0055555555555555</v>
      </c>
      <c r="J1164" s="6">
        <f t="shared" ca="1" si="180"/>
        <v>115</v>
      </c>
      <c r="K1164" s="6">
        <f t="shared" ca="1" si="179"/>
        <v>109.59577177011576</v>
      </c>
    </row>
    <row r="1165" spans="1:11" ht="15.75" thickBot="1">
      <c r="A1165" s="21">
        <v>1152</v>
      </c>
      <c r="B1165" s="22">
        <f t="shared" ca="1" si="188"/>
        <v>918.77323220005269</v>
      </c>
      <c r="C1165" s="22">
        <f t="shared" ca="1" si="188"/>
        <v>4259.6857516676455</v>
      </c>
      <c r="D1165" s="22">
        <f t="shared" ca="1" si="188"/>
        <v>1413.0414907577235</v>
      </c>
      <c r="E1165" s="22">
        <f t="shared" ca="1" si="188"/>
        <v>1588.3439620475147</v>
      </c>
      <c r="F1165" s="22">
        <f t="shared" ca="1" si="188"/>
        <v>1017.6366169046823</v>
      </c>
      <c r="G1165" s="34"/>
      <c r="H1165" s="35">
        <f t="shared" ca="1" si="178"/>
        <v>41134</v>
      </c>
      <c r="I1165" s="6">
        <f t="shared" ca="1" si="182"/>
        <v>2.0055555555555555</v>
      </c>
      <c r="J1165" s="6">
        <f t="shared" ca="1" si="180"/>
        <v>115</v>
      </c>
      <c r="K1165" s="6">
        <f t="shared" ca="1" si="179"/>
        <v>109.59577177011576</v>
      </c>
    </row>
    <row r="1166" spans="1:11" ht="15.75" thickBot="1">
      <c r="A1166" s="21">
        <v>1153</v>
      </c>
      <c r="B1166" s="22">
        <f t="shared" ca="1" si="188"/>
        <v>2968.8477415948469</v>
      </c>
      <c r="C1166" s="22">
        <f t="shared" ca="1" si="188"/>
        <v>3899.95177773675</v>
      </c>
      <c r="D1166" s="22">
        <f t="shared" ca="1" si="188"/>
        <v>2978.4004808701488</v>
      </c>
      <c r="E1166" s="22">
        <f t="shared" ca="1" si="188"/>
        <v>1783.5372945398281</v>
      </c>
      <c r="F1166" s="22">
        <f t="shared" ca="1" si="188"/>
        <v>3025.6239164297594</v>
      </c>
      <c r="G1166" s="34"/>
      <c r="H1166" s="35">
        <f t="shared" ref="H1166:H1229" ca="1" si="189">IF(B1166&gt;=kw,$B$11,IF(C1166&gt;=kw,$C$11,IF(D1166&gt;=kw,$D$11,IF(E1166&gt;=kw,$E$11,$F$11))))</f>
        <v>40767</v>
      </c>
      <c r="I1166" s="6">
        <f t="shared" ca="1" si="182"/>
        <v>1.0027777777777778</v>
      </c>
      <c r="J1166" s="6">
        <f t="shared" ca="1" si="180"/>
        <v>107.5</v>
      </c>
      <c r="K1166" s="6">
        <f t="shared" ref="K1166:K1229" ca="1" si="190">J1166*EXP(-I1166*zins)</f>
        <v>104.94371731794061</v>
      </c>
    </row>
    <row r="1167" spans="1:11" ht="15.75" thickBot="1">
      <c r="A1167" s="21">
        <v>1154</v>
      </c>
      <c r="B1167" s="22">
        <f t="shared" ca="1" si="188"/>
        <v>2954.7722045688092</v>
      </c>
      <c r="C1167" s="22">
        <f t="shared" ca="1" si="188"/>
        <v>2499.1811661390484</v>
      </c>
      <c r="D1167" s="22">
        <f t="shared" ca="1" si="188"/>
        <v>2588.0576702240778</v>
      </c>
      <c r="E1167" s="22">
        <f t="shared" ca="1" si="188"/>
        <v>1806.7074477446326</v>
      </c>
      <c r="F1167" s="22">
        <f t="shared" ca="1" si="188"/>
        <v>4373.4408970060695</v>
      </c>
      <c r="G1167" s="34"/>
      <c r="H1167" s="35">
        <f t="shared" ca="1" si="189"/>
        <v>40767</v>
      </c>
      <c r="I1167" s="6">
        <f t="shared" ca="1" si="182"/>
        <v>1.0027777777777778</v>
      </c>
      <c r="J1167" s="6">
        <f t="shared" ref="J1167:J1230" ca="1" si="191">IF(H1167=$B$11,$B$10,IF(H1167=$C$11,$C$10,IF(H1167=$D$11,$D$10,IF(H1167=$E$11,$E$10,IF(H1167=$F$11,$F$10)))))</f>
        <v>107.5</v>
      </c>
      <c r="K1167" s="6">
        <f t="shared" ca="1" si="190"/>
        <v>104.94371731794061</v>
      </c>
    </row>
    <row r="1168" spans="1:11" ht="15.75" thickBot="1">
      <c r="A1168" s="21">
        <v>1155</v>
      </c>
      <c r="B1168" s="22">
        <f t="shared" ca="1" si="188"/>
        <v>3269.5815618651845</v>
      </c>
      <c r="C1168" s="22">
        <f t="shared" ca="1" si="188"/>
        <v>3479.4195486213757</v>
      </c>
      <c r="D1168" s="22">
        <f t="shared" ca="1" si="188"/>
        <v>1942.9698758005388</v>
      </c>
      <c r="E1168" s="22">
        <f t="shared" ca="1" si="188"/>
        <v>1583.0767610677274</v>
      </c>
      <c r="F1168" s="22">
        <f t="shared" ca="1" si="188"/>
        <v>3084.7082101876786</v>
      </c>
      <c r="G1168" s="34"/>
      <c r="H1168" s="35">
        <f t="shared" ca="1" si="189"/>
        <v>40767</v>
      </c>
      <c r="I1168" s="6">
        <f t="shared" ref="I1168:I1231" ca="1" si="192">YEARFRAC($B$1,H1168)</f>
        <v>1.0027777777777778</v>
      </c>
      <c r="J1168" s="6">
        <f t="shared" ca="1" si="191"/>
        <v>107.5</v>
      </c>
      <c r="K1168" s="6">
        <f t="shared" ca="1" si="190"/>
        <v>104.94371731794061</v>
      </c>
    </row>
    <row r="1169" spans="1:11" ht="15.75" thickBot="1">
      <c r="A1169" s="21">
        <v>1156</v>
      </c>
      <c r="B1169" s="22">
        <f t="shared" ca="1" si="188"/>
        <v>2463.053991602997</v>
      </c>
      <c r="C1169" s="22">
        <f t="shared" ca="1" si="188"/>
        <v>2262.0457215190368</v>
      </c>
      <c r="D1169" s="22">
        <f t="shared" ca="1" si="188"/>
        <v>2966.5962076966052</v>
      </c>
      <c r="E1169" s="22">
        <f t="shared" ca="1" si="188"/>
        <v>10644.221960039153</v>
      </c>
      <c r="F1169" s="22">
        <f t="shared" ca="1" si="188"/>
        <v>8178.1516845096185</v>
      </c>
      <c r="G1169" s="34"/>
      <c r="H1169" s="35">
        <f t="shared" ca="1" si="189"/>
        <v>41498</v>
      </c>
      <c r="I1169" s="6">
        <f t="shared" ca="1" si="192"/>
        <v>3.0027777777777778</v>
      </c>
      <c r="J1169" s="6">
        <f t="shared" ca="1" si="191"/>
        <v>122.5</v>
      </c>
      <c r="K1169" s="6">
        <f t="shared" ca="1" si="190"/>
        <v>113.98243565452914</v>
      </c>
    </row>
    <row r="1170" spans="1:11" ht="15.75" thickBot="1">
      <c r="A1170" s="21">
        <v>1157</v>
      </c>
      <c r="B1170" s="22">
        <f t="shared" ca="1" si="188"/>
        <v>2359.8456056137315</v>
      </c>
      <c r="C1170" s="22">
        <f t="shared" ca="1" si="188"/>
        <v>5435.798571532423</v>
      </c>
      <c r="D1170" s="22">
        <f t="shared" ca="1" si="188"/>
        <v>4016.1636312881637</v>
      </c>
      <c r="E1170" s="22">
        <f t="shared" ca="1" si="188"/>
        <v>6629.1982200642824</v>
      </c>
      <c r="F1170" s="22">
        <f t="shared" ca="1" si="188"/>
        <v>1668.1839309513632</v>
      </c>
      <c r="G1170" s="34"/>
      <c r="H1170" s="35">
        <f t="shared" ca="1" si="189"/>
        <v>41134</v>
      </c>
      <c r="I1170" s="6">
        <f t="shared" ca="1" si="192"/>
        <v>2.0055555555555555</v>
      </c>
      <c r="J1170" s="6">
        <f t="shared" ca="1" si="191"/>
        <v>115</v>
      </c>
      <c r="K1170" s="6">
        <f t="shared" ca="1" si="190"/>
        <v>109.59577177011576</v>
      </c>
    </row>
    <row r="1171" spans="1:11" ht="15.75" thickBot="1">
      <c r="A1171" s="21">
        <v>1158</v>
      </c>
      <c r="B1171" s="22">
        <f t="shared" ca="1" si="188"/>
        <v>4774.0993177388964</v>
      </c>
      <c r="C1171" s="22">
        <f t="shared" ca="1" si="188"/>
        <v>6181.380810162851</v>
      </c>
      <c r="D1171" s="22">
        <f t="shared" ca="1" si="188"/>
        <v>931.90090696013283</v>
      </c>
      <c r="E1171" s="22">
        <f t="shared" ca="1" si="188"/>
        <v>2047.6842449344995</v>
      </c>
      <c r="F1171" s="22">
        <f t="shared" ca="1" si="188"/>
        <v>2880.2380926893998</v>
      </c>
      <c r="G1171" s="34"/>
      <c r="H1171" s="35">
        <f t="shared" ca="1" si="189"/>
        <v>40767</v>
      </c>
      <c r="I1171" s="6">
        <f t="shared" ca="1" si="192"/>
        <v>1.0027777777777778</v>
      </c>
      <c r="J1171" s="6">
        <f t="shared" ca="1" si="191"/>
        <v>107.5</v>
      </c>
      <c r="K1171" s="6">
        <f t="shared" ca="1" si="190"/>
        <v>104.94371731794061</v>
      </c>
    </row>
    <row r="1172" spans="1:11" ht="15.75" thickBot="1">
      <c r="A1172" s="21">
        <v>1159</v>
      </c>
      <c r="B1172" s="22">
        <f t="shared" ca="1" si="188"/>
        <v>1890.6062668973248</v>
      </c>
      <c r="C1172" s="22">
        <f t="shared" ca="1" si="188"/>
        <v>2450.6122797387238</v>
      </c>
      <c r="D1172" s="22">
        <f t="shared" ca="1" si="188"/>
        <v>2771.2439642525987</v>
      </c>
      <c r="E1172" s="22">
        <f t="shared" ca="1" si="188"/>
        <v>892.29502957393845</v>
      </c>
      <c r="F1172" s="22">
        <f t="shared" ca="1" si="188"/>
        <v>1700.3414276237315</v>
      </c>
      <c r="G1172" s="34"/>
      <c r="H1172" s="35">
        <f t="shared" ca="1" si="189"/>
        <v>42228</v>
      </c>
      <c r="I1172" s="6">
        <f t="shared" ca="1" si="192"/>
        <v>5.0027777777777782</v>
      </c>
      <c r="J1172" s="6">
        <f t="shared" ca="1" si="191"/>
        <v>137.5</v>
      </c>
      <c r="K1172" s="6">
        <f t="shared" ca="1" si="190"/>
        <v>121.94343021560336</v>
      </c>
    </row>
    <row r="1173" spans="1:11" ht="15.75" thickBot="1">
      <c r="A1173" s="21">
        <v>1160</v>
      </c>
      <c r="B1173" s="22">
        <f t="shared" ca="1" si="188"/>
        <v>3781.5937310279642</v>
      </c>
      <c r="C1173" s="22">
        <f t="shared" ca="1" si="188"/>
        <v>3801.8392112089796</v>
      </c>
      <c r="D1173" s="22">
        <f t="shared" ca="1" si="188"/>
        <v>2610.1319262806919</v>
      </c>
      <c r="E1173" s="22">
        <f t="shared" ca="1" si="188"/>
        <v>6561.7434277096572</v>
      </c>
      <c r="F1173" s="22">
        <f t="shared" ca="1" si="188"/>
        <v>1364.4038393517719</v>
      </c>
      <c r="G1173" s="34"/>
      <c r="H1173" s="35">
        <f t="shared" ca="1" si="189"/>
        <v>40767</v>
      </c>
      <c r="I1173" s="6">
        <f t="shared" ca="1" si="192"/>
        <v>1.0027777777777778</v>
      </c>
      <c r="J1173" s="6">
        <f t="shared" ca="1" si="191"/>
        <v>107.5</v>
      </c>
      <c r="K1173" s="6">
        <f t="shared" ca="1" si="190"/>
        <v>104.94371731794061</v>
      </c>
    </row>
    <row r="1174" spans="1:11" ht="15.75" thickBot="1">
      <c r="A1174" s="21">
        <v>1161</v>
      </c>
      <c r="B1174" s="22">
        <f t="shared" ref="B1174:F1183" ca="1" si="193">$B$2*EXP((mu-delta-(vola^2)/2)*B$13+vola*NORMSINV(RAND())*SQRT(B$13))</f>
        <v>6842.5304786550505</v>
      </c>
      <c r="C1174" s="22">
        <f t="shared" ca="1" si="193"/>
        <v>2206.7359304444572</v>
      </c>
      <c r="D1174" s="22">
        <f t="shared" ca="1" si="193"/>
        <v>3172.7796757017954</v>
      </c>
      <c r="E1174" s="22">
        <f t="shared" ca="1" si="193"/>
        <v>6488.1806263737981</v>
      </c>
      <c r="F1174" s="22">
        <f t="shared" ca="1" si="193"/>
        <v>5912.8421380286854</v>
      </c>
      <c r="G1174" s="34"/>
      <c r="H1174" s="35">
        <f t="shared" ca="1" si="189"/>
        <v>40767</v>
      </c>
      <c r="I1174" s="6">
        <f t="shared" ca="1" si="192"/>
        <v>1.0027777777777778</v>
      </c>
      <c r="J1174" s="6">
        <f t="shared" ca="1" si="191"/>
        <v>107.5</v>
      </c>
      <c r="K1174" s="6">
        <f t="shared" ca="1" si="190"/>
        <v>104.94371731794061</v>
      </c>
    </row>
    <row r="1175" spans="1:11" ht="15.75" thickBot="1">
      <c r="A1175" s="21">
        <v>1162</v>
      </c>
      <c r="B1175" s="22">
        <f t="shared" ca="1" si="193"/>
        <v>3352.8365493237498</v>
      </c>
      <c r="C1175" s="22">
        <f t="shared" ca="1" si="193"/>
        <v>2683.1778085182759</v>
      </c>
      <c r="D1175" s="22">
        <f t="shared" ca="1" si="193"/>
        <v>4276.1189615122285</v>
      </c>
      <c r="E1175" s="22">
        <f t="shared" ca="1" si="193"/>
        <v>2976.3886153358349</v>
      </c>
      <c r="F1175" s="22">
        <f t="shared" ca="1" si="193"/>
        <v>8938.8671530407355</v>
      </c>
      <c r="G1175" s="34"/>
      <c r="H1175" s="35">
        <f t="shared" ca="1" si="189"/>
        <v>40767</v>
      </c>
      <c r="I1175" s="6">
        <f t="shared" ca="1" si="192"/>
        <v>1.0027777777777778</v>
      </c>
      <c r="J1175" s="6">
        <f t="shared" ca="1" si="191"/>
        <v>107.5</v>
      </c>
      <c r="K1175" s="6">
        <f t="shared" ca="1" si="190"/>
        <v>104.94371731794061</v>
      </c>
    </row>
    <row r="1176" spans="1:11" ht="15.75" thickBot="1">
      <c r="A1176" s="21">
        <v>1163</v>
      </c>
      <c r="B1176" s="22">
        <f t="shared" ca="1" si="193"/>
        <v>1739.4260844768246</v>
      </c>
      <c r="C1176" s="22">
        <f t="shared" ca="1" si="193"/>
        <v>2247.3950846591615</v>
      </c>
      <c r="D1176" s="22">
        <f t="shared" ca="1" si="193"/>
        <v>1021.4673270836901</v>
      </c>
      <c r="E1176" s="22">
        <f t="shared" ca="1" si="193"/>
        <v>2884.8343389708511</v>
      </c>
      <c r="F1176" s="22">
        <f t="shared" ca="1" si="193"/>
        <v>2246.6272733480068</v>
      </c>
      <c r="G1176" s="34"/>
      <c r="H1176" s="35">
        <f t="shared" ca="1" si="189"/>
        <v>41863</v>
      </c>
      <c r="I1176" s="6">
        <f t="shared" ca="1" si="192"/>
        <v>4.0027777777777782</v>
      </c>
      <c r="J1176" s="6">
        <f t="shared" ca="1" si="191"/>
        <v>130</v>
      </c>
      <c r="K1176" s="6">
        <f t="shared" ca="1" si="190"/>
        <v>118.0924489965652</v>
      </c>
    </row>
    <row r="1177" spans="1:11" ht="15.75" thickBot="1">
      <c r="A1177" s="21">
        <v>1164</v>
      </c>
      <c r="B1177" s="22">
        <f t="shared" ca="1" si="193"/>
        <v>2878.5964058230452</v>
      </c>
      <c r="C1177" s="22">
        <f t="shared" ca="1" si="193"/>
        <v>4284.8458947487261</v>
      </c>
      <c r="D1177" s="22">
        <f t="shared" ca="1" si="193"/>
        <v>2308.8460200064437</v>
      </c>
      <c r="E1177" s="22">
        <f t="shared" ca="1" si="193"/>
        <v>4069.2025473109511</v>
      </c>
      <c r="F1177" s="22">
        <f t="shared" ca="1" si="193"/>
        <v>4488.9894723266925</v>
      </c>
      <c r="G1177" s="34"/>
      <c r="H1177" s="35">
        <f t="shared" ca="1" si="189"/>
        <v>40767</v>
      </c>
      <c r="I1177" s="6">
        <f t="shared" ca="1" si="192"/>
        <v>1.0027777777777778</v>
      </c>
      <c r="J1177" s="6">
        <f t="shared" ca="1" si="191"/>
        <v>107.5</v>
      </c>
      <c r="K1177" s="6">
        <f t="shared" ca="1" si="190"/>
        <v>104.94371731794061</v>
      </c>
    </row>
    <row r="1178" spans="1:11" ht="15.75" thickBot="1">
      <c r="A1178" s="21">
        <v>1165</v>
      </c>
      <c r="B1178" s="22">
        <f t="shared" ca="1" si="193"/>
        <v>3766.2638721100857</v>
      </c>
      <c r="C1178" s="22">
        <f t="shared" ca="1" si="193"/>
        <v>3561.4029258377232</v>
      </c>
      <c r="D1178" s="22">
        <f t="shared" ca="1" si="193"/>
        <v>2748.1536740604251</v>
      </c>
      <c r="E1178" s="22">
        <f t="shared" ca="1" si="193"/>
        <v>2954.3599523863427</v>
      </c>
      <c r="F1178" s="22">
        <f t="shared" ca="1" si="193"/>
        <v>2137.4005503274839</v>
      </c>
      <c r="G1178" s="34"/>
      <c r="H1178" s="35">
        <f t="shared" ca="1" si="189"/>
        <v>40767</v>
      </c>
      <c r="I1178" s="6">
        <f t="shared" ca="1" si="192"/>
        <v>1.0027777777777778</v>
      </c>
      <c r="J1178" s="6">
        <f t="shared" ca="1" si="191"/>
        <v>107.5</v>
      </c>
      <c r="K1178" s="6">
        <f t="shared" ca="1" si="190"/>
        <v>104.94371731794061</v>
      </c>
    </row>
    <row r="1179" spans="1:11" ht="15.75" thickBot="1">
      <c r="A1179" s="21">
        <v>1166</v>
      </c>
      <c r="B1179" s="22">
        <f t="shared" ca="1" si="193"/>
        <v>3913.1269826283196</v>
      </c>
      <c r="C1179" s="22">
        <f t="shared" ca="1" si="193"/>
        <v>3392.7236993789388</v>
      </c>
      <c r="D1179" s="22">
        <f t="shared" ca="1" si="193"/>
        <v>4783.9802156165724</v>
      </c>
      <c r="E1179" s="22">
        <f t="shared" ca="1" si="193"/>
        <v>3217.9711490017094</v>
      </c>
      <c r="F1179" s="22">
        <f t="shared" ca="1" si="193"/>
        <v>6393.7299211918316</v>
      </c>
      <c r="G1179" s="34"/>
      <c r="H1179" s="35">
        <f t="shared" ca="1" si="189"/>
        <v>40767</v>
      </c>
      <c r="I1179" s="6">
        <f t="shared" ca="1" si="192"/>
        <v>1.0027777777777778</v>
      </c>
      <c r="J1179" s="6">
        <f t="shared" ca="1" si="191"/>
        <v>107.5</v>
      </c>
      <c r="K1179" s="6">
        <f t="shared" ca="1" si="190"/>
        <v>104.94371731794061</v>
      </c>
    </row>
    <row r="1180" spans="1:11" ht="15.75" thickBot="1">
      <c r="A1180" s="21">
        <v>1167</v>
      </c>
      <c r="B1180" s="22">
        <f t="shared" ca="1" si="193"/>
        <v>2952.0818480706862</v>
      </c>
      <c r="C1180" s="22">
        <f t="shared" ca="1" si="193"/>
        <v>4292.96589627309</v>
      </c>
      <c r="D1180" s="22">
        <f t="shared" ca="1" si="193"/>
        <v>3551.5632484934426</v>
      </c>
      <c r="E1180" s="22">
        <f t="shared" ca="1" si="193"/>
        <v>923.51474359942858</v>
      </c>
      <c r="F1180" s="22">
        <f t="shared" ca="1" si="193"/>
        <v>3309.5393947082853</v>
      </c>
      <c r="G1180" s="34"/>
      <c r="H1180" s="35">
        <f t="shared" ca="1" si="189"/>
        <v>40767</v>
      </c>
      <c r="I1180" s="6">
        <f t="shared" ca="1" si="192"/>
        <v>1.0027777777777778</v>
      </c>
      <c r="J1180" s="6">
        <f t="shared" ca="1" si="191"/>
        <v>107.5</v>
      </c>
      <c r="K1180" s="6">
        <f t="shared" ca="1" si="190"/>
        <v>104.94371731794061</v>
      </c>
    </row>
    <row r="1181" spans="1:11" ht="15.75" thickBot="1">
      <c r="A1181" s="21">
        <v>1168</v>
      </c>
      <c r="B1181" s="22">
        <f t="shared" ca="1" si="193"/>
        <v>3562.5976341153109</v>
      </c>
      <c r="C1181" s="22">
        <f t="shared" ca="1" si="193"/>
        <v>7609.5203781661794</v>
      </c>
      <c r="D1181" s="22">
        <f t="shared" ca="1" si="193"/>
        <v>6294.4884111650845</v>
      </c>
      <c r="E1181" s="22">
        <f t="shared" ca="1" si="193"/>
        <v>1760.997991055279</v>
      </c>
      <c r="F1181" s="22">
        <f t="shared" ca="1" si="193"/>
        <v>2367.5174918255266</v>
      </c>
      <c r="G1181" s="34"/>
      <c r="H1181" s="35">
        <f t="shared" ca="1" si="189"/>
        <v>40767</v>
      </c>
      <c r="I1181" s="6">
        <f t="shared" ca="1" si="192"/>
        <v>1.0027777777777778</v>
      </c>
      <c r="J1181" s="6">
        <f t="shared" ca="1" si="191"/>
        <v>107.5</v>
      </c>
      <c r="K1181" s="6">
        <f t="shared" ca="1" si="190"/>
        <v>104.94371731794061</v>
      </c>
    </row>
    <row r="1182" spans="1:11" ht="15.75" thickBot="1">
      <c r="A1182" s="21">
        <v>1169</v>
      </c>
      <c r="B1182" s="22">
        <f t="shared" ca="1" si="193"/>
        <v>2630.762262108462</v>
      </c>
      <c r="C1182" s="22">
        <f t="shared" ca="1" si="193"/>
        <v>2167.7148786659727</v>
      </c>
      <c r="D1182" s="22">
        <f t="shared" ca="1" si="193"/>
        <v>1290.8270229398152</v>
      </c>
      <c r="E1182" s="22">
        <f t="shared" ca="1" si="193"/>
        <v>6997.9729101116882</v>
      </c>
      <c r="F1182" s="22">
        <f t="shared" ca="1" si="193"/>
        <v>11971.87159894463</v>
      </c>
      <c r="G1182" s="34"/>
      <c r="H1182" s="35">
        <f t="shared" ca="1" si="189"/>
        <v>41863</v>
      </c>
      <c r="I1182" s="6">
        <f t="shared" ca="1" si="192"/>
        <v>4.0027777777777782</v>
      </c>
      <c r="J1182" s="6">
        <f t="shared" ca="1" si="191"/>
        <v>130</v>
      </c>
      <c r="K1182" s="6">
        <f t="shared" ca="1" si="190"/>
        <v>118.0924489965652</v>
      </c>
    </row>
    <row r="1183" spans="1:11" ht="15.75" thickBot="1">
      <c r="A1183" s="21">
        <v>1170</v>
      </c>
      <c r="B1183" s="22">
        <f t="shared" ca="1" si="193"/>
        <v>3041.9599017787091</v>
      </c>
      <c r="C1183" s="22">
        <f t="shared" ca="1" si="193"/>
        <v>2550.1972037906417</v>
      </c>
      <c r="D1183" s="22">
        <f t="shared" ca="1" si="193"/>
        <v>2856.839829218417</v>
      </c>
      <c r="E1183" s="22">
        <f t="shared" ca="1" si="193"/>
        <v>4651.3198956795522</v>
      </c>
      <c r="F1183" s="22">
        <f t="shared" ca="1" si="193"/>
        <v>3212.5287715404415</v>
      </c>
      <c r="G1183" s="34"/>
      <c r="H1183" s="35">
        <f t="shared" ca="1" si="189"/>
        <v>40767</v>
      </c>
      <c r="I1183" s="6">
        <f t="shared" ca="1" si="192"/>
        <v>1.0027777777777778</v>
      </c>
      <c r="J1183" s="6">
        <f t="shared" ca="1" si="191"/>
        <v>107.5</v>
      </c>
      <c r="K1183" s="6">
        <f t="shared" ca="1" si="190"/>
        <v>104.94371731794061</v>
      </c>
    </row>
    <row r="1184" spans="1:11" ht="15.75" thickBot="1">
      <c r="A1184" s="21">
        <v>1171</v>
      </c>
      <c r="B1184" s="22">
        <f t="shared" ref="B1184:F1193" ca="1" si="194">$B$2*EXP((mu-delta-(vola^2)/2)*B$13+vola*NORMSINV(RAND())*SQRT(B$13))</f>
        <v>3280.3574916606899</v>
      </c>
      <c r="C1184" s="22">
        <f t="shared" ca="1" si="194"/>
        <v>1856.721567072299</v>
      </c>
      <c r="D1184" s="22">
        <f t="shared" ca="1" si="194"/>
        <v>4940.8701788443641</v>
      </c>
      <c r="E1184" s="22">
        <f t="shared" ca="1" si="194"/>
        <v>2688.1719196668946</v>
      </c>
      <c r="F1184" s="22">
        <f t="shared" ca="1" si="194"/>
        <v>1004.2773020912799</v>
      </c>
      <c r="G1184" s="34"/>
      <c r="H1184" s="35">
        <f t="shared" ca="1" si="189"/>
        <v>40767</v>
      </c>
      <c r="I1184" s="6">
        <f t="shared" ca="1" si="192"/>
        <v>1.0027777777777778</v>
      </c>
      <c r="J1184" s="6">
        <f t="shared" ca="1" si="191"/>
        <v>107.5</v>
      </c>
      <c r="K1184" s="6">
        <f t="shared" ca="1" si="190"/>
        <v>104.94371731794061</v>
      </c>
    </row>
    <row r="1185" spans="1:11" ht="15.75" thickBot="1">
      <c r="A1185" s="21">
        <v>1172</v>
      </c>
      <c r="B1185" s="22">
        <f t="shared" ca="1" si="194"/>
        <v>3667.9217139793968</v>
      </c>
      <c r="C1185" s="22">
        <f t="shared" ca="1" si="194"/>
        <v>3547.4385222372371</v>
      </c>
      <c r="D1185" s="22">
        <f t="shared" ca="1" si="194"/>
        <v>2720.123229260897</v>
      </c>
      <c r="E1185" s="22">
        <f t="shared" ca="1" si="194"/>
        <v>5619.6928917540517</v>
      </c>
      <c r="F1185" s="22">
        <f t="shared" ca="1" si="194"/>
        <v>4267.4438538577215</v>
      </c>
      <c r="G1185" s="34"/>
      <c r="H1185" s="35">
        <f t="shared" ca="1" si="189"/>
        <v>40767</v>
      </c>
      <c r="I1185" s="6">
        <f t="shared" ca="1" si="192"/>
        <v>1.0027777777777778</v>
      </c>
      <c r="J1185" s="6">
        <f t="shared" ca="1" si="191"/>
        <v>107.5</v>
      </c>
      <c r="K1185" s="6">
        <f t="shared" ca="1" si="190"/>
        <v>104.94371731794061</v>
      </c>
    </row>
    <row r="1186" spans="1:11" ht="15.75" thickBot="1">
      <c r="A1186" s="21">
        <v>1173</v>
      </c>
      <c r="B1186" s="22">
        <f t="shared" ca="1" si="194"/>
        <v>2588.348658058957</v>
      </c>
      <c r="C1186" s="22">
        <f t="shared" ca="1" si="194"/>
        <v>1264.842092182663</v>
      </c>
      <c r="D1186" s="22">
        <f t="shared" ca="1" si="194"/>
        <v>1815.0888176781718</v>
      </c>
      <c r="E1186" s="22">
        <f t="shared" ca="1" si="194"/>
        <v>6142.9826241963228</v>
      </c>
      <c r="F1186" s="22">
        <f t="shared" ca="1" si="194"/>
        <v>1966.5756218998238</v>
      </c>
      <c r="G1186" s="34"/>
      <c r="H1186" s="35">
        <f t="shared" ca="1" si="189"/>
        <v>41863</v>
      </c>
      <c r="I1186" s="6">
        <f t="shared" ca="1" si="192"/>
        <v>4.0027777777777782</v>
      </c>
      <c r="J1186" s="6">
        <f t="shared" ca="1" si="191"/>
        <v>130</v>
      </c>
      <c r="K1186" s="6">
        <f t="shared" ca="1" si="190"/>
        <v>118.0924489965652</v>
      </c>
    </row>
    <row r="1187" spans="1:11" ht="15.75" thickBot="1">
      <c r="A1187" s="21">
        <v>1174</v>
      </c>
      <c r="B1187" s="22">
        <f t="shared" ca="1" si="194"/>
        <v>1757.6030413642436</v>
      </c>
      <c r="C1187" s="22">
        <f t="shared" ca="1" si="194"/>
        <v>1455.1565732213501</v>
      </c>
      <c r="D1187" s="22">
        <f t="shared" ca="1" si="194"/>
        <v>4830.7430768865734</v>
      </c>
      <c r="E1187" s="22">
        <f t="shared" ca="1" si="194"/>
        <v>3783.808970379197</v>
      </c>
      <c r="F1187" s="22">
        <f t="shared" ca="1" si="194"/>
        <v>899.5369019457662</v>
      </c>
      <c r="G1187" s="34"/>
      <c r="H1187" s="35">
        <f t="shared" ca="1" si="189"/>
        <v>41498</v>
      </c>
      <c r="I1187" s="6">
        <f t="shared" ca="1" si="192"/>
        <v>3.0027777777777778</v>
      </c>
      <c r="J1187" s="6">
        <f t="shared" ca="1" si="191"/>
        <v>122.5</v>
      </c>
      <c r="K1187" s="6">
        <f t="shared" ca="1" si="190"/>
        <v>113.98243565452914</v>
      </c>
    </row>
    <row r="1188" spans="1:11" ht="15.75" thickBot="1">
      <c r="A1188" s="21">
        <v>1175</v>
      </c>
      <c r="B1188" s="22">
        <f t="shared" ca="1" si="194"/>
        <v>2454.7252826593103</v>
      </c>
      <c r="C1188" s="22">
        <f t="shared" ca="1" si="194"/>
        <v>3393.8713192528239</v>
      </c>
      <c r="D1188" s="22">
        <f t="shared" ca="1" si="194"/>
        <v>8224.1748159884701</v>
      </c>
      <c r="E1188" s="22">
        <f t="shared" ca="1" si="194"/>
        <v>2826.1723109327968</v>
      </c>
      <c r="F1188" s="22">
        <f t="shared" ca="1" si="194"/>
        <v>4730.2510398762824</v>
      </c>
      <c r="G1188" s="34"/>
      <c r="H1188" s="35">
        <f t="shared" ca="1" si="189"/>
        <v>41134</v>
      </c>
      <c r="I1188" s="6">
        <f t="shared" ca="1" si="192"/>
        <v>2.0055555555555555</v>
      </c>
      <c r="J1188" s="6">
        <f t="shared" ca="1" si="191"/>
        <v>115</v>
      </c>
      <c r="K1188" s="6">
        <f t="shared" ca="1" si="190"/>
        <v>109.59577177011576</v>
      </c>
    </row>
    <row r="1189" spans="1:11" ht="15.75" thickBot="1">
      <c r="A1189" s="21">
        <v>1176</v>
      </c>
      <c r="B1189" s="22">
        <f t="shared" ca="1" si="194"/>
        <v>2541.4370330180568</v>
      </c>
      <c r="C1189" s="22">
        <f t="shared" ca="1" si="194"/>
        <v>2894.3955889994068</v>
      </c>
      <c r="D1189" s="22">
        <f t="shared" ca="1" si="194"/>
        <v>2621.9016885793876</v>
      </c>
      <c r="E1189" s="22">
        <f t="shared" ca="1" si="194"/>
        <v>3382.2203001742764</v>
      </c>
      <c r="F1189" s="22">
        <f t="shared" ca="1" si="194"/>
        <v>794.58336408575974</v>
      </c>
      <c r="G1189" s="34"/>
      <c r="H1189" s="35">
        <f t="shared" ca="1" si="189"/>
        <v>41134</v>
      </c>
      <c r="I1189" s="6">
        <f t="shared" ca="1" si="192"/>
        <v>2.0055555555555555</v>
      </c>
      <c r="J1189" s="6">
        <f t="shared" ca="1" si="191"/>
        <v>115</v>
      </c>
      <c r="K1189" s="6">
        <f t="shared" ca="1" si="190"/>
        <v>109.59577177011576</v>
      </c>
    </row>
    <row r="1190" spans="1:11" ht="15.75" thickBot="1">
      <c r="A1190" s="21">
        <v>1177</v>
      </c>
      <c r="B1190" s="22">
        <f t="shared" ca="1" si="194"/>
        <v>3141.8730330972326</v>
      </c>
      <c r="C1190" s="22">
        <f t="shared" ca="1" si="194"/>
        <v>1934.4323974618367</v>
      </c>
      <c r="D1190" s="22">
        <f t="shared" ca="1" si="194"/>
        <v>1294.8974586973288</v>
      </c>
      <c r="E1190" s="22">
        <f t="shared" ca="1" si="194"/>
        <v>3944.965034199824</v>
      </c>
      <c r="F1190" s="22">
        <f t="shared" ca="1" si="194"/>
        <v>5706.2335396578019</v>
      </c>
      <c r="G1190" s="34"/>
      <c r="H1190" s="35">
        <f t="shared" ca="1" si="189"/>
        <v>40767</v>
      </c>
      <c r="I1190" s="6">
        <f t="shared" ca="1" si="192"/>
        <v>1.0027777777777778</v>
      </c>
      <c r="J1190" s="6">
        <f t="shared" ca="1" si="191"/>
        <v>107.5</v>
      </c>
      <c r="K1190" s="6">
        <f t="shared" ca="1" si="190"/>
        <v>104.94371731794061</v>
      </c>
    </row>
    <row r="1191" spans="1:11" ht="15.75" thickBot="1">
      <c r="A1191" s="21">
        <v>1178</v>
      </c>
      <c r="B1191" s="22">
        <f t="shared" ca="1" si="194"/>
        <v>2902.9776731239022</v>
      </c>
      <c r="C1191" s="22">
        <f t="shared" ca="1" si="194"/>
        <v>1820.3565238170906</v>
      </c>
      <c r="D1191" s="22">
        <f t="shared" ca="1" si="194"/>
        <v>2236.753791986639</v>
      </c>
      <c r="E1191" s="22">
        <f t="shared" ca="1" si="194"/>
        <v>1063.3609748616841</v>
      </c>
      <c r="F1191" s="22">
        <f t="shared" ca="1" si="194"/>
        <v>2532.5156678289968</v>
      </c>
      <c r="G1191" s="34"/>
      <c r="H1191" s="35">
        <f t="shared" ca="1" si="189"/>
        <v>40767</v>
      </c>
      <c r="I1191" s="6">
        <f t="shared" ca="1" si="192"/>
        <v>1.0027777777777778</v>
      </c>
      <c r="J1191" s="6">
        <f t="shared" ca="1" si="191"/>
        <v>107.5</v>
      </c>
      <c r="K1191" s="6">
        <f t="shared" ca="1" si="190"/>
        <v>104.94371731794061</v>
      </c>
    </row>
    <row r="1192" spans="1:11" ht="15.75" thickBot="1">
      <c r="A1192" s="21">
        <v>1179</v>
      </c>
      <c r="B1192" s="22">
        <f t="shared" ca="1" si="194"/>
        <v>3741.1388338812562</v>
      </c>
      <c r="C1192" s="22">
        <f t="shared" ca="1" si="194"/>
        <v>3401.0170395554283</v>
      </c>
      <c r="D1192" s="22">
        <f t="shared" ca="1" si="194"/>
        <v>1565.1531684682989</v>
      </c>
      <c r="E1192" s="22">
        <f t="shared" ca="1" si="194"/>
        <v>4339.5113540967823</v>
      </c>
      <c r="F1192" s="22">
        <f t="shared" ca="1" si="194"/>
        <v>1601.1894919080776</v>
      </c>
      <c r="G1192" s="34"/>
      <c r="H1192" s="35">
        <f t="shared" ca="1" si="189"/>
        <v>40767</v>
      </c>
      <c r="I1192" s="6">
        <f t="shared" ca="1" si="192"/>
        <v>1.0027777777777778</v>
      </c>
      <c r="J1192" s="6">
        <f t="shared" ca="1" si="191"/>
        <v>107.5</v>
      </c>
      <c r="K1192" s="6">
        <f t="shared" ca="1" si="190"/>
        <v>104.94371731794061</v>
      </c>
    </row>
    <row r="1193" spans="1:11" ht="15.75" thickBot="1">
      <c r="A1193" s="21">
        <v>1180</v>
      </c>
      <c r="B1193" s="22">
        <f t="shared" ca="1" si="194"/>
        <v>4143.8200570822974</v>
      </c>
      <c r="C1193" s="22">
        <f t="shared" ca="1" si="194"/>
        <v>1946.7607121300314</v>
      </c>
      <c r="D1193" s="22">
        <f t="shared" ca="1" si="194"/>
        <v>942.31417589145315</v>
      </c>
      <c r="E1193" s="22">
        <f t="shared" ca="1" si="194"/>
        <v>3006.9174699101818</v>
      </c>
      <c r="F1193" s="22">
        <f t="shared" ca="1" si="194"/>
        <v>1236.0174622548755</v>
      </c>
      <c r="G1193" s="34"/>
      <c r="H1193" s="35">
        <f t="shared" ca="1" si="189"/>
        <v>40767</v>
      </c>
      <c r="I1193" s="6">
        <f t="shared" ca="1" si="192"/>
        <v>1.0027777777777778</v>
      </c>
      <c r="J1193" s="6">
        <f t="shared" ca="1" si="191"/>
        <v>107.5</v>
      </c>
      <c r="K1193" s="6">
        <f t="shared" ca="1" si="190"/>
        <v>104.94371731794061</v>
      </c>
    </row>
    <row r="1194" spans="1:11" ht="15.75" thickBot="1">
      <c r="A1194" s="21">
        <v>1181</v>
      </c>
      <c r="B1194" s="22">
        <f t="shared" ref="B1194:F1203" ca="1" si="195">$B$2*EXP((mu-delta-(vola^2)/2)*B$13+vola*NORMSINV(RAND())*SQRT(B$13))</f>
        <v>2373.0174919304136</v>
      </c>
      <c r="C1194" s="22">
        <f t="shared" ca="1" si="195"/>
        <v>2613.916236387608</v>
      </c>
      <c r="D1194" s="22">
        <f t="shared" ca="1" si="195"/>
        <v>1854.3072807920623</v>
      </c>
      <c r="E1194" s="22">
        <f t="shared" ca="1" si="195"/>
        <v>4745.3562155771024</v>
      </c>
      <c r="F1194" s="22">
        <f t="shared" ca="1" si="195"/>
        <v>4738.3871834050706</v>
      </c>
      <c r="G1194" s="34"/>
      <c r="H1194" s="35">
        <f t="shared" ca="1" si="189"/>
        <v>41863</v>
      </c>
      <c r="I1194" s="6">
        <f t="shared" ca="1" si="192"/>
        <v>4.0027777777777782</v>
      </c>
      <c r="J1194" s="6">
        <f t="shared" ca="1" si="191"/>
        <v>130</v>
      </c>
      <c r="K1194" s="6">
        <f t="shared" ca="1" si="190"/>
        <v>118.0924489965652</v>
      </c>
    </row>
    <row r="1195" spans="1:11" ht="15.75" thickBot="1">
      <c r="A1195" s="21">
        <v>1182</v>
      </c>
      <c r="B1195" s="22">
        <f t="shared" ca="1" si="195"/>
        <v>4638.670725921661</v>
      </c>
      <c r="C1195" s="22">
        <f t="shared" ca="1" si="195"/>
        <v>6402.906726880834</v>
      </c>
      <c r="D1195" s="22">
        <f t="shared" ca="1" si="195"/>
        <v>2928.1917754197443</v>
      </c>
      <c r="E1195" s="22">
        <f t="shared" ca="1" si="195"/>
        <v>2623.6873627429613</v>
      </c>
      <c r="F1195" s="22">
        <f t="shared" ca="1" si="195"/>
        <v>4944.8644141016293</v>
      </c>
      <c r="G1195" s="34"/>
      <c r="H1195" s="35">
        <f t="shared" ca="1" si="189"/>
        <v>40767</v>
      </c>
      <c r="I1195" s="6">
        <f t="shared" ca="1" si="192"/>
        <v>1.0027777777777778</v>
      </c>
      <c r="J1195" s="6">
        <f t="shared" ca="1" si="191"/>
        <v>107.5</v>
      </c>
      <c r="K1195" s="6">
        <f t="shared" ca="1" si="190"/>
        <v>104.94371731794061</v>
      </c>
    </row>
    <row r="1196" spans="1:11" ht="15.75" thickBot="1">
      <c r="A1196" s="21">
        <v>1183</v>
      </c>
      <c r="B1196" s="22">
        <f t="shared" ca="1" si="195"/>
        <v>2747.0199241677242</v>
      </c>
      <c r="C1196" s="22">
        <f t="shared" ca="1" si="195"/>
        <v>2411.1109591342456</v>
      </c>
      <c r="D1196" s="22">
        <f t="shared" ca="1" si="195"/>
        <v>2230.6025988182359</v>
      </c>
      <c r="E1196" s="22">
        <f t="shared" ca="1" si="195"/>
        <v>6687.6446238225926</v>
      </c>
      <c r="F1196" s="22">
        <f t="shared" ca="1" si="195"/>
        <v>6997.7011924035623</v>
      </c>
      <c r="G1196" s="34"/>
      <c r="H1196" s="35">
        <f t="shared" ca="1" si="189"/>
        <v>41863</v>
      </c>
      <c r="I1196" s="6">
        <f t="shared" ca="1" si="192"/>
        <v>4.0027777777777782</v>
      </c>
      <c r="J1196" s="6">
        <f t="shared" ca="1" si="191"/>
        <v>130</v>
      </c>
      <c r="K1196" s="6">
        <f t="shared" ca="1" si="190"/>
        <v>118.0924489965652</v>
      </c>
    </row>
    <row r="1197" spans="1:11" ht="15.75" thickBot="1">
      <c r="A1197" s="21">
        <v>1184</v>
      </c>
      <c r="B1197" s="22">
        <f t="shared" ca="1" si="195"/>
        <v>2124.7538201299367</v>
      </c>
      <c r="C1197" s="22">
        <f t="shared" ca="1" si="195"/>
        <v>1395.6345377875341</v>
      </c>
      <c r="D1197" s="22">
        <f t="shared" ca="1" si="195"/>
        <v>3712.7063262080874</v>
      </c>
      <c r="E1197" s="22">
        <f t="shared" ca="1" si="195"/>
        <v>1675.0394750759194</v>
      </c>
      <c r="F1197" s="22">
        <f t="shared" ca="1" si="195"/>
        <v>1324.8901766607607</v>
      </c>
      <c r="G1197" s="34"/>
      <c r="H1197" s="35">
        <f t="shared" ca="1" si="189"/>
        <v>41498</v>
      </c>
      <c r="I1197" s="6">
        <f t="shared" ca="1" si="192"/>
        <v>3.0027777777777778</v>
      </c>
      <c r="J1197" s="6">
        <f t="shared" ca="1" si="191"/>
        <v>122.5</v>
      </c>
      <c r="K1197" s="6">
        <f t="shared" ca="1" si="190"/>
        <v>113.98243565452914</v>
      </c>
    </row>
    <row r="1198" spans="1:11" ht="15.75" thickBot="1">
      <c r="A1198" s="21">
        <v>1185</v>
      </c>
      <c r="B1198" s="22">
        <f t="shared" ca="1" si="195"/>
        <v>3150.5606885381958</v>
      </c>
      <c r="C1198" s="22">
        <f t="shared" ca="1" si="195"/>
        <v>4045.0815251320687</v>
      </c>
      <c r="D1198" s="22">
        <f t="shared" ca="1" si="195"/>
        <v>2795.6093697270298</v>
      </c>
      <c r="E1198" s="22">
        <f t="shared" ca="1" si="195"/>
        <v>5931.2045578124353</v>
      </c>
      <c r="F1198" s="22">
        <f t="shared" ca="1" si="195"/>
        <v>5200.8168944517638</v>
      </c>
      <c r="G1198" s="34"/>
      <c r="H1198" s="35">
        <f t="shared" ca="1" si="189"/>
        <v>40767</v>
      </c>
      <c r="I1198" s="6">
        <f t="shared" ca="1" si="192"/>
        <v>1.0027777777777778</v>
      </c>
      <c r="J1198" s="6">
        <f t="shared" ca="1" si="191"/>
        <v>107.5</v>
      </c>
      <c r="K1198" s="6">
        <f t="shared" ca="1" si="190"/>
        <v>104.94371731794061</v>
      </c>
    </row>
    <row r="1199" spans="1:11" ht="15.75" thickBot="1">
      <c r="A1199" s="21">
        <v>1186</v>
      </c>
      <c r="B1199" s="22">
        <f t="shared" ca="1" si="195"/>
        <v>3414.9412354090368</v>
      </c>
      <c r="C1199" s="22">
        <f t="shared" ca="1" si="195"/>
        <v>3425.5230012163966</v>
      </c>
      <c r="D1199" s="22">
        <f t="shared" ca="1" si="195"/>
        <v>4121.0221525502748</v>
      </c>
      <c r="E1199" s="22">
        <f t="shared" ca="1" si="195"/>
        <v>2791.7461812643214</v>
      </c>
      <c r="F1199" s="22">
        <f t="shared" ca="1" si="195"/>
        <v>4040.2877488810809</v>
      </c>
      <c r="G1199" s="34"/>
      <c r="H1199" s="35">
        <f t="shared" ca="1" si="189"/>
        <v>40767</v>
      </c>
      <c r="I1199" s="6">
        <f t="shared" ca="1" si="192"/>
        <v>1.0027777777777778</v>
      </c>
      <c r="J1199" s="6">
        <f t="shared" ca="1" si="191"/>
        <v>107.5</v>
      </c>
      <c r="K1199" s="6">
        <f t="shared" ca="1" si="190"/>
        <v>104.94371731794061</v>
      </c>
    </row>
    <row r="1200" spans="1:11" ht="15.75" thickBot="1">
      <c r="A1200" s="21">
        <v>1187</v>
      </c>
      <c r="B1200" s="22">
        <f t="shared" ca="1" si="195"/>
        <v>4643.9006387056206</v>
      </c>
      <c r="C1200" s="22">
        <f t="shared" ca="1" si="195"/>
        <v>2372.0443910202785</v>
      </c>
      <c r="D1200" s="22">
        <f t="shared" ca="1" si="195"/>
        <v>5430.4384937986897</v>
      </c>
      <c r="E1200" s="22">
        <f t="shared" ca="1" si="195"/>
        <v>4703.0003326664746</v>
      </c>
      <c r="F1200" s="22">
        <f t="shared" ca="1" si="195"/>
        <v>4356.4097726747868</v>
      </c>
      <c r="G1200" s="34"/>
      <c r="H1200" s="35">
        <f t="shared" ca="1" si="189"/>
        <v>40767</v>
      </c>
      <c r="I1200" s="6">
        <f t="shared" ca="1" si="192"/>
        <v>1.0027777777777778</v>
      </c>
      <c r="J1200" s="6">
        <f t="shared" ca="1" si="191"/>
        <v>107.5</v>
      </c>
      <c r="K1200" s="6">
        <f t="shared" ca="1" si="190"/>
        <v>104.94371731794061</v>
      </c>
    </row>
    <row r="1201" spans="1:11" ht="15.75" thickBot="1">
      <c r="A1201" s="21">
        <v>1188</v>
      </c>
      <c r="B1201" s="22">
        <f t="shared" ca="1" si="195"/>
        <v>1935.247671426443</v>
      </c>
      <c r="C1201" s="22">
        <f t="shared" ca="1" si="195"/>
        <v>1658.6533311182716</v>
      </c>
      <c r="D1201" s="22">
        <f t="shared" ca="1" si="195"/>
        <v>2131.0891248225621</v>
      </c>
      <c r="E1201" s="22">
        <f t="shared" ca="1" si="195"/>
        <v>982.85808814218501</v>
      </c>
      <c r="F1201" s="22">
        <f t="shared" ca="1" si="195"/>
        <v>9443.2061350792155</v>
      </c>
      <c r="G1201" s="34"/>
      <c r="H1201" s="35">
        <f t="shared" ca="1" si="189"/>
        <v>42228</v>
      </c>
      <c r="I1201" s="6">
        <f t="shared" ca="1" si="192"/>
        <v>5.0027777777777782</v>
      </c>
      <c r="J1201" s="6">
        <f t="shared" ca="1" si="191"/>
        <v>137.5</v>
      </c>
      <c r="K1201" s="6">
        <f t="shared" ca="1" si="190"/>
        <v>121.94343021560336</v>
      </c>
    </row>
    <row r="1202" spans="1:11" ht="15.75" thickBot="1">
      <c r="A1202" s="21">
        <v>1189</v>
      </c>
      <c r="B1202" s="22">
        <f t="shared" ca="1" si="195"/>
        <v>4364.4024735526154</v>
      </c>
      <c r="C1202" s="22">
        <f t="shared" ca="1" si="195"/>
        <v>1704.7898247087924</v>
      </c>
      <c r="D1202" s="22">
        <f t="shared" ca="1" si="195"/>
        <v>2869.2162438512523</v>
      </c>
      <c r="E1202" s="22">
        <f t="shared" ca="1" si="195"/>
        <v>3005.3342216223846</v>
      </c>
      <c r="F1202" s="22">
        <f t="shared" ca="1" si="195"/>
        <v>7071.8515104767021</v>
      </c>
      <c r="G1202" s="34"/>
      <c r="H1202" s="35">
        <f t="shared" ca="1" si="189"/>
        <v>40767</v>
      </c>
      <c r="I1202" s="6">
        <f t="shared" ca="1" si="192"/>
        <v>1.0027777777777778</v>
      </c>
      <c r="J1202" s="6">
        <f t="shared" ca="1" si="191"/>
        <v>107.5</v>
      </c>
      <c r="K1202" s="6">
        <f t="shared" ca="1" si="190"/>
        <v>104.94371731794061</v>
      </c>
    </row>
    <row r="1203" spans="1:11" ht="15.75" thickBot="1">
      <c r="A1203" s="21">
        <v>1190</v>
      </c>
      <c r="B1203" s="22">
        <f t="shared" ca="1" si="195"/>
        <v>2741.1500533036628</v>
      </c>
      <c r="C1203" s="22">
        <f t="shared" ca="1" si="195"/>
        <v>2934.7008112104345</v>
      </c>
      <c r="D1203" s="22">
        <f t="shared" ca="1" si="195"/>
        <v>2637.2914098444894</v>
      </c>
      <c r="E1203" s="22">
        <f t="shared" ca="1" si="195"/>
        <v>1482.1036455336071</v>
      </c>
      <c r="F1203" s="22">
        <f t="shared" ca="1" si="195"/>
        <v>5379.1263569238163</v>
      </c>
      <c r="G1203" s="34"/>
      <c r="H1203" s="35">
        <f t="shared" ca="1" si="189"/>
        <v>41134</v>
      </c>
      <c r="I1203" s="6">
        <f t="shared" ca="1" si="192"/>
        <v>2.0055555555555555</v>
      </c>
      <c r="J1203" s="6">
        <f t="shared" ca="1" si="191"/>
        <v>115</v>
      </c>
      <c r="K1203" s="6">
        <f t="shared" ca="1" si="190"/>
        <v>109.59577177011576</v>
      </c>
    </row>
    <row r="1204" spans="1:11" ht="15.75" thickBot="1">
      <c r="A1204" s="21">
        <v>1191</v>
      </c>
      <c r="B1204" s="22">
        <f t="shared" ref="B1204:F1213" ca="1" si="196">$B$2*EXP((mu-delta-(vola^2)/2)*B$13+vola*NORMSINV(RAND())*SQRT(B$13))</f>
        <v>3285.7641229385276</v>
      </c>
      <c r="C1204" s="22">
        <f t="shared" ca="1" si="196"/>
        <v>2182.7397517869822</v>
      </c>
      <c r="D1204" s="22">
        <f t="shared" ca="1" si="196"/>
        <v>1389.3631251027334</v>
      </c>
      <c r="E1204" s="22">
        <f t="shared" ca="1" si="196"/>
        <v>7253.4354427362596</v>
      </c>
      <c r="F1204" s="22">
        <f t="shared" ca="1" si="196"/>
        <v>4218.0000703303576</v>
      </c>
      <c r="G1204" s="34"/>
      <c r="H1204" s="35">
        <f t="shared" ca="1" si="189"/>
        <v>40767</v>
      </c>
      <c r="I1204" s="6">
        <f t="shared" ca="1" si="192"/>
        <v>1.0027777777777778</v>
      </c>
      <c r="J1204" s="6">
        <f t="shared" ca="1" si="191"/>
        <v>107.5</v>
      </c>
      <c r="K1204" s="6">
        <f t="shared" ca="1" si="190"/>
        <v>104.94371731794061</v>
      </c>
    </row>
    <row r="1205" spans="1:11" ht="15.75" thickBot="1">
      <c r="A1205" s="21">
        <v>1192</v>
      </c>
      <c r="B1205" s="22">
        <f t="shared" ca="1" si="196"/>
        <v>2608.804222055513</v>
      </c>
      <c r="C1205" s="22">
        <f t="shared" ca="1" si="196"/>
        <v>2463.9774189415753</v>
      </c>
      <c r="D1205" s="22">
        <f t="shared" ca="1" si="196"/>
        <v>3282.8987392261438</v>
      </c>
      <c r="E1205" s="22">
        <f t="shared" ca="1" si="196"/>
        <v>2083.0128462843982</v>
      </c>
      <c r="F1205" s="22">
        <f t="shared" ca="1" si="196"/>
        <v>4911.1352125074209</v>
      </c>
      <c r="G1205" s="34"/>
      <c r="H1205" s="35">
        <f t="shared" ca="1" si="189"/>
        <v>41498</v>
      </c>
      <c r="I1205" s="6">
        <f t="shared" ca="1" si="192"/>
        <v>3.0027777777777778</v>
      </c>
      <c r="J1205" s="6">
        <f t="shared" ca="1" si="191"/>
        <v>122.5</v>
      </c>
      <c r="K1205" s="6">
        <f t="shared" ca="1" si="190"/>
        <v>113.98243565452914</v>
      </c>
    </row>
    <row r="1206" spans="1:11" ht="15.75" thickBot="1">
      <c r="A1206" s="21">
        <v>1193</v>
      </c>
      <c r="B1206" s="22">
        <f t="shared" ca="1" si="196"/>
        <v>1196.415354530606</v>
      </c>
      <c r="C1206" s="22">
        <f t="shared" ca="1" si="196"/>
        <v>1136.0251661087491</v>
      </c>
      <c r="D1206" s="22">
        <f t="shared" ca="1" si="196"/>
        <v>5573.1457830019417</v>
      </c>
      <c r="E1206" s="22">
        <f t="shared" ca="1" si="196"/>
        <v>2232.6248950890449</v>
      </c>
      <c r="F1206" s="22">
        <f t="shared" ca="1" si="196"/>
        <v>7154.8966655651602</v>
      </c>
      <c r="G1206" s="34"/>
      <c r="H1206" s="35">
        <f t="shared" ca="1" si="189"/>
        <v>41498</v>
      </c>
      <c r="I1206" s="6">
        <f t="shared" ca="1" si="192"/>
        <v>3.0027777777777778</v>
      </c>
      <c r="J1206" s="6">
        <f t="shared" ca="1" si="191"/>
        <v>122.5</v>
      </c>
      <c r="K1206" s="6">
        <f t="shared" ca="1" si="190"/>
        <v>113.98243565452914</v>
      </c>
    </row>
    <row r="1207" spans="1:11" ht="15.75" thickBot="1">
      <c r="A1207" s="21">
        <v>1194</v>
      </c>
      <c r="B1207" s="22">
        <f t="shared" ca="1" si="196"/>
        <v>3355.7570139879022</v>
      </c>
      <c r="C1207" s="22">
        <f t="shared" ca="1" si="196"/>
        <v>4086.5357257048345</v>
      </c>
      <c r="D1207" s="22">
        <f t="shared" ca="1" si="196"/>
        <v>4800.4921723668331</v>
      </c>
      <c r="E1207" s="22">
        <f t="shared" ca="1" si="196"/>
        <v>5499.2178626153291</v>
      </c>
      <c r="F1207" s="22">
        <f t="shared" ca="1" si="196"/>
        <v>2643.272419115382</v>
      </c>
      <c r="G1207" s="34"/>
      <c r="H1207" s="35">
        <f t="shared" ca="1" si="189"/>
        <v>40767</v>
      </c>
      <c r="I1207" s="6">
        <f t="shared" ca="1" si="192"/>
        <v>1.0027777777777778</v>
      </c>
      <c r="J1207" s="6">
        <f t="shared" ca="1" si="191"/>
        <v>107.5</v>
      </c>
      <c r="K1207" s="6">
        <f t="shared" ca="1" si="190"/>
        <v>104.94371731794061</v>
      </c>
    </row>
    <row r="1208" spans="1:11" ht="15.75" thickBot="1">
      <c r="A1208" s="21">
        <v>1195</v>
      </c>
      <c r="B1208" s="22">
        <f t="shared" ca="1" si="196"/>
        <v>1109.2564626264075</v>
      </c>
      <c r="C1208" s="22">
        <f t="shared" ca="1" si="196"/>
        <v>4002.2508786345161</v>
      </c>
      <c r="D1208" s="22">
        <f t="shared" ca="1" si="196"/>
        <v>12528.395135578186</v>
      </c>
      <c r="E1208" s="22">
        <f t="shared" ca="1" si="196"/>
        <v>3547.6723859215185</v>
      </c>
      <c r="F1208" s="22">
        <f t="shared" ca="1" si="196"/>
        <v>4979.77346337169</v>
      </c>
      <c r="G1208" s="34"/>
      <c r="H1208" s="35">
        <f t="shared" ca="1" si="189"/>
        <v>41134</v>
      </c>
      <c r="I1208" s="6">
        <f t="shared" ca="1" si="192"/>
        <v>2.0055555555555555</v>
      </c>
      <c r="J1208" s="6">
        <f t="shared" ca="1" si="191"/>
        <v>115</v>
      </c>
      <c r="K1208" s="6">
        <f t="shared" ca="1" si="190"/>
        <v>109.59577177011576</v>
      </c>
    </row>
    <row r="1209" spans="1:11" ht="15.75" thickBot="1">
      <c r="A1209" s="21">
        <v>1196</v>
      </c>
      <c r="B1209" s="22">
        <f t="shared" ca="1" si="196"/>
        <v>1724.179353924811</v>
      </c>
      <c r="C1209" s="22">
        <f t="shared" ca="1" si="196"/>
        <v>6162.7588667452756</v>
      </c>
      <c r="D1209" s="22">
        <f t="shared" ca="1" si="196"/>
        <v>2765.074959428056</v>
      </c>
      <c r="E1209" s="22">
        <f t="shared" ca="1" si="196"/>
        <v>1398.2291751753476</v>
      </c>
      <c r="F1209" s="22">
        <f t="shared" ca="1" si="196"/>
        <v>7543.9928232065022</v>
      </c>
      <c r="G1209" s="34"/>
      <c r="H1209" s="35">
        <f t="shared" ca="1" si="189"/>
        <v>41134</v>
      </c>
      <c r="I1209" s="6">
        <f t="shared" ca="1" si="192"/>
        <v>2.0055555555555555</v>
      </c>
      <c r="J1209" s="6">
        <f t="shared" ca="1" si="191"/>
        <v>115</v>
      </c>
      <c r="K1209" s="6">
        <f t="shared" ca="1" si="190"/>
        <v>109.59577177011576</v>
      </c>
    </row>
    <row r="1210" spans="1:11" ht="15.75" thickBot="1">
      <c r="A1210" s="21">
        <v>1197</v>
      </c>
      <c r="B1210" s="22">
        <f t="shared" ca="1" si="196"/>
        <v>4761.2873296832213</v>
      </c>
      <c r="C1210" s="22">
        <f t="shared" ca="1" si="196"/>
        <v>3612.0522872984989</v>
      </c>
      <c r="D1210" s="22">
        <f t="shared" ca="1" si="196"/>
        <v>2544.7532792443594</v>
      </c>
      <c r="E1210" s="22">
        <f t="shared" ca="1" si="196"/>
        <v>2176.3039594284073</v>
      </c>
      <c r="F1210" s="22">
        <f t="shared" ca="1" si="196"/>
        <v>4743.5102329056435</v>
      </c>
      <c r="G1210" s="34"/>
      <c r="H1210" s="35">
        <f t="shared" ca="1" si="189"/>
        <v>40767</v>
      </c>
      <c r="I1210" s="6">
        <f t="shared" ca="1" si="192"/>
        <v>1.0027777777777778</v>
      </c>
      <c r="J1210" s="6">
        <f t="shared" ca="1" si="191"/>
        <v>107.5</v>
      </c>
      <c r="K1210" s="6">
        <f t="shared" ca="1" si="190"/>
        <v>104.94371731794061</v>
      </c>
    </row>
    <row r="1211" spans="1:11" ht="15.75" thickBot="1">
      <c r="A1211" s="21">
        <v>1198</v>
      </c>
      <c r="B1211" s="22">
        <f t="shared" ca="1" si="196"/>
        <v>3289.2372339511248</v>
      </c>
      <c r="C1211" s="22">
        <f t="shared" ca="1" si="196"/>
        <v>1727.0249920663682</v>
      </c>
      <c r="D1211" s="22">
        <f t="shared" ca="1" si="196"/>
        <v>3379.8059827571051</v>
      </c>
      <c r="E1211" s="22">
        <f t="shared" ca="1" si="196"/>
        <v>2855.2535996944289</v>
      </c>
      <c r="F1211" s="22">
        <f t="shared" ca="1" si="196"/>
        <v>6723.7804907825193</v>
      </c>
      <c r="G1211" s="34"/>
      <c r="H1211" s="35">
        <f t="shared" ca="1" si="189"/>
        <v>40767</v>
      </c>
      <c r="I1211" s="6">
        <f t="shared" ca="1" si="192"/>
        <v>1.0027777777777778</v>
      </c>
      <c r="J1211" s="6">
        <f t="shared" ca="1" si="191"/>
        <v>107.5</v>
      </c>
      <c r="K1211" s="6">
        <f t="shared" ca="1" si="190"/>
        <v>104.94371731794061</v>
      </c>
    </row>
    <row r="1212" spans="1:11" ht="15.75" thickBot="1">
      <c r="A1212" s="21">
        <v>1199</v>
      </c>
      <c r="B1212" s="22">
        <f t="shared" ca="1" si="196"/>
        <v>2052.1387732837957</v>
      </c>
      <c r="C1212" s="22">
        <f t="shared" ca="1" si="196"/>
        <v>1848.5775215647443</v>
      </c>
      <c r="D1212" s="22">
        <f t="shared" ca="1" si="196"/>
        <v>2732.9244895771885</v>
      </c>
      <c r="E1212" s="22">
        <f t="shared" ca="1" si="196"/>
        <v>5061.6516226120639</v>
      </c>
      <c r="F1212" s="22">
        <f t="shared" ca="1" si="196"/>
        <v>1731.5200257257504</v>
      </c>
      <c r="G1212" s="34"/>
      <c r="H1212" s="35">
        <f t="shared" ca="1" si="189"/>
        <v>41863</v>
      </c>
      <c r="I1212" s="6">
        <f t="shared" ca="1" si="192"/>
        <v>4.0027777777777782</v>
      </c>
      <c r="J1212" s="6">
        <f t="shared" ca="1" si="191"/>
        <v>130</v>
      </c>
      <c r="K1212" s="6">
        <f t="shared" ca="1" si="190"/>
        <v>118.0924489965652</v>
      </c>
    </row>
    <row r="1213" spans="1:11" ht="15.75" thickBot="1">
      <c r="A1213" s="21">
        <v>1200</v>
      </c>
      <c r="B1213" s="22">
        <f t="shared" ca="1" si="196"/>
        <v>2366.6528486554685</v>
      </c>
      <c r="C1213" s="22">
        <f t="shared" ca="1" si="196"/>
        <v>2664.5111822769882</v>
      </c>
      <c r="D1213" s="22">
        <f t="shared" ca="1" si="196"/>
        <v>1531.6315559874758</v>
      </c>
      <c r="E1213" s="22">
        <f t="shared" ca="1" si="196"/>
        <v>3916.4675098835996</v>
      </c>
      <c r="F1213" s="22">
        <f t="shared" ca="1" si="196"/>
        <v>7583.0334817207959</v>
      </c>
      <c r="G1213" s="34"/>
      <c r="H1213" s="35">
        <f t="shared" ca="1" si="189"/>
        <v>41863</v>
      </c>
      <c r="I1213" s="6">
        <f t="shared" ca="1" si="192"/>
        <v>4.0027777777777782</v>
      </c>
      <c r="J1213" s="6">
        <f t="shared" ca="1" si="191"/>
        <v>130</v>
      </c>
      <c r="K1213" s="6">
        <f t="shared" ca="1" si="190"/>
        <v>118.0924489965652</v>
      </c>
    </row>
    <row r="1214" spans="1:11" ht="15.75" thickBot="1">
      <c r="A1214" s="21">
        <v>1201</v>
      </c>
      <c r="B1214" s="22">
        <f t="shared" ref="B1214:F1223" ca="1" si="197">$B$2*EXP((mu-delta-(vola^2)/2)*B$13+vola*NORMSINV(RAND())*SQRT(B$13))</f>
        <v>2600.4341424088757</v>
      </c>
      <c r="C1214" s="22">
        <f t="shared" ca="1" si="197"/>
        <v>4012.6977800859017</v>
      </c>
      <c r="D1214" s="22">
        <f t="shared" ca="1" si="197"/>
        <v>8309.4169001065238</v>
      </c>
      <c r="E1214" s="22">
        <f t="shared" ca="1" si="197"/>
        <v>2572.6421105220384</v>
      </c>
      <c r="F1214" s="22">
        <f t="shared" ca="1" si="197"/>
        <v>8413.058923260709</v>
      </c>
      <c r="G1214" s="34"/>
      <c r="H1214" s="35">
        <f t="shared" ca="1" si="189"/>
        <v>41134</v>
      </c>
      <c r="I1214" s="6">
        <f t="shared" ca="1" si="192"/>
        <v>2.0055555555555555</v>
      </c>
      <c r="J1214" s="6">
        <f t="shared" ca="1" si="191"/>
        <v>115</v>
      </c>
      <c r="K1214" s="6">
        <f t="shared" ca="1" si="190"/>
        <v>109.59577177011576</v>
      </c>
    </row>
    <row r="1215" spans="1:11" ht="15.75" thickBot="1">
      <c r="A1215" s="21">
        <v>1202</v>
      </c>
      <c r="B1215" s="22">
        <f t="shared" ca="1" si="197"/>
        <v>3826.0969899563747</v>
      </c>
      <c r="C1215" s="22">
        <f t="shared" ca="1" si="197"/>
        <v>3268.5653398308355</v>
      </c>
      <c r="D1215" s="22">
        <f t="shared" ca="1" si="197"/>
        <v>1695.5240182681562</v>
      </c>
      <c r="E1215" s="22">
        <f t="shared" ca="1" si="197"/>
        <v>1637.6743441123647</v>
      </c>
      <c r="F1215" s="22">
        <f t="shared" ca="1" si="197"/>
        <v>2369.755409341642</v>
      </c>
      <c r="G1215" s="34"/>
      <c r="H1215" s="35">
        <f t="shared" ca="1" si="189"/>
        <v>40767</v>
      </c>
      <c r="I1215" s="6">
        <f t="shared" ca="1" si="192"/>
        <v>1.0027777777777778</v>
      </c>
      <c r="J1215" s="6">
        <f t="shared" ca="1" si="191"/>
        <v>107.5</v>
      </c>
      <c r="K1215" s="6">
        <f t="shared" ca="1" si="190"/>
        <v>104.94371731794061</v>
      </c>
    </row>
    <row r="1216" spans="1:11" ht="15.75" thickBot="1">
      <c r="A1216" s="21">
        <v>1203</v>
      </c>
      <c r="B1216" s="22">
        <f t="shared" ca="1" si="197"/>
        <v>3596.4060593380332</v>
      </c>
      <c r="C1216" s="22">
        <f t="shared" ca="1" si="197"/>
        <v>4799.6627278700871</v>
      </c>
      <c r="D1216" s="22">
        <f t="shared" ca="1" si="197"/>
        <v>11063.646096701665</v>
      </c>
      <c r="E1216" s="22">
        <f t="shared" ca="1" si="197"/>
        <v>5188.9473202603731</v>
      </c>
      <c r="F1216" s="22">
        <f t="shared" ca="1" si="197"/>
        <v>3573.6812694053538</v>
      </c>
      <c r="G1216" s="34"/>
      <c r="H1216" s="35">
        <f t="shared" ca="1" si="189"/>
        <v>40767</v>
      </c>
      <c r="I1216" s="6">
        <f t="shared" ca="1" si="192"/>
        <v>1.0027777777777778</v>
      </c>
      <c r="J1216" s="6">
        <f t="shared" ca="1" si="191"/>
        <v>107.5</v>
      </c>
      <c r="K1216" s="6">
        <f t="shared" ca="1" si="190"/>
        <v>104.94371731794061</v>
      </c>
    </row>
    <row r="1217" spans="1:11" ht="15.75" thickBot="1">
      <c r="A1217" s="21">
        <v>1204</v>
      </c>
      <c r="B1217" s="22">
        <f t="shared" ca="1" si="197"/>
        <v>3614.0332418690264</v>
      </c>
      <c r="C1217" s="22">
        <f t="shared" ca="1" si="197"/>
        <v>2864.9791713133341</v>
      </c>
      <c r="D1217" s="22">
        <f t="shared" ca="1" si="197"/>
        <v>1651.6299350206684</v>
      </c>
      <c r="E1217" s="22">
        <f t="shared" ca="1" si="197"/>
        <v>412.18404793604554</v>
      </c>
      <c r="F1217" s="22">
        <f t="shared" ca="1" si="197"/>
        <v>1310.6690211777498</v>
      </c>
      <c r="G1217" s="34"/>
      <c r="H1217" s="35">
        <f t="shared" ca="1" si="189"/>
        <v>40767</v>
      </c>
      <c r="I1217" s="6">
        <f t="shared" ca="1" si="192"/>
        <v>1.0027777777777778</v>
      </c>
      <c r="J1217" s="6">
        <f t="shared" ca="1" si="191"/>
        <v>107.5</v>
      </c>
      <c r="K1217" s="6">
        <f t="shared" ca="1" si="190"/>
        <v>104.94371731794061</v>
      </c>
    </row>
    <row r="1218" spans="1:11" ht="15.75" thickBot="1">
      <c r="A1218" s="21">
        <v>1205</v>
      </c>
      <c r="B1218" s="22">
        <f t="shared" ca="1" si="197"/>
        <v>2696.3678530721277</v>
      </c>
      <c r="C1218" s="22">
        <f t="shared" ca="1" si="197"/>
        <v>2910.4629795952842</v>
      </c>
      <c r="D1218" s="22">
        <f t="shared" ca="1" si="197"/>
        <v>2217.7298118143431</v>
      </c>
      <c r="E1218" s="22">
        <f t="shared" ca="1" si="197"/>
        <v>2706.2663666770713</v>
      </c>
      <c r="F1218" s="22">
        <f t="shared" ca="1" si="197"/>
        <v>1740.7777404746691</v>
      </c>
      <c r="G1218" s="34"/>
      <c r="H1218" s="35">
        <f t="shared" ca="1" si="189"/>
        <v>41134</v>
      </c>
      <c r="I1218" s="6">
        <f t="shared" ca="1" si="192"/>
        <v>2.0055555555555555</v>
      </c>
      <c r="J1218" s="6">
        <f t="shared" ca="1" si="191"/>
        <v>115</v>
      </c>
      <c r="K1218" s="6">
        <f t="shared" ca="1" si="190"/>
        <v>109.59577177011576</v>
      </c>
    </row>
    <row r="1219" spans="1:11" ht="15.75" thickBot="1">
      <c r="A1219" s="21">
        <v>1206</v>
      </c>
      <c r="B1219" s="22">
        <f t="shared" ca="1" si="197"/>
        <v>3399.8176966174588</v>
      </c>
      <c r="C1219" s="22">
        <f t="shared" ca="1" si="197"/>
        <v>3752.5099136760459</v>
      </c>
      <c r="D1219" s="22">
        <f t="shared" ca="1" si="197"/>
        <v>8604.1686761524179</v>
      </c>
      <c r="E1219" s="22">
        <f t="shared" ca="1" si="197"/>
        <v>1594.3151812021138</v>
      </c>
      <c r="F1219" s="22">
        <f t="shared" ca="1" si="197"/>
        <v>3169.7139513209963</v>
      </c>
      <c r="G1219" s="34"/>
      <c r="H1219" s="35">
        <f t="shared" ca="1" si="189"/>
        <v>40767</v>
      </c>
      <c r="I1219" s="6">
        <f t="shared" ca="1" si="192"/>
        <v>1.0027777777777778</v>
      </c>
      <c r="J1219" s="6">
        <f t="shared" ca="1" si="191"/>
        <v>107.5</v>
      </c>
      <c r="K1219" s="6">
        <f t="shared" ca="1" si="190"/>
        <v>104.94371731794061</v>
      </c>
    </row>
    <row r="1220" spans="1:11" ht="15.75" thickBot="1">
      <c r="A1220" s="21">
        <v>1207</v>
      </c>
      <c r="B1220" s="22">
        <f t="shared" ca="1" si="197"/>
        <v>2243.8919813090201</v>
      </c>
      <c r="C1220" s="22">
        <f t="shared" ca="1" si="197"/>
        <v>5629.3334173356052</v>
      </c>
      <c r="D1220" s="22">
        <f t="shared" ca="1" si="197"/>
        <v>2619.3111360148882</v>
      </c>
      <c r="E1220" s="22">
        <f t="shared" ca="1" si="197"/>
        <v>5650.4918306742074</v>
      </c>
      <c r="F1220" s="22">
        <f t="shared" ca="1" si="197"/>
        <v>4903.3858150356755</v>
      </c>
      <c r="G1220" s="34"/>
      <c r="H1220" s="35">
        <f t="shared" ca="1" si="189"/>
        <v>41134</v>
      </c>
      <c r="I1220" s="6">
        <f t="shared" ca="1" si="192"/>
        <v>2.0055555555555555</v>
      </c>
      <c r="J1220" s="6">
        <f t="shared" ca="1" si="191"/>
        <v>115</v>
      </c>
      <c r="K1220" s="6">
        <f t="shared" ca="1" si="190"/>
        <v>109.59577177011576</v>
      </c>
    </row>
    <row r="1221" spans="1:11" ht="15.75" thickBot="1">
      <c r="A1221" s="21">
        <v>1208</v>
      </c>
      <c r="B1221" s="22">
        <f t="shared" ca="1" si="197"/>
        <v>4255.2809335561733</v>
      </c>
      <c r="C1221" s="22">
        <f t="shared" ca="1" si="197"/>
        <v>1793.6483449900536</v>
      </c>
      <c r="D1221" s="22">
        <f t="shared" ca="1" si="197"/>
        <v>2396.2750755746297</v>
      </c>
      <c r="E1221" s="22">
        <f t="shared" ca="1" si="197"/>
        <v>5005.3568766887347</v>
      </c>
      <c r="F1221" s="22">
        <f t="shared" ca="1" si="197"/>
        <v>8566.931762214881</v>
      </c>
      <c r="G1221" s="34"/>
      <c r="H1221" s="35">
        <f t="shared" ca="1" si="189"/>
        <v>40767</v>
      </c>
      <c r="I1221" s="6">
        <f t="shared" ca="1" si="192"/>
        <v>1.0027777777777778</v>
      </c>
      <c r="J1221" s="6">
        <f t="shared" ca="1" si="191"/>
        <v>107.5</v>
      </c>
      <c r="K1221" s="6">
        <f t="shared" ca="1" si="190"/>
        <v>104.94371731794061</v>
      </c>
    </row>
    <row r="1222" spans="1:11" ht="15.75" thickBot="1">
      <c r="A1222" s="21">
        <v>1209</v>
      </c>
      <c r="B1222" s="22">
        <f t="shared" ca="1" si="197"/>
        <v>2898.9731475727863</v>
      </c>
      <c r="C1222" s="22">
        <f t="shared" ca="1" si="197"/>
        <v>2334.0393822882179</v>
      </c>
      <c r="D1222" s="22">
        <f t="shared" ca="1" si="197"/>
        <v>2977.598919206891</v>
      </c>
      <c r="E1222" s="22">
        <f t="shared" ca="1" si="197"/>
        <v>5553.2509877517123</v>
      </c>
      <c r="F1222" s="22">
        <f t="shared" ca="1" si="197"/>
        <v>9392.581180929481</v>
      </c>
      <c r="G1222" s="34"/>
      <c r="H1222" s="35">
        <f t="shared" ca="1" si="189"/>
        <v>40767</v>
      </c>
      <c r="I1222" s="6">
        <f t="shared" ca="1" si="192"/>
        <v>1.0027777777777778</v>
      </c>
      <c r="J1222" s="6">
        <f t="shared" ca="1" si="191"/>
        <v>107.5</v>
      </c>
      <c r="K1222" s="6">
        <f t="shared" ca="1" si="190"/>
        <v>104.94371731794061</v>
      </c>
    </row>
    <row r="1223" spans="1:11" ht="15.75" thickBot="1">
      <c r="A1223" s="21">
        <v>1210</v>
      </c>
      <c r="B1223" s="22">
        <f t="shared" ca="1" si="197"/>
        <v>2496.9517377734892</v>
      </c>
      <c r="C1223" s="22">
        <f t="shared" ca="1" si="197"/>
        <v>3424.2462155043427</v>
      </c>
      <c r="D1223" s="22">
        <f t="shared" ca="1" si="197"/>
        <v>2800.7391329262086</v>
      </c>
      <c r="E1223" s="22">
        <f t="shared" ca="1" si="197"/>
        <v>1829.7832528519393</v>
      </c>
      <c r="F1223" s="22">
        <f t="shared" ca="1" si="197"/>
        <v>2833.3727626014997</v>
      </c>
      <c r="G1223" s="34"/>
      <c r="H1223" s="35">
        <f t="shared" ca="1" si="189"/>
        <v>41134</v>
      </c>
      <c r="I1223" s="6">
        <f t="shared" ca="1" si="192"/>
        <v>2.0055555555555555</v>
      </c>
      <c r="J1223" s="6">
        <f t="shared" ca="1" si="191"/>
        <v>115</v>
      </c>
      <c r="K1223" s="6">
        <f t="shared" ca="1" si="190"/>
        <v>109.59577177011576</v>
      </c>
    </row>
    <row r="1224" spans="1:11" ht="15.75" thickBot="1">
      <c r="A1224" s="21">
        <v>1211</v>
      </c>
      <c r="B1224" s="22">
        <f t="shared" ref="B1224:F1233" ca="1" si="198">$B$2*EXP((mu-delta-(vola^2)/2)*B$13+vola*NORMSINV(RAND())*SQRT(B$13))</f>
        <v>3261.9043161487612</v>
      </c>
      <c r="C1224" s="22">
        <f t="shared" ca="1" si="198"/>
        <v>3938.3136781714106</v>
      </c>
      <c r="D1224" s="22">
        <f t="shared" ca="1" si="198"/>
        <v>3068.5868289467712</v>
      </c>
      <c r="E1224" s="22">
        <f t="shared" ca="1" si="198"/>
        <v>2089.0093750714436</v>
      </c>
      <c r="F1224" s="22">
        <f t="shared" ca="1" si="198"/>
        <v>3229.799961941515</v>
      </c>
      <c r="G1224" s="34"/>
      <c r="H1224" s="35">
        <f t="shared" ca="1" si="189"/>
        <v>40767</v>
      </c>
      <c r="I1224" s="6">
        <f t="shared" ca="1" si="192"/>
        <v>1.0027777777777778</v>
      </c>
      <c r="J1224" s="6">
        <f t="shared" ca="1" si="191"/>
        <v>107.5</v>
      </c>
      <c r="K1224" s="6">
        <f t="shared" ca="1" si="190"/>
        <v>104.94371731794061</v>
      </c>
    </row>
    <row r="1225" spans="1:11" ht="15.75" thickBot="1">
      <c r="A1225" s="21">
        <v>1212</v>
      </c>
      <c r="B1225" s="22">
        <f t="shared" ca="1" si="198"/>
        <v>2702.192377267073</v>
      </c>
      <c r="C1225" s="22">
        <f t="shared" ca="1" si="198"/>
        <v>3994.3894395231791</v>
      </c>
      <c r="D1225" s="22">
        <f t="shared" ca="1" si="198"/>
        <v>2627.8035882748773</v>
      </c>
      <c r="E1225" s="22">
        <f t="shared" ca="1" si="198"/>
        <v>1901.4908309150512</v>
      </c>
      <c r="F1225" s="22">
        <f t="shared" ca="1" si="198"/>
        <v>3517.3894018471124</v>
      </c>
      <c r="G1225" s="34"/>
      <c r="H1225" s="35">
        <f t="shared" ca="1" si="189"/>
        <v>41134</v>
      </c>
      <c r="I1225" s="6">
        <f t="shared" ca="1" si="192"/>
        <v>2.0055555555555555</v>
      </c>
      <c r="J1225" s="6">
        <f t="shared" ca="1" si="191"/>
        <v>115</v>
      </c>
      <c r="K1225" s="6">
        <f t="shared" ca="1" si="190"/>
        <v>109.59577177011576</v>
      </c>
    </row>
    <row r="1226" spans="1:11" ht="15.75" thickBot="1">
      <c r="A1226" s="21">
        <v>1213</v>
      </c>
      <c r="B1226" s="22">
        <f t="shared" ca="1" si="198"/>
        <v>3261.113613123096</v>
      </c>
      <c r="C1226" s="22">
        <f t="shared" ca="1" si="198"/>
        <v>2955.2569574502027</v>
      </c>
      <c r="D1226" s="22">
        <f t="shared" ca="1" si="198"/>
        <v>1988.4052689947209</v>
      </c>
      <c r="E1226" s="22">
        <f t="shared" ca="1" si="198"/>
        <v>1634.1319770697266</v>
      </c>
      <c r="F1226" s="22">
        <f t="shared" ca="1" si="198"/>
        <v>4818.4963736238224</v>
      </c>
      <c r="G1226" s="34"/>
      <c r="H1226" s="35">
        <f t="shared" ca="1" si="189"/>
        <v>40767</v>
      </c>
      <c r="I1226" s="6">
        <f t="shared" ca="1" si="192"/>
        <v>1.0027777777777778</v>
      </c>
      <c r="J1226" s="6">
        <f t="shared" ca="1" si="191"/>
        <v>107.5</v>
      </c>
      <c r="K1226" s="6">
        <f t="shared" ca="1" si="190"/>
        <v>104.94371731794061</v>
      </c>
    </row>
    <row r="1227" spans="1:11" ht="15.75" thickBot="1">
      <c r="A1227" s="21">
        <v>1214</v>
      </c>
      <c r="B1227" s="22">
        <f t="shared" ca="1" si="198"/>
        <v>3921.9443117998485</v>
      </c>
      <c r="C1227" s="22">
        <f t="shared" ca="1" si="198"/>
        <v>2486.1305449253277</v>
      </c>
      <c r="D1227" s="22">
        <f t="shared" ca="1" si="198"/>
        <v>3985.0544004270814</v>
      </c>
      <c r="E1227" s="22">
        <f t="shared" ca="1" si="198"/>
        <v>4817.2255600100443</v>
      </c>
      <c r="F1227" s="22">
        <f t="shared" ca="1" si="198"/>
        <v>1741.3866768568766</v>
      </c>
      <c r="G1227" s="34"/>
      <c r="H1227" s="35">
        <f t="shared" ca="1" si="189"/>
        <v>40767</v>
      </c>
      <c r="I1227" s="6">
        <f t="shared" ca="1" si="192"/>
        <v>1.0027777777777778</v>
      </c>
      <c r="J1227" s="6">
        <f t="shared" ca="1" si="191"/>
        <v>107.5</v>
      </c>
      <c r="K1227" s="6">
        <f t="shared" ca="1" si="190"/>
        <v>104.94371731794061</v>
      </c>
    </row>
    <row r="1228" spans="1:11" ht="15.75" thickBot="1">
      <c r="A1228" s="21">
        <v>1215</v>
      </c>
      <c r="B1228" s="22">
        <f t="shared" ca="1" si="198"/>
        <v>2495.8758892846727</v>
      </c>
      <c r="C1228" s="22">
        <f t="shared" ca="1" si="198"/>
        <v>1176.7971591773157</v>
      </c>
      <c r="D1228" s="22">
        <f t="shared" ca="1" si="198"/>
        <v>3620.3863564578</v>
      </c>
      <c r="E1228" s="22">
        <f t="shared" ca="1" si="198"/>
        <v>1245.0390547578409</v>
      </c>
      <c r="F1228" s="22">
        <f t="shared" ca="1" si="198"/>
        <v>5409.7491329877766</v>
      </c>
      <c r="G1228" s="34"/>
      <c r="H1228" s="35">
        <f t="shared" ca="1" si="189"/>
        <v>41498</v>
      </c>
      <c r="I1228" s="6">
        <f t="shared" ca="1" si="192"/>
        <v>3.0027777777777778</v>
      </c>
      <c r="J1228" s="6">
        <f t="shared" ca="1" si="191"/>
        <v>122.5</v>
      </c>
      <c r="K1228" s="6">
        <f t="shared" ca="1" si="190"/>
        <v>113.98243565452914</v>
      </c>
    </row>
    <row r="1229" spans="1:11" ht="15.75" thickBot="1">
      <c r="A1229" s="21">
        <v>1216</v>
      </c>
      <c r="B1229" s="22">
        <f t="shared" ca="1" si="198"/>
        <v>4013.5088591418603</v>
      </c>
      <c r="C1229" s="22">
        <f t="shared" ca="1" si="198"/>
        <v>2317.4361140585602</v>
      </c>
      <c r="D1229" s="22">
        <f t="shared" ca="1" si="198"/>
        <v>5338.4411193933738</v>
      </c>
      <c r="E1229" s="22">
        <f t="shared" ca="1" si="198"/>
        <v>6501.0384119776918</v>
      </c>
      <c r="F1229" s="22">
        <f t="shared" ca="1" si="198"/>
        <v>4836.8227423654935</v>
      </c>
      <c r="G1229" s="34"/>
      <c r="H1229" s="35">
        <f t="shared" ca="1" si="189"/>
        <v>40767</v>
      </c>
      <c r="I1229" s="6">
        <f t="shared" ca="1" si="192"/>
        <v>1.0027777777777778</v>
      </c>
      <c r="J1229" s="6">
        <f t="shared" ca="1" si="191"/>
        <v>107.5</v>
      </c>
      <c r="K1229" s="6">
        <f t="shared" ca="1" si="190"/>
        <v>104.94371731794061</v>
      </c>
    </row>
    <row r="1230" spans="1:11" ht="15.75" thickBot="1">
      <c r="A1230" s="21">
        <v>1217</v>
      </c>
      <c r="B1230" s="22">
        <f t="shared" ca="1" si="198"/>
        <v>4243.3505838999399</v>
      </c>
      <c r="C1230" s="22">
        <f t="shared" ca="1" si="198"/>
        <v>6925.0004020647002</v>
      </c>
      <c r="D1230" s="22">
        <f t="shared" ca="1" si="198"/>
        <v>1677.7059751764791</v>
      </c>
      <c r="E1230" s="22">
        <f t="shared" ca="1" si="198"/>
        <v>1891.2526177276366</v>
      </c>
      <c r="F1230" s="22">
        <f t="shared" ca="1" si="198"/>
        <v>1288.6659421424033</v>
      </c>
      <c r="G1230" s="34"/>
      <c r="H1230" s="35">
        <f t="shared" ref="H1230:H1293" ca="1" si="199">IF(B1230&gt;=kw,$B$11,IF(C1230&gt;=kw,$C$11,IF(D1230&gt;=kw,$D$11,IF(E1230&gt;=kw,$E$11,$F$11))))</f>
        <v>40767</v>
      </c>
      <c r="I1230" s="6">
        <f t="shared" ca="1" si="192"/>
        <v>1.0027777777777778</v>
      </c>
      <c r="J1230" s="6">
        <f t="shared" ca="1" si="191"/>
        <v>107.5</v>
      </c>
      <c r="K1230" s="6">
        <f t="shared" ref="K1230:K1293" ca="1" si="200">J1230*EXP(-I1230*zins)</f>
        <v>104.94371731794061</v>
      </c>
    </row>
    <row r="1231" spans="1:11" ht="15.75" thickBot="1">
      <c r="A1231" s="21">
        <v>1218</v>
      </c>
      <c r="B1231" s="22">
        <f t="shared" ca="1" si="198"/>
        <v>1566.9448052383116</v>
      </c>
      <c r="C1231" s="22">
        <f t="shared" ca="1" si="198"/>
        <v>2893.8903985618531</v>
      </c>
      <c r="D1231" s="22">
        <f t="shared" ca="1" si="198"/>
        <v>5945.9711805743473</v>
      </c>
      <c r="E1231" s="22">
        <f t="shared" ca="1" si="198"/>
        <v>1360.3314316519984</v>
      </c>
      <c r="F1231" s="22">
        <f t="shared" ca="1" si="198"/>
        <v>6070.2600871445647</v>
      </c>
      <c r="G1231" s="34"/>
      <c r="H1231" s="35">
        <f t="shared" ca="1" si="199"/>
        <v>41134</v>
      </c>
      <c r="I1231" s="6">
        <f t="shared" ca="1" si="192"/>
        <v>2.0055555555555555</v>
      </c>
      <c r="J1231" s="6">
        <f t="shared" ref="J1231:J1294" ca="1" si="201">IF(H1231=$B$11,$B$10,IF(H1231=$C$11,$C$10,IF(H1231=$D$11,$D$10,IF(H1231=$E$11,$E$10,IF(H1231=$F$11,$F$10)))))</f>
        <v>115</v>
      </c>
      <c r="K1231" s="6">
        <f t="shared" ca="1" si="200"/>
        <v>109.59577177011576</v>
      </c>
    </row>
    <row r="1232" spans="1:11" ht="15.75" thickBot="1">
      <c r="A1232" s="21">
        <v>1219</v>
      </c>
      <c r="B1232" s="22">
        <f t="shared" ca="1" si="198"/>
        <v>4457.4048126202197</v>
      </c>
      <c r="C1232" s="22">
        <f t="shared" ca="1" si="198"/>
        <v>5217.8926921180819</v>
      </c>
      <c r="D1232" s="22">
        <f t="shared" ca="1" si="198"/>
        <v>3449.108953244749</v>
      </c>
      <c r="E1232" s="22">
        <f t="shared" ca="1" si="198"/>
        <v>3849.7288095465697</v>
      </c>
      <c r="F1232" s="22">
        <f t="shared" ca="1" si="198"/>
        <v>7635.0793262929601</v>
      </c>
      <c r="G1232" s="34"/>
      <c r="H1232" s="35">
        <f t="shared" ca="1" si="199"/>
        <v>40767</v>
      </c>
      <c r="I1232" s="6">
        <f t="shared" ref="I1232:I1295" ca="1" si="202">YEARFRAC($B$1,H1232)</f>
        <v>1.0027777777777778</v>
      </c>
      <c r="J1232" s="6">
        <f t="shared" ca="1" si="201"/>
        <v>107.5</v>
      </c>
      <c r="K1232" s="6">
        <f t="shared" ca="1" si="200"/>
        <v>104.94371731794061</v>
      </c>
    </row>
    <row r="1233" spans="1:11" ht="15.75" thickBot="1">
      <c r="A1233" s="21">
        <v>1220</v>
      </c>
      <c r="B1233" s="22">
        <f t="shared" ca="1" si="198"/>
        <v>3764.3722194972256</v>
      </c>
      <c r="C1233" s="22">
        <f t="shared" ca="1" si="198"/>
        <v>2875.2587897146004</v>
      </c>
      <c r="D1233" s="22">
        <f t="shared" ca="1" si="198"/>
        <v>1699.3858474451997</v>
      </c>
      <c r="E1233" s="22">
        <f t="shared" ca="1" si="198"/>
        <v>5068.5066702178374</v>
      </c>
      <c r="F1233" s="22">
        <f t="shared" ca="1" si="198"/>
        <v>993.2412599063091</v>
      </c>
      <c r="G1233" s="34"/>
      <c r="H1233" s="35">
        <f t="shared" ca="1" si="199"/>
        <v>40767</v>
      </c>
      <c r="I1233" s="6">
        <f t="shared" ca="1" si="202"/>
        <v>1.0027777777777778</v>
      </c>
      <c r="J1233" s="6">
        <f t="shared" ca="1" si="201"/>
        <v>107.5</v>
      </c>
      <c r="K1233" s="6">
        <f t="shared" ca="1" si="200"/>
        <v>104.94371731794061</v>
      </c>
    </row>
    <row r="1234" spans="1:11" ht="15.75" thickBot="1">
      <c r="A1234" s="21">
        <v>1221</v>
      </c>
      <c r="B1234" s="22">
        <f t="shared" ref="B1234:F1243" ca="1" si="203">$B$2*EXP((mu-delta-(vola^2)/2)*B$13+vola*NORMSINV(RAND())*SQRT(B$13))</f>
        <v>2043.5310888389133</v>
      </c>
      <c r="C1234" s="22">
        <f t="shared" ca="1" si="203"/>
        <v>4724.2833726717072</v>
      </c>
      <c r="D1234" s="22">
        <f t="shared" ca="1" si="203"/>
        <v>4369.1772657077463</v>
      </c>
      <c r="E1234" s="22">
        <f t="shared" ca="1" si="203"/>
        <v>1058.5797778700139</v>
      </c>
      <c r="F1234" s="22">
        <f t="shared" ca="1" si="203"/>
        <v>1787.1907804344166</v>
      </c>
      <c r="G1234" s="34"/>
      <c r="H1234" s="35">
        <f t="shared" ca="1" si="199"/>
        <v>41134</v>
      </c>
      <c r="I1234" s="6">
        <f t="shared" ca="1" si="202"/>
        <v>2.0055555555555555</v>
      </c>
      <c r="J1234" s="6">
        <f t="shared" ca="1" si="201"/>
        <v>115</v>
      </c>
      <c r="K1234" s="6">
        <f t="shared" ca="1" si="200"/>
        <v>109.59577177011576</v>
      </c>
    </row>
    <row r="1235" spans="1:11" ht="15.75" thickBot="1">
      <c r="A1235" s="21">
        <v>1222</v>
      </c>
      <c r="B1235" s="22">
        <f t="shared" ca="1" si="203"/>
        <v>2003.7462751712176</v>
      </c>
      <c r="C1235" s="22">
        <f t="shared" ca="1" si="203"/>
        <v>4648.4353990290219</v>
      </c>
      <c r="D1235" s="22">
        <f t="shared" ca="1" si="203"/>
        <v>3102.8057327264128</v>
      </c>
      <c r="E1235" s="22">
        <f t="shared" ca="1" si="203"/>
        <v>1202.0292498516671</v>
      </c>
      <c r="F1235" s="22">
        <f t="shared" ca="1" si="203"/>
        <v>1253.0873315347669</v>
      </c>
      <c r="G1235" s="34"/>
      <c r="H1235" s="35">
        <f t="shared" ca="1" si="199"/>
        <v>41134</v>
      </c>
      <c r="I1235" s="6">
        <f t="shared" ca="1" si="202"/>
        <v>2.0055555555555555</v>
      </c>
      <c r="J1235" s="6">
        <f t="shared" ca="1" si="201"/>
        <v>115</v>
      </c>
      <c r="K1235" s="6">
        <f t="shared" ca="1" si="200"/>
        <v>109.59577177011576</v>
      </c>
    </row>
    <row r="1236" spans="1:11" ht="15.75" thickBot="1">
      <c r="A1236" s="21">
        <v>1223</v>
      </c>
      <c r="B1236" s="22">
        <f t="shared" ca="1" si="203"/>
        <v>3721.950205216217</v>
      </c>
      <c r="C1236" s="22">
        <f t="shared" ca="1" si="203"/>
        <v>3054.9442779953051</v>
      </c>
      <c r="D1236" s="22">
        <f t="shared" ca="1" si="203"/>
        <v>3267.1439034886253</v>
      </c>
      <c r="E1236" s="22">
        <f t="shared" ca="1" si="203"/>
        <v>5931.3621038590536</v>
      </c>
      <c r="F1236" s="22">
        <f t="shared" ca="1" si="203"/>
        <v>2302.2704642282984</v>
      </c>
      <c r="G1236" s="34"/>
      <c r="H1236" s="35">
        <f t="shared" ca="1" si="199"/>
        <v>40767</v>
      </c>
      <c r="I1236" s="6">
        <f t="shared" ca="1" si="202"/>
        <v>1.0027777777777778</v>
      </c>
      <c r="J1236" s="6">
        <f t="shared" ca="1" si="201"/>
        <v>107.5</v>
      </c>
      <c r="K1236" s="6">
        <f t="shared" ca="1" si="200"/>
        <v>104.94371731794061</v>
      </c>
    </row>
    <row r="1237" spans="1:11" ht="15.75" thickBot="1">
      <c r="A1237" s="21">
        <v>1224</v>
      </c>
      <c r="B1237" s="22">
        <f t="shared" ca="1" si="203"/>
        <v>1652.8426892138598</v>
      </c>
      <c r="C1237" s="22">
        <f t="shared" ca="1" si="203"/>
        <v>4320.5887662042396</v>
      </c>
      <c r="D1237" s="22">
        <f t="shared" ca="1" si="203"/>
        <v>3934.111359051391</v>
      </c>
      <c r="E1237" s="22">
        <f t="shared" ca="1" si="203"/>
        <v>3853.7755109220066</v>
      </c>
      <c r="F1237" s="22">
        <f t="shared" ca="1" si="203"/>
        <v>2716.3878023712737</v>
      </c>
      <c r="G1237" s="34"/>
      <c r="H1237" s="35">
        <f t="shared" ca="1" si="199"/>
        <v>41134</v>
      </c>
      <c r="I1237" s="6">
        <f t="shared" ca="1" si="202"/>
        <v>2.0055555555555555</v>
      </c>
      <c r="J1237" s="6">
        <f t="shared" ca="1" si="201"/>
        <v>115</v>
      </c>
      <c r="K1237" s="6">
        <f t="shared" ca="1" si="200"/>
        <v>109.59577177011576</v>
      </c>
    </row>
    <row r="1238" spans="1:11" ht="15.75" thickBot="1">
      <c r="A1238" s="21">
        <v>1225</v>
      </c>
      <c r="B1238" s="22">
        <f t="shared" ca="1" si="203"/>
        <v>4920.5858942080813</v>
      </c>
      <c r="C1238" s="22">
        <f t="shared" ca="1" si="203"/>
        <v>1138.7274840235398</v>
      </c>
      <c r="D1238" s="22">
        <f t="shared" ca="1" si="203"/>
        <v>5531.4820219316298</v>
      </c>
      <c r="E1238" s="22">
        <f t="shared" ca="1" si="203"/>
        <v>3749.639506656556</v>
      </c>
      <c r="F1238" s="22">
        <f t="shared" ca="1" si="203"/>
        <v>1845.8560712873875</v>
      </c>
      <c r="G1238" s="34"/>
      <c r="H1238" s="35">
        <f t="shared" ca="1" si="199"/>
        <v>40767</v>
      </c>
      <c r="I1238" s="6">
        <f t="shared" ca="1" si="202"/>
        <v>1.0027777777777778</v>
      </c>
      <c r="J1238" s="6">
        <f t="shared" ca="1" si="201"/>
        <v>107.5</v>
      </c>
      <c r="K1238" s="6">
        <f t="shared" ca="1" si="200"/>
        <v>104.94371731794061</v>
      </c>
    </row>
    <row r="1239" spans="1:11" ht="15.75" thickBot="1">
      <c r="A1239" s="21">
        <v>1226</v>
      </c>
      <c r="B1239" s="22">
        <f t="shared" ca="1" si="203"/>
        <v>4081.8157582535637</v>
      </c>
      <c r="C1239" s="22">
        <f t="shared" ca="1" si="203"/>
        <v>3483.7169090774782</v>
      </c>
      <c r="D1239" s="22">
        <f t="shared" ca="1" si="203"/>
        <v>4530.5359862633868</v>
      </c>
      <c r="E1239" s="22">
        <f t="shared" ca="1" si="203"/>
        <v>2159.5529118635282</v>
      </c>
      <c r="F1239" s="22">
        <f t="shared" ca="1" si="203"/>
        <v>4447.8519085147082</v>
      </c>
      <c r="G1239" s="34"/>
      <c r="H1239" s="35">
        <f t="shared" ca="1" si="199"/>
        <v>40767</v>
      </c>
      <c r="I1239" s="6">
        <f t="shared" ca="1" si="202"/>
        <v>1.0027777777777778</v>
      </c>
      <c r="J1239" s="6">
        <f t="shared" ca="1" si="201"/>
        <v>107.5</v>
      </c>
      <c r="K1239" s="6">
        <f t="shared" ca="1" si="200"/>
        <v>104.94371731794061</v>
      </c>
    </row>
    <row r="1240" spans="1:11" ht="15.75" thickBot="1">
      <c r="A1240" s="21">
        <v>1227</v>
      </c>
      <c r="B1240" s="22">
        <f t="shared" ca="1" si="203"/>
        <v>3348.7516539428243</v>
      </c>
      <c r="C1240" s="22">
        <f t="shared" ca="1" si="203"/>
        <v>4293.7816247810933</v>
      </c>
      <c r="D1240" s="22">
        <f t="shared" ca="1" si="203"/>
        <v>8999.2862967168567</v>
      </c>
      <c r="E1240" s="22">
        <f t="shared" ca="1" si="203"/>
        <v>2652.5764386152969</v>
      </c>
      <c r="F1240" s="22">
        <f t="shared" ca="1" si="203"/>
        <v>1734.2047177411089</v>
      </c>
      <c r="G1240" s="34"/>
      <c r="H1240" s="35">
        <f t="shared" ca="1" si="199"/>
        <v>40767</v>
      </c>
      <c r="I1240" s="6">
        <f t="shared" ca="1" si="202"/>
        <v>1.0027777777777778</v>
      </c>
      <c r="J1240" s="6">
        <f t="shared" ca="1" si="201"/>
        <v>107.5</v>
      </c>
      <c r="K1240" s="6">
        <f t="shared" ca="1" si="200"/>
        <v>104.94371731794061</v>
      </c>
    </row>
    <row r="1241" spans="1:11" ht="15.75" thickBot="1">
      <c r="A1241" s="21">
        <v>1228</v>
      </c>
      <c r="B1241" s="22">
        <f t="shared" ca="1" si="203"/>
        <v>4520.52400739942</v>
      </c>
      <c r="C1241" s="22">
        <f t="shared" ca="1" si="203"/>
        <v>1344.3496458827442</v>
      </c>
      <c r="D1241" s="22">
        <f t="shared" ca="1" si="203"/>
        <v>1625.4954958562289</v>
      </c>
      <c r="E1241" s="22">
        <f t="shared" ca="1" si="203"/>
        <v>2698.7828775745788</v>
      </c>
      <c r="F1241" s="22">
        <f t="shared" ca="1" si="203"/>
        <v>5817.3804525988144</v>
      </c>
      <c r="G1241" s="34"/>
      <c r="H1241" s="35">
        <f t="shared" ca="1" si="199"/>
        <v>40767</v>
      </c>
      <c r="I1241" s="6">
        <f t="shared" ca="1" si="202"/>
        <v>1.0027777777777778</v>
      </c>
      <c r="J1241" s="6">
        <f t="shared" ca="1" si="201"/>
        <v>107.5</v>
      </c>
      <c r="K1241" s="6">
        <f t="shared" ca="1" si="200"/>
        <v>104.94371731794061</v>
      </c>
    </row>
    <row r="1242" spans="1:11" ht="15.75" thickBot="1">
      <c r="A1242" s="21">
        <v>1229</v>
      </c>
      <c r="B1242" s="22">
        <f t="shared" ca="1" si="203"/>
        <v>2206.7677554536867</v>
      </c>
      <c r="C1242" s="22">
        <f t="shared" ca="1" si="203"/>
        <v>3197.8832289286474</v>
      </c>
      <c r="D1242" s="22">
        <f t="shared" ca="1" si="203"/>
        <v>4918.2321545034729</v>
      </c>
      <c r="E1242" s="22">
        <f t="shared" ca="1" si="203"/>
        <v>1559.7737995017037</v>
      </c>
      <c r="F1242" s="22">
        <f t="shared" ca="1" si="203"/>
        <v>9292.292196928438</v>
      </c>
      <c r="G1242" s="34"/>
      <c r="H1242" s="35">
        <f t="shared" ca="1" si="199"/>
        <v>41134</v>
      </c>
      <c r="I1242" s="6">
        <f t="shared" ca="1" si="202"/>
        <v>2.0055555555555555</v>
      </c>
      <c r="J1242" s="6">
        <f t="shared" ca="1" si="201"/>
        <v>115</v>
      </c>
      <c r="K1242" s="6">
        <f t="shared" ca="1" si="200"/>
        <v>109.59577177011576</v>
      </c>
    </row>
    <row r="1243" spans="1:11" ht="15.75" thickBot="1">
      <c r="A1243" s="21">
        <v>1230</v>
      </c>
      <c r="B1243" s="22">
        <f t="shared" ca="1" si="203"/>
        <v>2663.5974138805827</v>
      </c>
      <c r="C1243" s="22">
        <f t="shared" ca="1" si="203"/>
        <v>2531.5107916953698</v>
      </c>
      <c r="D1243" s="22">
        <f t="shared" ca="1" si="203"/>
        <v>3140.7499826461139</v>
      </c>
      <c r="E1243" s="22">
        <f t="shared" ca="1" si="203"/>
        <v>3213.0453495140887</v>
      </c>
      <c r="F1243" s="22">
        <f t="shared" ca="1" si="203"/>
        <v>2539.9855629836297</v>
      </c>
      <c r="G1243" s="34"/>
      <c r="H1243" s="35">
        <f t="shared" ca="1" si="199"/>
        <v>41498</v>
      </c>
      <c r="I1243" s="6">
        <f t="shared" ca="1" si="202"/>
        <v>3.0027777777777778</v>
      </c>
      <c r="J1243" s="6">
        <f t="shared" ca="1" si="201"/>
        <v>122.5</v>
      </c>
      <c r="K1243" s="6">
        <f t="shared" ca="1" si="200"/>
        <v>113.98243565452914</v>
      </c>
    </row>
    <row r="1244" spans="1:11" ht="15.75" thickBot="1">
      <c r="A1244" s="21">
        <v>1231</v>
      </c>
      <c r="B1244" s="22">
        <f t="shared" ref="B1244:F1253" ca="1" si="204">$B$2*EXP((mu-delta-(vola^2)/2)*B$13+vola*NORMSINV(RAND())*SQRT(B$13))</f>
        <v>4262.6459586589799</v>
      </c>
      <c r="C1244" s="22">
        <f t="shared" ca="1" si="204"/>
        <v>2353.1674089196285</v>
      </c>
      <c r="D1244" s="22">
        <f t="shared" ca="1" si="204"/>
        <v>5997.2255019067998</v>
      </c>
      <c r="E1244" s="22">
        <f t="shared" ca="1" si="204"/>
        <v>3741.9486430501665</v>
      </c>
      <c r="F1244" s="22">
        <f t="shared" ca="1" si="204"/>
        <v>2476.7158233602017</v>
      </c>
      <c r="G1244" s="34"/>
      <c r="H1244" s="35">
        <f t="shared" ca="1" si="199"/>
        <v>40767</v>
      </c>
      <c r="I1244" s="6">
        <f t="shared" ca="1" si="202"/>
        <v>1.0027777777777778</v>
      </c>
      <c r="J1244" s="6">
        <f t="shared" ca="1" si="201"/>
        <v>107.5</v>
      </c>
      <c r="K1244" s="6">
        <f t="shared" ca="1" si="200"/>
        <v>104.94371731794061</v>
      </c>
    </row>
    <row r="1245" spans="1:11" ht="15.75" thickBot="1">
      <c r="A1245" s="21">
        <v>1232</v>
      </c>
      <c r="B1245" s="22">
        <f t="shared" ca="1" si="204"/>
        <v>4708.8416324278642</v>
      </c>
      <c r="C1245" s="22">
        <f t="shared" ca="1" si="204"/>
        <v>2116.5102107376642</v>
      </c>
      <c r="D1245" s="22">
        <f t="shared" ca="1" si="204"/>
        <v>3572.8652873313163</v>
      </c>
      <c r="E1245" s="22">
        <f t="shared" ca="1" si="204"/>
        <v>1753.0997762394859</v>
      </c>
      <c r="F1245" s="22">
        <f t="shared" ca="1" si="204"/>
        <v>1282.0954372652884</v>
      </c>
      <c r="G1245" s="34"/>
      <c r="H1245" s="35">
        <f t="shared" ca="1" si="199"/>
        <v>40767</v>
      </c>
      <c r="I1245" s="6">
        <f t="shared" ca="1" si="202"/>
        <v>1.0027777777777778</v>
      </c>
      <c r="J1245" s="6">
        <f t="shared" ca="1" si="201"/>
        <v>107.5</v>
      </c>
      <c r="K1245" s="6">
        <f t="shared" ca="1" si="200"/>
        <v>104.94371731794061</v>
      </c>
    </row>
    <row r="1246" spans="1:11" ht="15.75" thickBot="1">
      <c r="A1246" s="21">
        <v>1233</v>
      </c>
      <c r="B1246" s="22">
        <f t="shared" ca="1" si="204"/>
        <v>2528.4273118693436</v>
      </c>
      <c r="C1246" s="22">
        <f t="shared" ca="1" si="204"/>
        <v>1847.548726311692</v>
      </c>
      <c r="D1246" s="22">
        <f t="shared" ca="1" si="204"/>
        <v>3985.5473329847946</v>
      </c>
      <c r="E1246" s="22">
        <f t="shared" ca="1" si="204"/>
        <v>1675.710517898066</v>
      </c>
      <c r="F1246" s="22">
        <f t="shared" ca="1" si="204"/>
        <v>2154.2001068753216</v>
      </c>
      <c r="G1246" s="34"/>
      <c r="H1246" s="35">
        <f t="shared" ca="1" si="199"/>
        <v>41498</v>
      </c>
      <c r="I1246" s="6">
        <f t="shared" ca="1" si="202"/>
        <v>3.0027777777777778</v>
      </c>
      <c r="J1246" s="6">
        <f t="shared" ca="1" si="201"/>
        <v>122.5</v>
      </c>
      <c r="K1246" s="6">
        <f t="shared" ca="1" si="200"/>
        <v>113.98243565452914</v>
      </c>
    </row>
    <row r="1247" spans="1:11" ht="15.75" thickBot="1">
      <c r="A1247" s="21">
        <v>1234</v>
      </c>
      <c r="B1247" s="22">
        <f t="shared" ca="1" si="204"/>
        <v>3726.089610550956</v>
      </c>
      <c r="C1247" s="22">
        <f t="shared" ca="1" si="204"/>
        <v>1780.5455843277816</v>
      </c>
      <c r="D1247" s="22">
        <f t="shared" ca="1" si="204"/>
        <v>4030.6681731289359</v>
      </c>
      <c r="E1247" s="22">
        <f t="shared" ca="1" si="204"/>
        <v>1656.5267259780624</v>
      </c>
      <c r="F1247" s="22">
        <f t="shared" ca="1" si="204"/>
        <v>5381.4085959371987</v>
      </c>
      <c r="G1247" s="34"/>
      <c r="H1247" s="35">
        <f t="shared" ca="1" si="199"/>
        <v>40767</v>
      </c>
      <c r="I1247" s="6">
        <f t="shared" ca="1" si="202"/>
        <v>1.0027777777777778</v>
      </c>
      <c r="J1247" s="6">
        <f t="shared" ca="1" si="201"/>
        <v>107.5</v>
      </c>
      <c r="K1247" s="6">
        <f t="shared" ca="1" si="200"/>
        <v>104.94371731794061</v>
      </c>
    </row>
    <row r="1248" spans="1:11" ht="15.75" thickBot="1">
      <c r="A1248" s="21">
        <v>1235</v>
      </c>
      <c r="B1248" s="22">
        <f t="shared" ca="1" si="204"/>
        <v>1955.8429873041816</v>
      </c>
      <c r="C1248" s="22">
        <f t="shared" ca="1" si="204"/>
        <v>2325.514975627902</v>
      </c>
      <c r="D1248" s="22">
        <f t="shared" ca="1" si="204"/>
        <v>5995.3396106228893</v>
      </c>
      <c r="E1248" s="22">
        <f t="shared" ca="1" si="204"/>
        <v>3034.8346616928002</v>
      </c>
      <c r="F1248" s="22">
        <f t="shared" ca="1" si="204"/>
        <v>1805.459182277016</v>
      </c>
      <c r="G1248" s="34"/>
      <c r="H1248" s="35">
        <f t="shared" ca="1" si="199"/>
        <v>41498</v>
      </c>
      <c r="I1248" s="6">
        <f t="shared" ca="1" si="202"/>
        <v>3.0027777777777778</v>
      </c>
      <c r="J1248" s="6">
        <f t="shared" ca="1" si="201"/>
        <v>122.5</v>
      </c>
      <c r="K1248" s="6">
        <f t="shared" ca="1" si="200"/>
        <v>113.98243565452914</v>
      </c>
    </row>
    <row r="1249" spans="1:11" ht="15.75" thickBot="1">
      <c r="A1249" s="21">
        <v>1236</v>
      </c>
      <c r="B1249" s="22">
        <f t="shared" ca="1" si="204"/>
        <v>2352.9477397200931</v>
      </c>
      <c r="C1249" s="22">
        <f t="shared" ca="1" si="204"/>
        <v>2877.7967479844592</v>
      </c>
      <c r="D1249" s="22">
        <f t="shared" ca="1" si="204"/>
        <v>1875.9884600114344</v>
      </c>
      <c r="E1249" s="22">
        <f t="shared" ca="1" si="204"/>
        <v>2648.3461655510018</v>
      </c>
      <c r="F1249" s="22">
        <f t="shared" ca="1" si="204"/>
        <v>1061.826012635622</v>
      </c>
      <c r="G1249" s="34"/>
      <c r="H1249" s="35">
        <f t="shared" ca="1" si="199"/>
        <v>41134</v>
      </c>
      <c r="I1249" s="6">
        <f t="shared" ca="1" si="202"/>
        <v>2.0055555555555555</v>
      </c>
      <c r="J1249" s="6">
        <f t="shared" ca="1" si="201"/>
        <v>115</v>
      </c>
      <c r="K1249" s="6">
        <f t="shared" ca="1" si="200"/>
        <v>109.59577177011576</v>
      </c>
    </row>
    <row r="1250" spans="1:11" ht="15.75" thickBot="1">
      <c r="A1250" s="21">
        <v>1237</v>
      </c>
      <c r="B1250" s="22">
        <f t="shared" ca="1" si="204"/>
        <v>3327.4075802090597</v>
      </c>
      <c r="C1250" s="22">
        <f t="shared" ca="1" si="204"/>
        <v>4211.4136602938661</v>
      </c>
      <c r="D1250" s="22">
        <f t="shared" ca="1" si="204"/>
        <v>2853.7035296098884</v>
      </c>
      <c r="E1250" s="22">
        <f t="shared" ca="1" si="204"/>
        <v>2406.627619542809</v>
      </c>
      <c r="F1250" s="22">
        <f t="shared" ca="1" si="204"/>
        <v>6919.2592112930552</v>
      </c>
      <c r="G1250" s="34"/>
      <c r="H1250" s="35">
        <f t="shared" ca="1" si="199"/>
        <v>40767</v>
      </c>
      <c r="I1250" s="6">
        <f t="shared" ca="1" si="202"/>
        <v>1.0027777777777778</v>
      </c>
      <c r="J1250" s="6">
        <f t="shared" ca="1" si="201"/>
        <v>107.5</v>
      </c>
      <c r="K1250" s="6">
        <f t="shared" ca="1" si="200"/>
        <v>104.94371731794061</v>
      </c>
    </row>
    <row r="1251" spans="1:11" ht="15.75" thickBot="1">
      <c r="A1251" s="21">
        <v>1238</v>
      </c>
      <c r="B1251" s="22">
        <f t="shared" ca="1" si="204"/>
        <v>2670.7674504093848</v>
      </c>
      <c r="C1251" s="22">
        <f t="shared" ca="1" si="204"/>
        <v>2877.6329703911624</v>
      </c>
      <c r="D1251" s="22">
        <f t="shared" ca="1" si="204"/>
        <v>2988.1955729554161</v>
      </c>
      <c r="E1251" s="22">
        <f t="shared" ca="1" si="204"/>
        <v>4693.2357779029307</v>
      </c>
      <c r="F1251" s="22">
        <f t="shared" ca="1" si="204"/>
        <v>1523.5920001904337</v>
      </c>
      <c r="G1251" s="34"/>
      <c r="H1251" s="35">
        <f t="shared" ca="1" si="199"/>
        <v>41134</v>
      </c>
      <c r="I1251" s="6">
        <f t="shared" ca="1" si="202"/>
        <v>2.0055555555555555</v>
      </c>
      <c r="J1251" s="6">
        <f t="shared" ca="1" si="201"/>
        <v>115</v>
      </c>
      <c r="K1251" s="6">
        <f t="shared" ca="1" si="200"/>
        <v>109.59577177011576</v>
      </c>
    </row>
    <row r="1252" spans="1:11" ht="15.75" thickBot="1">
      <c r="A1252" s="21">
        <v>1239</v>
      </c>
      <c r="B1252" s="22">
        <f t="shared" ca="1" si="204"/>
        <v>3592.1831994475683</v>
      </c>
      <c r="C1252" s="22">
        <f t="shared" ca="1" si="204"/>
        <v>1337.8422842250216</v>
      </c>
      <c r="D1252" s="22">
        <f t="shared" ca="1" si="204"/>
        <v>6197.5182246266531</v>
      </c>
      <c r="E1252" s="22">
        <f t="shared" ca="1" si="204"/>
        <v>662.41791921709671</v>
      </c>
      <c r="F1252" s="22">
        <f t="shared" ca="1" si="204"/>
        <v>4128.4173517070849</v>
      </c>
      <c r="G1252" s="34"/>
      <c r="H1252" s="35">
        <f t="shared" ca="1" si="199"/>
        <v>40767</v>
      </c>
      <c r="I1252" s="6">
        <f t="shared" ca="1" si="202"/>
        <v>1.0027777777777778</v>
      </c>
      <c r="J1252" s="6">
        <f t="shared" ca="1" si="201"/>
        <v>107.5</v>
      </c>
      <c r="K1252" s="6">
        <f t="shared" ca="1" si="200"/>
        <v>104.94371731794061</v>
      </c>
    </row>
    <row r="1253" spans="1:11" ht="15.75" thickBot="1">
      <c r="A1253" s="21">
        <v>1240</v>
      </c>
      <c r="B1253" s="22">
        <f t="shared" ca="1" si="204"/>
        <v>2566.6893640204221</v>
      </c>
      <c r="C1253" s="22">
        <f t="shared" ca="1" si="204"/>
        <v>3525.4861858351646</v>
      </c>
      <c r="D1253" s="22">
        <f t="shared" ca="1" si="204"/>
        <v>864.05210708069137</v>
      </c>
      <c r="E1253" s="22">
        <f t="shared" ca="1" si="204"/>
        <v>10908.535899014338</v>
      </c>
      <c r="F1253" s="22">
        <f t="shared" ca="1" si="204"/>
        <v>4589.2444751480871</v>
      </c>
      <c r="G1253" s="34"/>
      <c r="H1253" s="35">
        <f t="shared" ca="1" si="199"/>
        <v>41134</v>
      </c>
      <c r="I1253" s="6">
        <f t="shared" ca="1" si="202"/>
        <v>2.0055555555555555</v>
      </c>
      <c r="J1253" s="6">
        <f t="shared" ca="1" si="201"/>
        <v>115</v>
      </c>
      <c r="K1253" s="6">
        <f t="shared" ca="1" si="200"/>
        <v>109.59577177011576</v>
      </c>
    </row>
    <row r="1254" spans="1:11" ht="15.75" thickBot="1">
      <c r="A1254" s="21">
        <v>1241</v>
      </c>
      <c r="B1254" s="22">
        <f t="shared" ref="B1254:F1263" ca="1" si="205">$B$2*EXP((mu-delta-(vola^2)/2)*B$13+vola*NORMSINV(RAND())*SQRT(B$13))</f>
        <v>3142.3587028863617</v>
      </c>
      <c r="C1254" s="22">
        <f t="shared" ca="1" si="205"/>
        <v>1678.5431881594311</v>
      </c>
      <c r="D1254" s="22">
        <f t="shared" ca="1" si="205"/>
        <v>3859.2057570198149</v>
      </c>
      <c r="E1254" s="22">
        <f t="shared" ca="1" si="205"/>
        <v>1719.2378411867842</v>
      </c>
      <c r="F1254" s="22">
        <f t="shared" ca="1" si="205"/>
        <v>7806.1073714097383</v>
      </c>
      <c r="G1254" s="34"/>
      <c r="H1254" s="35">
        <f t="shared" ca="1" si="199"/>
        <v>40767</v>
      </c>
      <c r="I1254" s="6">
        <f t="shared" ca="1" si="202"/>
        <v>1.0027777777777778</v>
      </c>
      <c r="J1254" s="6">
        <f t="shared" ca="1" si="201"/>
        <v>107.5</v>
      </c>
      <c r="K1254" s="6">
        <f t="shared" ca="1" si="200"/>
        <v>104.94371731794061</v>
      </c>
    </row>
    <row r="1255" spans="1:11" ht="15.75" thickBot="1">
      <c r="A1255" s="21">
        <v>1242</v>
      </c>
      <c r="B1255" s="22">
        <f t="shared" ca="1" si="205"/>
        <v>4291.736459035531</v>
      </c>
      <c r="C1255" s="22">
        <f t="shared" ca="1" si="205"/>
        <v>7126.2189929301121</v>
      </c>
      <c r="D1255" s="22">
        <f t="shared" ca="1" si="205"/>
        <v>7072.6688475614656</v>
      </c>
      <c r="E1255" s="22">
        <f t="shared" ca="1" si="205"/>
        <v>6165.1034805841637</v>
      </c>
      <c r="F1255" s="22">
        <f t="shared" ca="1" si="205"/>
        <v>2359.1166705138025</v>
      </c>
      <c r="G1255" s="34"/>
      <c r="H1255" s="35">
        <f t="shared" ca="1" si="199"/>
        <v>40767</v>
      </c>
      <c r="I1255" s="6">
        <f t="shared" ca="1" si="202"/>
        <v>1.0027777777777778</v>
      </c>
      <c r="J1255" s="6">
        <f t="shared" ca="1" si="201"/>
        <v>107.5</v>
      </c>
      <c r="K1255" s="6">
        <f t="shared" ca="1" si="200"/>
        <v>104.94371731794061</v>
      </c>
    </row>
    <row r="1256" spans="1:11" ht="15.75" thickBot="1">
      <c r="A1256" s="21">
        <v>1243</v>
      </c>
      <c r="B1256" s="22">
        <f t="shared" ca="1" si="205"/>
        <v>3670.0312683041766</v>
      </c>
      <c r="C1256" s="22">
        <f t="shared" ca="1" si="205"/>
        <v>1260.4474903797523</v>
      </c>
      <c r="D1256" s="22">
        <f t="shared" ca="1" si="205"/>
        <v>3787.8980037204101</v>
      </c>
      <c r="E1256" s="22">
        <f t="shared" ca="1" si="205"/>
        <v>7475.816490099769</v>
      </c>
      <c r="F1256" s="22">
        <f t="shared" ca="1" si="205"/>
        <v>1897.19127809307</v>
      </c>
      <c r="G1256" s="34"/>
      <c r="H1256" s="35">
        <f t="shared" ca="1" si="199"/>
        <v>40767</v>
      </c>
      <c r="I1256" s="6">
        <f t="shared" ca="1" si="202"/>
        <v>1.0027777777777778</v>
      </c>
      <c r="J1256" s="6">
        <f t="shared" ca="1" si="201"/>
        <v>107.5</v>
      </c>
      <c r="K1256" s="6">
        <f t="shared" ca="1" si="200"/>
        <v>104.94371731794061</v>
      </c>
    </row>
    <row r="1257" spans="1:11" ht="15.75" thickBot="1">
      <c r="A1257" s="21">
        <v>1244</v>
      </c>
      <c r="B1257" s="22">
        <f t="shared" ca="1" si="205"/>
        <v>1523.2514525908264</v>
      </c>
      <c r="C1257" s="22">
        <f t="shared" ca="1" si="205"/>
        <v>1448.232137355446</v>
      </c>
      <c r="D1257" s="22">
        <f t="shared" ca="1" si="205"/>
        <v>1128.7525689447352</v>
      </c>
      <c r="E1257" s="22">
        <f t="shared" ca="1" si="205"/>
        <v>2089.1579441760591</v>
      </c>
      <c r="F1257" s="22">
        <f t="shared" ca="1" si="205"/>
        <v>6229.2316265015006</v>
      </c>
      <c r="G1257" s="34"/>
      <c r="H1257" s="35">
        <f t="shared" ca="1" si="199"/>
        <v>42228</v>
      </c>
      <c r="I1257" s="6">
        <f t="shared" ca="1" si="202"/>
        <v>5.0027777777777782</v>
      </c>
      <c r="J1257" s="6">
        <f t="shared" ca="1" si="201"/>
        <v>137.5</v>
      </c>
      <c r="K1257" s="6">
        <f t="shared" ca="1" si="200"/>
        <v>121.94343021560336</v>
      </c>
    </row>
    <row r="1258" spans="1:11" ht="15.75" thickBot="1">
      <c r="A1258" s="21">
        <v>1245</v>
      </c>
      <c r="B1258" s="22">
        <f t="shared" ca="1" si="205"/>
        <v>2127.8540814722987</v>
      </c>
      <c r="C1258" s="22">
        <f t="shared" ca="1" si="205"/>
        <v>4548.6191306767269</v>
      </c>
      <c r="D1258" s="22">
        <f t="shared" ca="1" si="205"/>
        <v>2764.149455260856</v>
      </c>
      <c r="E1258" s="22">
        <f t="shared" ca="1" si="205"/>
        <v>5393.9156597143847</v>
      </c>
      <c r="F1258" s="22">
        <f t="shared" ca="1" si="205"/>
        <v>2411.87122167494</v>
      </c>
      <c r="G1258" s="34"/>
      <c r="H1258" s="35">
        <f t="shared" ca="1" si="199"/>
        <v>41134</v>
      </c>
      <c r="I1258" s="6">
        <f t="shared" ca="1" si="202"/>
        <v>2.0055555555555555</v>
      </c>
      <c r="J1258" s="6">
        <f t="shared" ca="1" si="201"/>
        <v>115</v>
      </c>
      <c r="K1258" s="6">
        <f t="shared" ca="1" si="200"/>
        <v>109.59577177011576</v>
      </c>
    </row>
    <row r="1259" spans="1:11" ht="15.75" thickBot="1">
      <c r="A1259" s="21">
        <v>1246</v>
      </c>
      <c r="B1259" s="22">
        <f t="shared" ca="1" si="205"/>
        <v>1811.6382077944472</v>
      </c>
      <c r="C1259" s="22">
        <f t="shared" ca="1" si="205"/>
        <v>3429.5904936831262</v>
      </c>
      <c r="D1259" s="22">
        <f t="shared" ca="1" si="205"/>
        <v>5756.9713381569618</v>
      </c>
      <c r="E1259" s="22">
        <f t="shared" ca="1" si="205"/>
        <v>3601.713298353744</v>
      </c>
      <c r="F1259" s="22">
        <f t="shared" ca="1" si="205"/>
        <v>3929.3269834238754</v>
      </c>
      <c r="G1259" s="34"/>
      <c r="H1259" s="35">
        <f t="shared" ca="1" si="199"/>
        <v>41134</v>
      </c>
      <c r="I1259" s="6">
        <f t="shared" ca="1" si="202"/>
        <v>2.0055555555555555</v>
      </c>
      <c r="J1259" s="6">
        <f t="shared" ca="1" si="201"/>
        <v>115</v>
      </c>
      <c r="K1259" s="6">
        <f t="shared" ca="1" si="200"/>
        <v>109.59577177011576</v>
      </c>
    </row>
    <row r="1260" spans="1:11" ht="15.75" thickBot="1">
      <c r="A1260" s="21">
        <v>1247</v>
      </c>
      <c r="B1260" s="22">
        <f t="shared" ca="1" si="205"/>
        <v>951.1542386876722</v>
      </c>
      <c r="C1260" s="22">
        <f t="shared" ca="1" si="205"/>
        <v>1203.7569140364387</v>
      </c>
      <c r="D1260" s="22">
        <f t="shared" ca="1" si="205"/>
        <v>917.51402597296715</v>
      </c>
      <c r="E1260" s="22">
        <f t="shared" ca="1" si="205"/>
        <v>2581.5351987946906</v>
      </c>
      <c r="F1260" s="22">
        <f t="shared" ca="1" si="205"/>
        <v>6140.6242641383196</v>
      </c>
      <c r="G1260" s="34"/>
      <c r="H1260" s="35">
        <f t="shared" ca="1" si="199"/>
        <v>42228</v>
      </c>
      <c r="I1260" s="6">
        <f t="shared" ca="1" si="202"/>
        <v>5.0027777777777782</v>
      </c>
      <c r="J1260" s="6">
        <f t="shared" ca="1" si="201"/>
        <v>137.5</v>
      </c>
      <c r="K1260" s="6">
        <f t="shared" ca="1" si="200"/>
        <v>121.94343021560336</v>
      </c>
    </row>
    <row r="1261" spans="1:11" ht="15.75" thickBot="1">
      <c r="A1261" s="21">
        <v>1248</v>
      </c>
      <c r="B1261" s="22">
        <f t="shared" ca="1" si="205"/>
        <v>1985.9380302755699</v>
      </c>
      <c r="C1261" s="22">
        <f t="shared" ca="1" si="205"/>
        <v>2913.3139590294782</v>
      </c>
      <c r="D1261" s="22">
        <f t="shared" ca="1" si="205"/>
        <v>17176.300596824258</v>
      </c>
      <c r="E1261" s="22">
        <f t="shared" ca="1" si="205"/>
        <v>5268.0791273158393</v>
      </c>
      <c r="F1261" s="22">
        <f t="shared" ca="1" si="205"/>
        <v>4150.4689767057889</v>
      </c>
      <c r="G1261" s="34"/>
      <c r="H1261" s="35">
        <f t="shared" ca="1" si="199"/>
        <v>41134</v>
      </c>
      <c r="I1261" s="6">
        <f t="shared" ca="1" si="202"/>
        <v>2.0055555555555555</v>
      </c>
      <c r="J1261" s="6">
        <f t="shared" ca="1" si="201"/>
        <v>115</v>
      </c>
      <c r="K1261" s="6">
        <f t="shared" ca="1" si="200"/>
        <v>109.59577177011576</v>
      </c>
    </row>
    <row r="1262" spans="1:11" ht="15.75" thickBot="1">
      <c r="A1262" s="21">
        <v>1249</v>
      </c>
      <c r="B1262" s="22">
        <f t="shared" ca="1" si="205"/>
        <v>3176.4761985989594</v>
      </c>
      <c r="C1262" s="22">
        <f t="shared" ca="1" si="205"/>
        <v>2066.4404508508537</v>
      </c>
      <c r="D1262" s="22">
        <f t="shared" ca="1" si="205"/>
        <v>3812.7397627445757</v>
      </c>
      <c r="E1262" s="22">
        <f t="shared" ca="1" si="205"/>
        <v>4521.6866243424583</v>
      </c>
      <c r="F1262" s="22">
        <f t="shared" ca="1" si="205"/>
        <v>1836.0499849416715</v>
      </c>
      <c r="G1262" s="34"/>
      <c r="H1262" s="35">
        <f t="shared" ca="1" si="199"/>
        <v>40767</v>
      </c>
      <c r="I1262" s="6">
        <f t="shared" ca="1" si="202"/>
        <v>1.0027777777777778</v>
      </c>
      <c r="J1262" s="6">
        <f t="shared" ca="1" si="201"/>
        <v>107.5</v>
      </c>
      <c r="K1262" s="6">
        <f t="shared" ca="1" si="200"/>
        <v>104.94371731794061</v>
      </c>
    </row>
    <row r="1263" spans="1:11" ht="15.75" thickBot="1">
      <c r="A1263" s="21">
        <v>1250</v>
      </c>
      <c r="B1263" s="22">
        <f t="shared" ca="1" si="205"/>
        <v>2430.3326328297908</v>
      </c>
      <c r="C1263" s="22">
        <f t="shared" ca="1" si="205"/>
        <v>3633.6132307027769</v>
      </c>
      <c r="D1263" s="22">
        <f t="shared" ca="1" si="205"/>
        <v>1861.3679333240475</v>
      </c>
      <c r="E1263" s="22">
        <f t="shared" ca="1" si="205"/>
        <v>6101.3443363959504</v>
      </c>
      <c r="F1263" s="22">
        <f t="shared" ca="1" si="205"/>
        <v>587.94723260397336</v>
      </c>
      <c r="G1263" s="34"/>
      <c r="H1263" s="35">
        <f t="shared" ca="1" si="199"/>
        <v>41134</v>
      </c>
      <c r="I1263" s="6">
        <f t="shared" ca="1" si="202"/>
        <v>2.0055555555555555</v>
      </c>
      <c r="J1263" s="6">
        <f t="shared" ca="1" si="201"/>
        <v>115</v>
      </c>
      <c r="K1263" s="6">
        <f t="shared" ca="1" si="200"/>
        <v>109.59577177011576</v>
      </c>
    </row>
    <row r="1264" spans="1:11" ht="15.75" thickBot="1">
      <c r="A1264" s="21">
        <v>1251</v>
      </c>
      <c r="B1264" s="22">
        <f t="shared" ref="B1264:F1273" ca="1" si="206">$B$2*EXP((mu-delta-(vola^2)/2)*B$13+vola*NORMSINV(RAND())*SQRT(B$13))</f>
        <v>3984.3283507277692</v>
      </c>
      <c r="C1264" s="22">
        <f t="shared" ca="1" si="206"/>
        <v>1643.4932117668941</v>
      </c>
      <c r="D1264" s="22">
        <f t="shared" ca="1" si="206"/>
        <v>1448.6339000631801</v>
      </c>
      <c r="E1264" s="22">
        <f t="shared" ca="1" si="206"/>
        <v>2566.9965489940059</v>
      </c>
      <c r="F1264" s="22">
        <f t="shared" ca="1" si="206"/>
        <v>6061.9486964510497</v>
      </c>
      <c r="G1264" s="34"/>
      <c r="H1264" s="35">
        <f t="shared" ca="1" si="199"/>
        <v>40767</v>
      </c>
      <c r="I1264" s="6">
        <f t="shared" ca="1" si="202"/>
        <v>1.0027777777777778</v>
      </c>
      <c r="J1264" s="6">
        <f t="shared" ca="1" si="201"/>
        <v>107.5</v>
      </c>
      <c r="K1264" s="6">
        <f t="shared" ca="1" si="200"/>
        <v>104.94371731794061</v>
      </c>
    </row>
    <row r="1265" spans="1:11" ht="15.75" thickBot="1">
      <c r="A1265" s="21">
        <v>1252</v>
      </c>
      <c r="B1265" s="22">
        <f t="shared" ca="1" si="206"/>
        <v>2712.3626602587779</v>
      </c>
      <c r="C1265" s="22">
        <f t="shared" ca="1" si="206"/>
        <v>1710.7724570144594</v>
      </c>
      <c r="D1265" s="22">
        <f t="shared" ca="1" si="206"/>
        <v>2319.8446239189393</v>
      </c>
      <c r="E1265" s="22">
        <f t="shared" ca="1" si="206"/>
        <v>2576.4972417481658</v>
      </c>
      <c r="F1265" s="22">
        <f t="shared" ca="1" si="206"/>
        <v>5741.5557132697704</v>
      </c>
      <c r="G1265" s="34"/>
      <c r="H1265" s="35">
        <f t="shared" ca="1" si="199"/>
        <v>42228</v>
      </c>
      <c r="I1265" s="6">
        <f t="shared" ca="1" si="202"/>
        <v>5.0027777777777782</v>
      </c>
      <c r="J1265" s="6">
        <f t="shared" ca="1" si="201"/>
        <v>137.5</v>
      </c>
      <c r="K1265" s="6">
        <f t="shared" ca="1" si="200"/>
        <v>121.94343021560336</v>
      </c>
    </row>
    <row r="1266" spans="1:11" ht="15.75" thickBot="1">
      <c r="A1266" s="21">
        <v>1253</v>
      </c>
      <c r="B1266" s="22">
        <f t="shared" ca="1" si="206"/>
        <v>3165.1749904046337</v>
      </c>
      <c r="C1266" s="22">
        <f t="shared" ca="1" si="206"/>
        <v>3664.2343619625753</v>
      </c>
      <c r="D1266" s="22">
        <f t="shared" ca="1" si="206"/>
        <v>1259.6459481362472</v>
      </c>
      <c r="E1266" s="22">
        <f t="shared" ca="1" si="206"/>
        <v>4845.5192705756153</v>
      </c>
      <c r="F1266" s="22">
        <f t="shared" ca="1" si="206"/>
        <v>5104.4788965266425</v>
      </c>
      <c r="G1266" s="34"/>
      <c r="H1266" s="35">
        <f t="shared" ca="1" si="199"/>
        <v>40767</v>
      </c>
      <c r="I1266" s="6">
        <f t="shared" ca="1" si="202"/>
        <v>1.0027777777777778</v>
      </c>
      <c r="J1266" s="6">
        <f t="shared" ca="1" si="201"/>
        <v>107.5</v>
      </c>
      <c r="K1266" s="6">
        <f t="shared" ca="1" si="200"/>
        <v>104.94371731794061</v>
      </c>
    </row>
    <row r="1267" spans="1:11" ht="15.75" thickBot="1">
      <c r="A1267" s="21">
        <v>1254</v>
      </c>
      <c r="B1267" s="22">
        <f t="shared" ca="1" si="206"/>
        <v>3136.5826006875313</v>
      </c>
      <c r="C1267" s="22">
        <f t="shared" ca="1" si="206"/>
        <v>4641.4963968292986</v>
      </c>
      <c r="D1267" s="22">
        <f t="shared" ca="1" si="206"/>
        <v>3505.3854107407078</v>
      </c>
      <c r="E1267" s="22">
        <f t="shared" ca="1" si="206"/>
        <v>2804.4505511897214</v>
      </c>
      <c r="F1267" s="22">
        <f t="shared" ca="1" si="206"/>
        <v>3161.7376069867123</v>
      </c>
      <c r="G1267" s="34"/>
      <c r="H1267" s="35">
        <f t="shared" ca="1" si="199"/>
        <v>40767</v>
      </c>
      <c r="I1267" s="6">
        <f t="shared" ca="1" si="202"/>
        <v>1.0027777777777778</v>
      </c>
      <c r="J1267" s="6">
        <f t="shared" ca="1" si="201"/>
        <v>107.5</v>
      </c>
      <c r="K1267" s="6">
        <f t="shared" ca="1" si="200"/>
        <v>104.94371731794061</v>
      </c>
    </row>
    <row r="1268" spans="1:11" ht="15.75" thickBot="1">
      <c r="A1268" s="21">
        <v>1255</v>
      </c>
      <c r="B1268" s="22">
        <f t="shared" ca="1" si="206"/>
        <v>2833.1166118542824</v>
      </c>
      <c r="C1268" s="22">
        <f t="shared" ca="1" si="206"/>
        <v>4500.1223658610606</v>
      </c>
      <c r="D1268" s="22">
        <f t="shared" ca="1" si="206"/>
        <v>2894.3641173568008</v>
      </c>
      <c r="E1268" s="22">
        <f t="shared" ca="1" si="206"/>
        <v>1872.7192876482732</v>
      </c>
      <c r="F1268" s="22">
        <f t="shared" ca="1" si="206"/>
        <v>2312.7843190226195</v>
      </c>
      <c r="G1268" s="34"/>
      <c r="H1268" s="35">
        <f t="shared" ca="1" si="199"/>
        <v>40767</v>
      </c>
      <c r="I1268" s="6">
        <f t="shared" ca="1" si="202"/>
        <v>1.0027777777777778</v>
      </c>
      <c r="J1268" s="6">
        <f t="shared" ca="1" si="201"/>
        <v>107.5</v>
      </c>
      <c r="K1268" s="6">
        <f t="shared" ca="1" si="200"/>
        <v>104.94371731794061</v>
      </c>
    </row>
    <row r="1269" spans="1:11" ht="15.75" thickBot="1">
      <c r="A1269" s="21">
        <v>1256</v>
      </c>
      <c r="B1269" s="22">
        <f t="shared" ca="1" si="206"/>
        <v>4187.1561653915278</v>
      </c>
      <c r="C1269" s="22">
        <f t="shared" ca="1" si="206"/>
        <v>2925.5352883552555</v>
      </c>
      <c r="D1269" s="22">
        <f t="shared" ca="1" si="206"/>
        <v>1155.2687081882291</v>
      </c>
      <c r="E1269" s="22">
        <f t="shared" ca="1" si="206"/>
        <v>5957.4368122652304</v>
      </c>
      <c r="F1269" s="22">
        <f t="shared" ca="1" si="206"/>
        <v>8267.518019331852</v>
      </c>
      <c r="G1269" s="34"/>
      <c r="H1269" s="35">
        <f t="shared" ca="1" si="199"/>
        <v>40767</v>
      </c>
      <c r="I1269" s="6">
        <f t="shared" ca="1" si="202"/>
        <v>1.0027777777777778</v>
      </c>
      <c r="J1269" s="6">
        <f t="shared" ca="1" si="201"/>
        <v>107.5</v>
      </c>
      <c r="K1269" s="6">
        <f t="shared" ca="1" si="200"/>
        <v>104.94371731794061</v>
      </c>
    </row>
    <row r="1270" spans="1:11" ht="15.75" thickBot="1">
      <c r="A1270" s="21">
        <v>1257</v>
      </c>
      <c r="B1270" s="22">
        <f t="shared" ca="1" si="206"/>
        <v>2759.7490329325387</v>
      </c>
      <c r="C1270" s="22">
        <f t="shared" ca="1" si="206"/>
        <v>1866.9642182331716</v>
      </c>
      <c r="D1270" s="22">
        <f t="shared" ca="1" si="206"/>
        <v>3004.1531767630108</v>
      </c>
      <c r="E1270" s="22">
        <f t="shared" ca="1" si="206"/>
        <v>6456.8101434033697</v>
      </c>
      <c r="F1270" s="22">
        <f t="shared" ca="1" si="206"/>
        <v>4744.249990345711</v>
      </c>
      <c r="G1270" s="34"/>
      <c r="H1270" s="35">
        <f t="shared" ca="1" si="199"/>
        <v>41498</v>
      </c>
      <c r="I1270" s="6">
        <f t="shared" ca="1" si="202"/>
        <v>3.0027777777777778</v>
      </c>
      <c r="J1270" s="6">
        <f t="shared" ca="1" si="201"/>
        <v>122.5</v>
      </c>
      <c r="K1270" s="6">
        <f t="shared" ca="1" si="200"/>
        <v>113.98243565452914</v>
      </c>
    </row>
    <row r="1271" spans="1:11" ht="15.75" thickBot="1">
      <c r="A1271" s="21">
        <v>1258</v>
      </c>
      <c r="B1271" s="22">
        <f t="shared" ca="1" si="206"/>
        <v>3770.8385718747172</v>
      </c>
      <c r="C1271" s="22">
        <f t="shared" ca="1" si="206"/>
        <v>3584.0043772972322</v>
      </c>
      <c r="D1271" s="22">
        <f t="shared" ca="1" si="206"/>
        <v>6615.1185044539207</v>
      </c>
      <c r="E1271" s="22">
        <f t="shared" ca="1" si="206"/>
        <v>1523.9660327732718</v>
      </c>
      <c r="F1271" s="22">
        <f t="shared" ca="1" si="206"/>
        <v>1830.4217012387996</v>
      </c>
      <c r="G1271" s="34"/>
      <c r="H1271" s="35">
        <f t="shared" ca="1" si="199"/>
        <v>40767</v>
      </c>
      <c r="I1271" s="6">
        <f t="shared" ca="1" si="202"/>
        <v>1.0027777777777778</v>
      </c>
      <c r="J1271" s="6">
        <f t="shared" ca="1" si="201"/>
        <v>107.5</v>
      </c>
      <c r="K1271" s="6">
        <f t="shared" ca="1" si="200"/>
        <v>104.94371731794061</v>
      </c>
    </row>
    <row r="1272" spans="1:11" ht="15.75" thickBot="1">
      <c r="A1272" s="21">
        <v>1259</v>
      </c>
      <c r="B1272" s="22">
        <f t="shared" ca="1" si="206"/>
        <v>1878.2684113985042</v>
      </c>
      <c r="C1272" s="22">
        <f t="shared" ca="1" si="206"/>
        <v>3164.4128011845069</v>
      </c>
      <c r="D1272" s="22">
        <f t="shared" ca="1" si="206"/>
        <v>5779.1686006969039</v>
      </c>
      <c r="E1272" s="22">
        <f t="shared" ca="1" si="206"/>
        <v>1271.3416741866126</v>
      </c>
      <c r="F1272" s="22">
        <f t="shared" ca="1" si="206"/>
        <v>1914.4795883355673</v>
      </c>
      <c r="G1272" s="34"/>
      <c r="H1272" s="35">
        <f t="shared" ca="1" si="199"/>
        <v>41134</v>
      </c>
      <c r="I1272" s="6">
        <f t="shared" ca="1" si="202"/>
        <v>2.0055555555555555</v>
      </c>
      <c r="J1272" s="6">
        <f t="shared" ca="1" si="201"/>
        <v>115</v>
      </c>
      <c r="K1272" s="6">
        <f t="shared" ca="1" si="200"/>
        <v>109.59577177011576</v>
      </c>
    </row>
    <row r="1273" spans="1:11" ht="15.75" thickBot="1">
      <c r="A1273" s="21">
        <v>1260</v>
      </c>
      <c r="B1273" s="22">
        <f t="shared" ca="1" si="206"/>
        <v>3484.1327619820759</v>
      </c>
      <c r="C1273" s="22">
        <f t="shared" ca="1" si="206"/>
        <v>2163.7571214340874</v>
      </c>
      <c r="D1273" s="22">
        <f t="shared" ca="1" si="206"/>
        <v>1201.1200773029414</v>
      </c>
      <c r="E1273" s="22">
        <f t="shared" ca="1" si="206"/>
        <v>1982.8325842155798</v>
      </c>
      <c r="F1273" s="22">
        <f t="shared" ca="1" si="206"/>
        <v>2700.7796145004381</v>
      </c>
      <c r="G1273" s="34"/>
      <c r="H1273" s="35">
        <f t="shared" ca="1" si="199"/>
        <v>40767</v>
      </c>
      <c r="I1273" s="6">
        <f t="shared" ca="1" si="202"/>
        <v>1.0027777777777778</v>
      </c>
      <c r="J1273" s="6">
        <f t="shared" ca="1" si="201"/>
        <v>107.5</v>
      </c>
      <c r="K1273" s="6">
        <f t="shared" ca="1" si="200"/>
        <v>104.94371731794061</v>
      </c>
    </row>
    <row r="1274" spans="1:11" ht="15.75" thickBot="1">
      <c r="A1274" s="21">
        <v>1261</v>
      </c>
      <c r="B1274" s="22">
        <f t="shared" ref="B1274:F1283" ca="1" si="207">$B$2*EXP((mu-delta-(vola^2)/2)*B$13+vola*NORMSINV(RAND())*SQRT(B$13))</f>
        <v>4234.8006819818484</v>
      </c>
      <c r="C1274" s="22">
        <f t="shared" ca="1" si="207"/>
        <v>4172.1525052754869</v>
      </c>
      <c r="D1274" s="22">
        <f t="shared" ca="1" si="207"/>
        <v>1491.892417067445</v>
      </c>
      <c r="E1274" s="22">
        <f t="shared" ca="1" si="207"/>
        <v>1778.5968017634164</v>
      </c>
      <c r="F1274" s="22">
        <f t="shared" ca="1" si="207"/>
        <v>2933.986067439846</v>
      </c>
      <c r="G1274" s="34"/>
      <c r="H1274" s="35">
        <f t="shared" ca="1" si="199"/>
        <v>40767</v>
      </c>
      <c r="I1274" s="6">
        <f t="shared" ca="1" si="202"/>
        <v>1.0027777777777778</v>
      </c>
      <c r="J1274" s="6">
        <f t="shared" ca="1" si="201"/>
        <v>107.5</v>
      </c>
      <c r="K1274" s="6">
        <f t="shared" ca="1" si="200"/>
        <v>104.94371731794061</v>
      </c>
    </row>
    <row r="1275" spans="1:11" ht="15.75" thickBot="1">
      <c r="A1275" s="21">
        <v>1262</v>
      </c>
      <c r="B1275" s="22">
        <f t="shared" ca="1" si="207"/>
        <v>4310.7972036130168</v>
      </c>
      <c r="C1275" s="22">
        <f t="shared" ca="1" si="207"/>
        <v>2714.7616081598949</v>
      </c>
      <c r="D1275" s="22">
        <f t="shared" ca="1" si="207"/>
        <v>4741.5488462424692</v>
      </c>
      <c r="E1275" s="22">
        <f t="shared" ca="1" si="207"/>
        <v>8688.4413565104933</v>
      </c>
      <c r="F1275" s="22">
        <f t="shared" ca="1" si="207"/>
        <v>981.81229331099246</v>
      </c>
      <c r="G1275" s="34"/>
      <c r="H1275" s="35">
        <f t="shared" ca="1" si="199"/>
        <v>40767</v>
      </c>
      <c r="I1275" s="6">
        <f t="shared" ca="1" si="202"/>
        <v>1.0027777777777778</v>
      </c>
      <c r="J1275" s="6">
        <f t="shared" ca="1" si="201"/>
        <v>107.5</v>
      </c>
      <c r="K1275" s="6">
        <f t="shared" ca="1" si="200"/>
        <v>104.94371731794061</v>
      </c>
    </row>
    <row r="1276" spans="1:11" ht="15.75" thickBot="1">
      <c r="A1276" s="21">
        <v>1263</v>
      </c>
      <c r="B1276" s="22">
        <f t="shared" ca="1" si="207"/>
        <v>1620.5394773660078</v>
      </c>
      <c r="C1276" s="22">
        <f t="shared" ca="1" si="207"/>
        <v>1663.9169865122512</v>
      </c>
      <c r="D1276" s="22">
        <f t="shared" ca="1" si="207"/>
        <v>848.55279217310033</v>
      </c>
      <c r="E1276" s="22">
        <f t="shared" ca="1" si="207"/>
        <v>4007.0647601329597</v>
      </c>
      <c r="F1276" s="22">
        <f t="shared" ca="1" si="207"/>
        <v>5677.6785586338201</v>
      </c>
      <c r="G1276" s="34"/>
      <c r="H1276" s="35">
        <f t="shared" ca="1" si="199"/>
        <v>41863</v>
      </c>
      <c r="I1276" s="6">
        <f t="shared" ca="1" si="202"/>
        <v>4.0027777777777782</v>
      </c>
      <c r="J1276" s="6">
        <f t="shared" ca="1" si="201"/>
        <v>130</v>
      </c>
      <c r="K1276" s="6">
        <f t="shared" ca="1" si="200"/>
        <v>118.0924489965652</v>
      </c>
    </row>
    <row r="1277" spans="1:11" ht="15.75" thickBot="1">
      <c r="A1277" s="21">
        <v>1264</v>
      </c>
      <c r="B1277" s="22">
        <f t="shared" ca="1" si="207"/>
        <v>2896.7453551328895</v>
      </c>
      <c r="C1277" s="22">
        <f t="shared" ca="1" si="207"/>
        <v>2057.4920731655257</v>
      </c>
      <c r="D1277" s="22">
        <f t="shared" ca="1" si="207"/>
        <v>6641.1232980388795</v>
      </c>
      <c r="E1277" s="22">
        <f t="shared" ca="1" si="207"/>
        <v>5039.0752501137767</v>
      </c>
      <c r="F1277" s="22">
        <f t="shared" ca="1" si="207"/>
        <v>1589.6326969275258</v>
      </c>
      <c r="G1277" s="34"/>
      <c r="H1277" s="35">
        <f t="shared" ca="1" si="199"/>
        <v>40767</v>
      </c>
      <c r="I1277" s="6">
        <f t="shared" ca="1" si="202"/>
        <v>1.0027777777777778</v>
      </c>
      <c r="J1277" s="6">
        <f t="shared" ca="1" si="201"/>
        <v>107.5</v>
      </c>
      <c r="K1277" s="6">
        <f t="shared" ca="1" si="200"/>
        <v>104.94371731794061</v>
      </c>
    </row>
    <row r="1278" spans="1:11" ht="15.75" thickBot="1">
      <c r="A1278" s="21">
        <v>1265</v>
      </c>
      <c r="B1278" s="22">
        <f t="shared" ca="1" si="207"/>
        <v>2544.9749020016907</v>
      </c>
      <c r="C1278" s="22">
        <f t="shared" ca="1" si="207"/>
        <v>2520.7030178315481</v>
      </c>
      <c r="D1278" s="22">
        <f t="shared" ca="1" si="207"/>
        <v>1914.6620957218083</v>
      </c>
      <c r="E1278" s="22">
        <f t="shared" ca="1" si="207"/>
        <v>2001.8502994335643</v>
      </c>
      <c r="F1278" s="22">
        <f t="shared" ca="1" si="207"/>
        <v>2106.9035480942721</v>
      </c>
      <c r="G1278" s="34"/>
      <c r="H1278" s="35">
        <f t="shared" ca="1" si="199"/>
        <v>42228</v>
      </c>
      <c r="I1278" s="6">
        <f t="shared" ca="1" si="202"/>
        <v>5.0027777777777782</v>
      </c>
      <c r="J1278" s="6">
        <f t="shared" ca="1" si="201"/>
        <v>137.5</v>
      </c>
      <c r="K1278" s="6">
        <f t="shared" ca="1" si="200"/>
        <v>121.94343021560336</v>
      </c>
    </row>
    <row r="1279" spans="1:11" ht="15.75" thickBot="1">
      <c r="A1279" s="21">
        <v>1266</v>
      </c>
      <c r="B1279" s="22">
        <f t="shared" ca="1" si="207"/>
        <v>3095.0869387949774</v>
      </c>
      <c r="C1279" s="22">
        <f t="shared" ca="1" si="207"/>
        <v>3382.4628138568501</v>
      </c>
      <c r="D1279" s="22">
        <f t="shared" ca="1" si="207"/>
        <v>3818.2484766842031</v>
      </c>
      <c r="E1279" s="22">
        <f t="shared" ca="1" si="207"/>
        <v>2098.4355310144924</v>
      </c>
      <c r="F1279" s="22">
        <f t="shared" ca="1" si="207"/>
        <v>31970.425009525996</v>
      </c>
      <c r="G1279" s="34"/>
      <c r="H1279" s="35">
        <f t="shared" ca="1" si="199"/>
        <v>40767</v>
      </c>
      <c r="I1279" s="6">
        <f t="shared" ca="1" si="202"/>
        <v>1.0027777777777778</v>
      </c>
      <c r="J1279" s="6">
        <f t="shared" ca="1" si="201"/>
        <v>107.5</v>
      </c>
      <c r="K1279" s="6">
        <f t="shared" ca="1" si="200"/>
        <v>104.94371731794061</v>
      </c>
    </row>
    <row r="1280" spans="1:11" ht="15.75" thickBot="1">
      <c r="A1280" s="21">
        <v>1267</v>
      </c>
      <c r="B1280" s="22">
        <f t="shared" ca="1" si="207"/>
        <v>4903.3612264291423</v>
      </c>
      <c r="C1280" s="22">
        <f t="shared" ca="1" si="207"/>
        <v>2532.907526896317</v>
      </c>
      <c r="D1280" s="22">
        <f t="shared" ca="1" si="207"/>
        <v>2300.8979891045005</v>
      </c>
      <c r="E1280" s="22">
        <f t="shared" ca="1" si="207"/>
        <v>2936.0705577380154</v>
      </c>
      <c r="F1280" s="22">
        <f t="shared" ca="1" si="207"/>
        <v>1420.0913541151431</v>
      </c>
      <c r="G1280" s="34"/>
      <c r="H1280" s="35">
        <f t="shared" ca="1" si="199"/>
        <v>40767</v>
      </c>
      <c r="I1280" s="6">
        <f t="shared" ca="1" si="202"/>
        <v>1.0027777777777778</v>
      </c>
      <c r="J1280" s="6">
        <f t="shared" ca="1" si="201"/>
        <v>107.5</v>
      </c>
      <c r="K1280" s="6">
        <f t="shared" ca="1" si="200"/>
        <v>104.94371731794061</v>
      </c>
    </row>
    <row r="1281" spans="1:11" ht="15.75" thickBot="1">
      <c r="A1281" s="21">
        <v>1268</v>
      </c>
      <c r="B1281" s="22">
        <f t="shared" ca="1" si="207"/>
        <v>3470.9120559128355</v>
      </c>
      <c r="C1281" s="22">
        <f t="shared" ca="1" si="207"/>
        <v>2981.3182549927533</v>
      </c>
      <c r="D1281" s="22">
        <f t="shared" ca="1" si="207"/>
        <v>3120.0058950658804</v>
      </c>
      <c r="E1281" s="22">
        <f t="shared" ca="1" si="207"/>
        <v>2056.9755750215263</v>
      </c>
      <c r="F1281" s="22">
        <f t="shared" ca="1" si="207"/>
        <v>2861.8740858054935</v>
      </c>
      <c r="G1281" s="34"/>
      <c r="H1281" s="35">
        <f t="shared" ca="1" si="199"/>
        <v>40767</v>
      </c>
      <c r="I1281" s="6">
        <f t="shared" ca="1" si="202"/>
        <v>1.0027777777777778</v>
      </c>
      <c r="J1281" s="6">
        <f t="shared" ca="1" si="201"/>
        <v>107.5</v>
      </c>
      <c r="K1281" s="6">
        <f t="shared" ca="1" si="200"/>
        <v>104.94371731794061</v>
      </c>
    </row>
    <row r="1282" spans="1:11" ht="15.75" thickBot="1">
      <c r="A1282" s="21">
        <v>1269</v>
      </c>
      <c r="B1282" s="22">
        <f t="shared" ca="1" si="207"/>
        <v>2364.6514219480082</v>
      </c>
      <c r="C1282" s="22">
        <f t="shared" ca="1" si="207"/>
        <v>2628.8040371380575</v>
      </c>
      <c r="D1282" s="22">
        <f t="shared" ca="1" si="207"/>
        <v>1924.2409903094831</v>
      </c>
      <c r="E1282" s="22">
        <f t="shared" ca="1" si="207"/>
        <v>5737.1408804628436</v>
      </c>
      <c r="F1282" s="22">
        <f t="shared" ca="1" si="207"/>
        <v>3994.9523671193019</v>
      </c>
      <c r="G1282" s="34"/>
      <c r="H1282" s="35">
        <f t="shared" ca="1" si="199"/>
        <v>41863</v>
      </c>
      <c r="I1282" s="6">
        <f t="shared" ca="1" si="202"/>
        <v>4.0027777777777782</v>
      </c>
      <c r="J1282" s="6">
        <f t="shared" ca="1" si="201"/>
        <v>130</v>
      </c>
      <c r="K1282" s="6">
        <f t="shared" ca="1" si="200"/>
        <v>118.0924489965652</v>
      </c>
    </row>
    <row r="1283" spans="1:11" ht="15.75" thickBot="1">
      <c r="A1283" s="21">
        <v>1270</v>
      </c>
      <c r="B1283" s="22">
        <f t="shared" ca="1" si="207"/>
        <v>4080.5575163041171</v>
      </c>
      <c r="C1283" s="22">
        <f t="shared" ca="1" si="207"/>
        <v>4157.5707391935402</v>
      </c>
      <c r="D1283" s="22">
        <f t="shared" ca="1" si="207"/>
        <v>3320.4830746699695</v>
      </c>
      <c r="E1283" s="22">
        <f t="shared" ca="1" si="207"/>
        <v>2673.6750672598791</v>
      </c>
      <c r="F1283" s="22">
        <f t="shared" ca="1" si="207"/>
        <v>1608.1642518741276</v>
      </c>
      <c r="G1283" s="34"/>
      <c r="H1283" s="35">
        <f t="shared" ca="1" si="199"/>
        <v>40767</v>
      </c>
      <c r="I1283" s="6">
        <f t="shared" ca="1" si="202"/>
        <v>1.0027777777777778</v>
      </c>
      <c r="J1283" s="6">
        <f t="shared" ca="1" si="201"/>
        <v>107.5</v>
      </c>
      <c r="K1283" s="6">
        <f t="shared" ca="1" si="200"/>
        <v>104.94371731794061</v>
      </c>
    </row>
    <row r="1284" spans="1:11" ht="15.75" thickBot="1">
      <c r="A1284" s="21">
        <v>1271</v>
      </c>
      <c r="B1284" s="22">
        <f t="shared" ref="B1284:F1293" ca="1" si="208">$B$2*EXP((mu-delta-(vola^2)/2)*B$13+vola*NORMSINV(RAND())*SQRT(B$13))</f>
        <v>5361.3490051204963</v>
      </c>
      <c r="C1284" s="22">
        <f t="shared" ca="1" si="208"/>
        <v>3372.9141254758761</v>
      </c>
      <c r="D1284" s="22">
        <f t="shared" ca="1" si="208"/>
        <v>2990.807703905431</v>
      </c>
      <c r="E1284" s="22">
        <f t="shared" ca="1" si="208"/>
        <v>921.19663737975532</v>
      </c>
      <c r="F1284" s="22">
        <f t="shared" ca="1" si="208"/>
        <v>3233.1966627790057</v>
      </c>
      <c r="G1284" s="34"/>
      <c r="H1284" s="35">
        <f t="shared" ca="1" si="199"/>
        <v>40767</v>
      </c>
      <c r="I1284" s="6">
        <f t="shared" ca="1" si="202"/>
        <v>1.0027777777777778</v>
      </c>
      <c r="J1284" s="6">
        <f t="shared" ca="1" si="201"/>
        <v>107.5</v>
      </c>
      <c r="K1284" s="6">
        <f t="shared" ca="1" si="200"/>
        <v>104.94371731794061</v>
      </c>
    </row>
    <row r="1285" spans="1:11" ht="15.75" thickBot="1">
      <c r="A1285" s="21">
        <v>1272</v>
      </c>
      <c r="B1285" s="22">
        <f t="shared" ca="1" si="208"/>
        <v>3190.8242598847914</v>
      </c>
      <c r="C1285" s="22">
        <f t="shared" ca="1" si="208"/>
        <v>3269.906913958881</v>
      </c>
      <c r="D1285" s="22">
        <f t="shared" ca="1" si="208"/>
        <v>966.50118386440795</v>
      </c>
      <c r="E1285" s="22">
        <f t="shared" ca="1" si="208"/>
        <v>2125.4362167270519</v>
      </c>
      <c r="F1285" s="22">
        <f t="shared" ca="1" si="208"/>
        <v>1715.9270995106781</v>
      </c>
      <c r="G1285" s="34"/>
      <c r="H1285" s="35">
        <f t="shared" ca="1" si="199"/>
        <v>40767</v>
      </c>
      <c r="I1285" s="6">
        <f t="shared" ca="1" si="202"/>
        <v>1.0027777777777778</v>
      </c>
      <c r="J1285" s="6">
        <f t="shared" ca="1" si="201"/>
        <v>107.5</v>
      </c>
      <c r="K1285" s="6">
        <f t="shared" ca="1" si="200"/>
        <v>104.94371731794061</v>
      </c>
    </row>
    <row r="1286" spans="1:11" ht="15.75" thickBot="1">
      <c r="A1286" s="21">
        <v>1273</v>
      </c>
      <c r="B1286" s="22">
        <f t="shared" ca="1" si="208"/>
        <v>2254.9688404860431</v>
      </c>
      <c r="C1286" s="22">
        <f t="shared" ca="1" si="208"/>
        <v>3185.5935097914257</v>
      </c>
      <c r="D1286" s="22">
        <f t="shared" ca="1" si="208"/>
        <v>3499.6534866153447</v>
      </c>
      <c r="E1286" s="22">
        <f t="shared" ca="1" si="208"/>
        <v>4789.098064450458</v>
      </c>
      <c r="F1286" s="22">
        <f t="shared" ca="1" si="208"/>
        <v>10198.545053584587</v>
      </c>
      <c r="G1286" s="34"/>
      <c r="H1286" s="35">
        <f t="shared" ca="1" si="199"/>
        <v>41134</v>
      </c>
      <c r="I1286" s="6">
        <f t="shared" ca="1" si="202"/>
        <v>2.0055555555555555</v>
      </c>
      <c r="J1286" s="6">
        <f t="shared" ca="1" si="201"/>
        <v>115</v>
      </c>
      <c r="K1286" s="6">
        <f t="shared" ca="1" si="200"/>
        <v>109.59577177011576</v>
      </c>
    </row>
    <row r="1287" spans="1:11" ht="15.75" thickBot="1">
      <c r="A1287" s="21">
        <v>1274</v>
      </c>
      <c r="B1287" s="22">
        <f t="shared" ca="1" si="208"/>
        <v>3724.3457163753301</v>
      </c>
      <c r="C1287" s="22">
        <f t="shared" ca="1" si="208"/>
        <v>2218.6267885206416</v>
      </c>
      <c r="D1287" s="22">
        <f t="shared" ca="1" si="208"/>
        <v>1851.8628452461837</v>
      </c>
      <c r="E1287" s="22">
        <f t="shared" ca="1" si="208"/>
        <v>6224.9537885434884</v>
      </c>
      <c r="F1287" s="22">
        <f t="shared" ca="1" si="208"/>
        <v>3687.3235678505521</v>
      </c>
      <c r="G1287" s="34"/>
      <c r="H1287" s="35">
        <f t="shared" ca="1" si="199"/>
        <v>40767</v>
      </c>
      <c r="I1287" s="6">
        <f t="shared" ca="1" si="202"/>
        <v>1.0027777777777778</v>
      </c>
      <c r="J1287" s="6">
        <f t="shared" ca="1" si="201"/>
        <v>107.5</v>
      </c>
      <c r="K1287" s="6">
        <f t="shared" ca="1" si="200"/>
        <v>104.94371731794061</v>
      </c>
    </row>
    <row r="1288" spans="1:11" ht="15.75" thickBot="1">
      <c r="A1288" s="21">
        <v>1275</v>
      </c>
      <c r="B1288" s="22">
        <f t="shared" ca="1" si="208"/>
        <v>4086.9395146005168</v>
      </c>
      <c r="C1288" s="22">
        <f t="shared" ca="1" si="208"/>
        <v>5993.4391999528416</v>
      </c>
      <c r="D1288" s="22">
        <f t="shared" ca="1" si="208"/>
        <v>1309.5540684355149</v>
      </c>
      <c r="E1288" s="22">
        <f t="shared" ca="1" si="208"/>
        <v>2574.9911521032968</v>
      </c>
      <c r="F1288" s="22">
        <f t="shared" ca="1" si="208"/>
        <v>8770.0809223662236</v>
      </c>
      <c r="G1288" s="34"/>
      <c r="H1288" s="35">
        <f t="shared" ca="1" si="199"/>
        <v>40767</v>
      </c>
      <c r="I1288" s="6">
        <f t="shared" ca="1" si="202"/>
        <v>1.0027777777777778</v>
      </c>
      <c r="J1288" s="6">
        <f t="shared" ca="1" si="201"/>
        <v>107.5</v>
      </c>
      <c r="K1288" s="6">
        <f t="shared" ca="1" si="200"/>
        <v>104.94371731794061</v>
      </c>
    </row>
    <row r="1289" spans="1:11" ht="15.75" thickBot="1">
      <c r="A1289" s="21">
        <v>1276</v>
      </c>
      <c r="B1289" s="22">
        <f t="shared" ca="1" si="208"/>
        <v>1763.199660664289</v>
      </c>
      <c r="C1289" s="22">
        <f t="shared" ca="1" si="208"/>
        <v>4038.6646057665957</v>
      </c>
      <c r="D1289" s="22">
        <f t="shared" ca="1" si="208"/>
        <v>2696.4497322445923</v>
      </c>
      <c r="E1289" s="22">
        <f t="shared" ca="1" si="208"/>
        <v>2159.4106867226978</v>
      </c>
      <c r="F1289" s="22">
        <f t="shared" ca="1" si="208"/>
        <v>4863.9909643400124</v>
      </c>
      <c r="G1289" s="34"/>
      <c r="H1289" s="35">
        <f t="shared" ca="1" si="199"/>
        <v>41134</v>
      </c>
      <c r="I1289" s="6">
        <f t="shared" ca="1" si="202"/>
        <v>2.0055555555555555</v>
      </c>
      <c r="J1289" s="6">
        <f t="shared" ca="1" si="201"/>
        <v>115</v>
      </c>
      <c r="K1289" s="6">
        <f t="shared" ca="1" si="200"/>
        <v>109.59577177011576</v>
      </c>
    </row>
    <row r="1290" spans="1:11" ht="15.75" thickBot="1">
      <c r="A1290" s="21">
        <v>1277</v>
      </c>
      <c r="B1290" s="22">
        <f t="shared" ca="1" si="208"/>
        <v>2201.4009418078358</v>
      </c>
      <c r="C1290" s="22">
        <f t="shared" ca="1" si="208"/>
        <v>2075.1094772300585</v>
      </c>
      <c r="D1290" s="22">
        <f t="shared" ca="1" si="208"/>
        <v>7633.3885056891495</v>
      </c>
      <c r="E1290" s="22">
        <f t="shared" ca="1" si="208"/>
        <v>2489.0690317699982</v>
      </c>
      <c r="F1290" s="22">
        <f t="shared" ca="1" si="208"/>
        <v>4894.4501966543867</v>
      </c>
      <c r="G1290" s="34"/>
      <c r="H1290" s="35">
        <f t="shared" ca="1" si="199"/>
        <v>41498</v>
      </c>
      <c r="I1290" s="6">
        <f t="shared" ca="1" si="202"/>
        <v>3.0027777777777778</v>
      </c>
      <c r="J1290" s="6">
        <f t="shared" ca="1" si="201"/>
        <v>122.5</v>
      </c>
      <c r="K1290" s="6">
        <f t="shared" ca="1" si="200"/>
        <v>113.98243565452914</v>
      </c>
    </row>
    <row r="1291" spans="1:11" ht="15.75" thickBot="1">
      <c r="A1291" s="21">
        <v>1278</v>
      </c>
      <c r="B1291" s="22">
        <f t="shared" ca="1" si="208"/>
        <v>3084.7968842762893</v>
      </c>
      <c r="C1291" s="22">
        <f t="shared" ca="1" si="208"/>
        <v>2748.4226931023891</v>
      </c>
      <c r="D1291" s="22">
        <f t="shared" ca="1" si="208"/>
        <v>2606.2193979197627</v>
      </c>
      <c r="E1291" s="22">
        <f t="shared" ca="1" si="208"/>
        <v>6339.89335254039</v>
      </c>
      <c r="F1291" s="22">
        <f t="shared" ca="1" si="208"/>
        <v>7204.3485085474931</v>
      </c>
      <c r="G1291" s="34"/>
      <c r="H1291" s="35">
        <f t="shared" ca="1" si="199"/>
        <v>40767</v>
      </c>
      <c r="I1291" s="6">
        <f t="shared" ca="1" si="202"/>
        <v>1.0027777777777778</v>
      </c>
      <c r="J1291" s="6">
        <f t="shared" ca="1" si="201"/>
        <v>107.5</v>
      </c>
      <c r="K1291" s="6">
        <f t="shared" ca="1" si="200"/>
        <v>104.94371731794061</v>
      </c>
    </row>
    <row r="1292" spans="1:11" ht="15.75" thickBot="1">
      <c r="A1292" s="21">
        <v>1279</v>
      </c>
      <c r="B1292" s="22">
        <f t="shared" ca="1" si="208"/>
        <v>3313.7603680995821</v>
      </c>
      <c r="C1292" s="22">
        <f t="shared" ca="1" si="208"/>
        <v>1990.921437196866</v>
      </c>
      <c r="D1292" s="22">
        <f t="shared" ca="1" si="208"/>
        <v>3342.7009971659545</v>
      </c>
      <c r="E1292" s="22">
        <f t="shared" ca="1" si="208"/>
        <v>5469.6798591070756</v>
      </c>
      <c r="F1292" s="22">
        <f t="shared" ca="1" si="208"/>
        <v>3662.3464185249773</v>
      </c>
      <c r="G1292" s="34"/>
      <c r="H1292" s="35">
        <f t="shared" ca="1" si="199"/>
        <v>40767</v>
      </c>
      <c r="I1292" s="6">
        <f t="shared" ca="1" si="202"/>
        <v>1.0027777777777778</v>
      </c>
      <c r="J1292" s="6">
        <f t="shared" ca="1" si="201"/>
        <v>107.5</v>
      </c>
      <c r="K1292" s="6">
        <f t="shared" ca="1" si="200"/>
        <v>104.94371731794061</v>
      </c>
    </row>
    <row r="1293" spans="1:11" ht="15.75" thickBot="1">
      <c r="A1293" s="21">
        <v>1280</v>
      </c>
      <c r="B1293" s="22">
        <f t="shared" ca="1" si="208"/>
        <v>2520.797442917798</v>
      </c>
      <c r="C1293" s="22">
        <f t="shared" ca="1" si="208"/>
        <v>2950.0202843158131</v>
      </c>
      <c r="D1293" s="22">
        <f t="shared" ca="1" si="208"/>
        <v>7090.4084980312537</v>
      </c>
      <c r="E1293" s="22">
        <f t="shared" ca="1" si="208"/>
        <v>1209.6033206890625</v>
      </c>
      <c r="F1293" s="22">
        <f t="shared" ca="1" si="208"/>
        <v>7060.9286535889569</v>
      </c>
      <c r="G1293" s="34"/>
      <c r="H1293" s="35">
        <f t="shared" ca="1" si="199"/>
        <v>41134</v>
      </c>
      <c r="I1293" s="6">
        <f t="shared" ca="1" si="202"/>
        <v>2.0055555555555555</v>
      </c>
      <c r="J1293" s="6">
        <f t="shared" ca="1" si="201"/>
        <v>115</v>
      </c>
      <c r="K1293" s="6">
        <f t="shared" ca="1" si="200"/>
        <v>109.59577177011576</v>
      </c>
    </row>
    <row r="1294" spans="1:11" ht="15.75" thickBot="1">
      <c r="A1294" s="21">
        <v>1281</v>
      </c>
      <c r="B1294" s="22">
        <f t="shared" ref="B1294:F1303" ca="1" si="209">$B$2*EXP((mu-delta-(vola^2)/2)*B$13+vola*NORMSINV(RAND())*SQRT(B$13))</f>
        <v>5435.9018627159394</v>
      </c>
      <c r="C1294" s="22">
        <f t="shared" ca="1" si="209"/>
        <v>1668.1388296190053</v>
      </c>
      <c r="D1294" s="22">
        <f t="shared" ca="1" si="209"/>
        <v>2636.0491129276375</v>
      </c>
      <c r="E1294" s="22">
        <f t="shared" ca="1" si="209"/>
        <v>3688.5641118643625</v>
      </c>
      <c r="F1294" s="22">
        <f t="shared" ca="1" si="209"/>
        <v>3000.7277254870041</v>
      </c>
      <c r="G1294" s="34"/>
      <c r="H1294" s="35">
        <f t="shared" ref="H1294:H1357" ca="1" si="210">IF(B1294&gt;=kw,$B$11,IF(C1294&gt;=kw,$C$11,IF(D1294&gt;=kw,$D$11,IF(E1294&gt;=kw,$E$11,$F$11))))</f>
        <v>40767</v>
      </c>
      <c r="I1294" s="6">
        <f t="shared" ca="1" si="202"/>
        <v>1.0027777777777778</v>
      </c>
      <c r="J1294" s="6">
        <f t="shared" ca="1" si="201"/>
        <v>107.5</v>
      </c>
      <c r="K1294" s="6">
        <f t="shared" ref="K1294:K1357" ca="1" si="211">J1294*EXP(-I1294*zins)</f>
        <v>104.94371731794061</v>
      </c>
    </row>
    <row r="1295" spans="1:11" ht="15.75" thickBot="1">
      <c r="A1295" s="21">
        <v>1282</v>
      </c>
      <c r="B1295" s="22">
        <f t="shared" ca="1" si="209"/>
        <v>2189.0711519048346</v>
      </c>
      <c r="C1295" s="22">
        <f t="shared" ca="1" si="209"/>
        <v>1883.2677324464198</v>
      </c>
      <c r="D1295" s="22">
        <f t="shared" ca="1" si="209"/>
        <v>2828.6633506958074</v>
      </c>
      <c r="E1295" s="22">
        <f t="shared" ca="1" si="209"/>
        <v>16160.999643791913</v>
      </c>
      <c r="F1295" s="22">
        <f t="shared" ca="1" si="209"/>
        <v>375.9290716534959</v>
      </c>
      <c r="G1295" s="34"/>
      <c r="H1295" s="35">
        <f t="shared" ca="1" si="210"/>
        <v>41498</v>
      </c>
      <c r="I1295" s="6">
        <f t="shared" ca="1" si="202"/>
        <v>3.0027777777777778</v>
      </c>
      <c r="J1295" s="6">
        <f t="shared" ref="J1295:J1358" ca="1" si="212">IF(H1295=$B$11,$B$10,IF(H1295=$C$11,$C$10,IF(H1295=$D$11,$D$10,IF(H1295=$E$11,$E$10,IF(H1295=$F$11,$F$10)))))</f>
        <v>122.5</v>
      </c>
      <c r="K1295" s="6">
        <f t="shared" ca="1" si="211"/>
        <v>113.98243565452914</v>
      </c>
    </row>
    <row r="1296" spans="1:11" ht="15.75" thickBot="1">
      <c r="A1296" s="21">
        <v>1283</v>
      </c>
      <c r="B1296" s="22">
        <f t="shared" ca="1" si="209"/>
        <v>2350.6994211278529</v>
      </c>
      <c r="C1296" s="22">
        <f t="shared" ca="1" si="209"/>
        <v>3277.2668321021783</v>
      </c>
      <c r="D1296" s="22">
        <f t="shared" ca="1" si="209"/>
        <v>1522.2421341073571</v>
      </c>
      <c r="E1296" s="22">
        <f t="shared" ca="1" si="209"/>
        <v>7479.9532353006398</v>
      </c>
      <c r="F1296" s="22">
        <f t="shared" ca="1" si="209"/>
        <v>1896.8781127605014</v>
      </c>
      <c r="G1296" s="34"/>
      <c r="H1296" s="35">
        <f t="shared" ca="1" si="210"/>
        <v>41134</v>
      </c>
      <c r="I1296" s="6">
        <f t="shared" ref="I1296:I1359" ca="1" si="213">YEARFRAC($B$1,H1296)</f>
        <v>2.0055555555555555</v>
      </c>
      <c r="J1296" s="6">
        <f t="shared" ca="1" si="212"/>
        <v>115</v>
      </c>
      <c r="K1296" s="6">
        <f t="shared" ca="1" si="211"/>
        <v>109.59577177011576</v>
      </c>
    </row>
    <row r="1297" spans="1:11" ht="15.75" thickBot="1">
      <c r="A1297" s="21">
        <v>1284</v>
      </c>
      <c r="B1297" s="22">
        <f t="shared" ca="1" si="209"/>
        <v>3986.951954979615</v>
      </c>
      <c r="C1297" s="22">
        <f t="shared" ca="1" si="209"/>
        <v>3839.3487877042639</v>
      </c>
      <c r="D1297" s="22">
        <f t="shared" ca="1" si="209"/>
        <v>1543.845279001757</v>
      </c>
      <c r="E1297" s="22">
        <f t="shared" ca="1" si="209"/>
        <v>3435.6541976188296</v>
      </c>
      <c r="F1297" s="22">
        <f t="shared" ca="1" si="209"/>
        <v>4259.734332462579</v>
      </c>
      <c r="G1297" s="34"/>
      <c r="H1297" s="35">
        <f t="shared" ca="1" si="210"/>
        <v>40767</v>
      </c>
      <c r="I1297" s="6">
        <f t="shared" ca="1" si="213"/>
        <v>1.0027777777777778</v>
      </c>
      <c r="J1297" s="6">
        <f t="shared" ca="1" si="212"/>
        <v>107.5</v>
      </c>
      <c r="K1297" s="6">
        <f t="shared" ca="1" si="211"/>
        <v>104.94371731794061</v>
      </c>
    </row>
    <row r="1298" spans="1:11" ht="15.75" thickBot="1">
      <c r="A1298" s="21">
        <v>1285</v>
      </c>
      <c r="B1298" s="22">
        <f t="shared" ca="1" si="209"/>
        <v>3407.6965645824407</v>
      </c>
      <c r="C1298" s="22">
        <f t="shared" ca="1" si="209"/>
        <v>2376.5512570109022</v>
      </c>
      <c r="D1298" s="22">
        <f t="shared" ca="1" si="209"/>
        <v>1255.4266168566492</v>
      </c>
      <c r="E1298" s="22">
        <f t="shared" ca="1" si="209"/>
        <v>1258.2387271564169</v>
      </c>
      <c r="F1298" s="22">
        <f t="shared" ca="1" si="209"/>
        <v>6504.0749131804178</v>
      </c>
      <c r="G1298" s="34"/>
      <c r="H1298" s="35">
        <f t="shared" ca="1" si="210"/>
        <v>40767</v>
      </c>
      <c r="I1298" s="6">
        <f t="shared" ca="1" si="213"/>
        <v>1.0027777777777778</v>
      </c>
      <c r="J1298" s="6">
        <f t="shared" ca="1" si="212"/>
        <v>107.5</v>
      </c>
      <c r="K1298" s="6">
        <f t="shared" ca="1" si="211"/>
        <v>104.94371731794061</v>
      </c>
    </row>
    <row r="1299" spans="1:11" ht="15.75" thickBot="1">
      <c r="A1299" s="21">
        <v>1286</v>
      </c>
      <c r="B1299" s="22">
        <f t="shared" ca="1" si="209"/>
        <v>2917.3964509481275</v>
      </c>
      <c r="C1299" s="22">
        <f t="shared" ca="1" si="209"/>
        <v>2779.3908810364046</v>
      </c>
      <c r="D1299" s="22">
        <f t="shared" ca="1" si="209"/>
        <v>2271.8610218777553</v>
      </c>
      <c r="E1299" s="22">
        <f t="shared" ca="1" si="209"/>
        <v>1909.3372901590506</v>
      </c>
      <c r="F1299" s="22">
        <f t="shared" ca="1" si="209"/>
        <v>902.17289184664105</v>
      </c>
      <c r="G1299" s="34"/>
      <c r="H1299" s="35">
        <f t="shared" ca="1" si="210"/>
        <v>40767</v>
      </c>
      <c r="I1299" s="6">
        <f t="shared" ca="1" si="213"/>
        <v>1.0027777777777778</v>
      </c>
      <c r="J1299" s="6">
        <f t="shared" ca="1" si="212"/>
        <v>107.5</v>
      </c>
      <c r="K1299" s="6">
        <f t="shared" ca="1" si="211"/>
        <v>104.94371731794061</v>
      </c>
    </row>
    <row r="1300" spans="1:11" ht="15.75" thickBot="1">
      <c r="A1300" s="21">
        <v>1287</v>
      </c>
      <c r="B1300" s="22">
        <f t="shared" ca="1" si="209"/>
        <v>3007.024467871358</v>
      </c>
      <c r="C1300" s="22">
        <f t="shared" ca="1" si="209"/>
        <v>1781.9681798088832</v>
      </c>
      <c r="D1300" s="22">
        <f t="shared" ca="1" si="209"/>
        <v>3745.5877769731692</v>
      </c>
      <c r="E1300" s="22">
        <f t="shared" ca="1" si="209"/>
        <v>2157.7223141887162</v>
      </c>
      <c r="F1300" s="22">
        <f t="shared" ca="1" si="209"/>
        <v>1670.853328217258</v>
      </c>
      <c r="G1300" s="34"/>
      <c r="H1300" s="35">
        <f t="shared" ca="1" si="210"/>
        <v>40767</v>
      </c>
      <c r="I1300" s="6">
        <f t="shared" ca="1" si="213"/>
        <v>1.0027777777777778</v>
      </c>
      <c r="J1300" s="6">
        <f t="shared" ca="1" si="212"/>
        <v>107.5</v>
      </c>
      <c r="K1300" s="6">
        <f t="shared" ca="1" si="211"/>
        <v>104.94371731794061</v>
      </c>
    </row>
    <row r="1301" spans="1:11" ht="15.75" thickBot="1">
      <c r="A1301" s="21">
        <v>1288</v>
      </c>
      <c r="B1301" s="22">
        <f t="shared" ca="1" si="209"/>
        <v>1219.4789801585537</v>
      </c>
      <c r="C1301" s="22">
        <f t="shared" ca="1" si="209"/>
        <v>3136.3493407607957</v>
      </c>
      <c r="D1301" s="22">
        <f t="shared" ca="1" si="209"/>
        <v>5372.8526099521914</v>
      </c>
      <c r="E1301" s="22">
        <f t="shared" ca="1" si="209"/>
        <v>3393.4503556402342</v>
      </c>
      <c r="F1301" s="22">
        <f t="shared" ca="1" si="209"/>
        <v>1894.1382193588336</v>
      </c>
      <c r="G1301" s="34"/>
      <c r="H1301" s="35">
        <f t="shared" ca="1" si="210"/>
        <v>41134</v>
      </c>
      <c r="I1301" s="6">
        <f t="shared" ca="1" si="213"/>
        <v>2.0055555555555555</v>
      </c>
      <c r="J1301" s="6">
        <f t="shared" ca="1" si="212"/>
        <v>115</v>
      </c>
      <c r="K1301" s="6">
        <f t="shared" ca="1" si="211"/>
        <v>109.59577177011576</v>
      </c>
    </row>
    <row r="1302" spans="1:11" ht="15.75" thickBot="1">
      <c r="A1302" s="21">
        <v>1289</v>
      </c>
      <c r="B1302" s="22">
        <f t="shared" ca="1" si="209"/>
        <v>4350.6978990454154</v>
      </c>
      <c r="C1302" s="22">
        <f t="shared" ca="1" si="209"/>
        <v>1849.1189636991585</v>
      </c>
      <c r="D1302" s="22">
        <f t="shared" ca="1" si="209"/>
        <v>1374.9093571022838</v>
      </c>
      <c r="E1302" s="22">
        <f t="shared" ca="1" si="209"/>
        <v>1964.8988561445474</v>
      </c>
      <c r="F1302" s="22">
        <f t="shared" ca="1" si="209"/>
        <v>6003.6065388655998</v>
      </c>
      <c r="G1302" s="34"/>
      <c r="H1302" s="35">
        <f t="shared" ca="1" si="210"/>
        <v>40767</v>
      </c>
      <c r="I1302" s="6">
        <f t="shared" ca="1" si="213"/>
        <v>1.0027777777777778</v>
      </c>
      <c r="J1302" s="6">
        <f t="shared" ca="1" si="212"/>
        <v>107.5</v>
      </c>
      <c r="K1302" s="6">
        <f t="shared" ca="1" si="211"/>
        <v>104.94371731794061</v>
      </c>
    </row>
    <row r="1303" spans="1:11" ht="15.75" thickBot="1">
      <c r="A1303" s="21">
        <v>1290</v>
      </c>
      <c r="B1303" s="22">
        <f t="shared" ca="1" si="209"/>
        <v>3039.5774482173251</v>
      </c>
      <c r="C1303" s="22">
        <f t="shared" ca="1" si="209"/>
        <v>3097.1948553769157</v>
      </c>
      <c r="D1303" s="22">
        <f t="shared" ca="1" si="209"/>
        <v>3063.1347199564452</v>
      </c>
      <c r="E1303" s="22">
        <f t="shared" ca="1" si="209"/>
        <v>3851.907179235503</v>
      </c>
      <c r="F1303" s="22">
        <f t="shared" ca="1" si="209"/>
        <v>2639.8460674177786</v>
      </c>
      <c r="G1303" s="34"/>
      <c r="H1303" s="35">
        <f t="shared" ca="1" si="210"/>
        <v>40767</v>
      </c>
      <c r="I1303" s="6">
        <f t="shared" ca="1" si="213"/>
        <v>1.0027777777777778</v>
      </c>
      <c r="J1303" s="6">
        <f t="shared" ca="1" si="212"/>
        <v>107.5</v>
      </c>
      <c r="K1303" s="6">
        <f t="shared" ca="1" si="211"/>
        <v>104.94371731794061</v>
      </c>
    </row>
    <row r="1304" spans="1:11" ht="15.75" thickBot="1">
      <c r="A1304" s="21">
        <v>1291</v>
      </c>
      <c r="B1304" s="22">
        <f t="shared" ref="B1304:F1313" ca="1" si="214">$B$2*EXP((mu-delta-(vola^2)/2)*B$13+vola*NORMSINV(RAND())*SQRT(B$13))</f>
        <v>2220.8605430306252</v>
      </c>
      <c r="C1304" s="22">
        <f t="shared" ca="1" si="214"/>
        <v>1453.2711286280789</v>
      </c>
      <c r="D1304" s="22">
        <f t="shared" ca="1" si="214"/>
        <v>2436.9447101628989</v>
      </c>
      <c r="E1304" s="22">
        <f t="shared" ca="1" si="214"/>
        <v>2154.7775916315109</v>
      </c>
      <c r="F1304" s="22">
        <f t="shared" ca="1" si="214"/>
        <v>565.67829830168751</v>
      </c>
      <c r="G1304" s="34"/>
      <c r="H1304" s="35">
        <f t="shared" ca="1" si="210"/>
        <v>42228</v>
      </c>
      <c r="I1304" s="6">
        <f t="shared" ca="1" si="213"/>
        <v>5.0027777777777782</v>
      </c>
      <c r="J1304" s="6">
        <f t="shared" ca="1" si="212"/>
        <v>137.5</v>
      </c>
      <c r="K1304" s="6">
        <f t="shared" ca="1" si="211"/>
        <v>121.94343021560336</v>
      </c>
    </row>
    <row r="1305" spans="1:11" ht="15.75" thickBot="1">
      <c r="A1305" s="21">
        <v>1292</v>
      </c>
      <c r="B1305" s="22">
        <f t="shared" ca="1" si="214"/>
        <v>4199.554098363903</v>
      </c>
      <c r="C1305" s="22">
        <f t="shared" ca="1" si="214"/>
        <v>3226.8228562388977</v>
      </c>
      <c r="D1305" s="22">
        <f t="shared" ca="1" si="214"/>
        <v>2598.6765721055353</v>
      </c>
      <c r="E1305" s="22">
        <f t="shared" ca="1" si="214"/>
        <v>4329.4187386891199</v>
      </c>
      <c r="F1305" s="22">
        <f t="shared" ca="1" si="214"/>
        <v>2415.8967567976124</v>
      </c>
      <c r="G1305" s="34"/>
      <c r="H1305" s="35">
        <f t="shared" ca="1" si="210"/>
        <v>40767</v>
      </c>
      <c r="I1305" s="6">
        <f t="shared" ca="1" si="213"/>
        <v>1.0027777777777778</v>
      </c>
      <c r="J1305" s="6">
        <f t="shared" ca="1" si="212"/>
        <v>107.5</v>
      </c>
      <c r="K1305" s="6">
        <f t="shared" ca="1" si="211"/>
        <v>104.94371731794061</v>
      </c>
    </row>
    <row r="1306" spans="1:11" ht="15.75" thickBot="1">
      <c r="A1306" s="21">
        <v>1293</v>
      </c>
      <c r="B1306" s="22">
        <f t="shared" ca="1" si="214"/>
        <v>2526.0328335587556</v>
      </c>
      <c r="C1306" s="22">
        <f t="shared" ca="1" si="214"/>
        <v>4095.8613795961364</v>
      </c>
      <c r="D1306" s="22">
        <f t="shared" ca="1" si="214"/>
        <v>2895.4560031902047</v>
      </c>
      <c r="E1306" s="22">
        <f t="shared" ca="1" si="214"/>
        <v>4089.0693444553945</v>
      </c>
      <c r="F1306" s="22">
        <f t="shared" ca="1" si="214"/>
        <v>3819.3069834729795</v>
      </c>
      <c r="G1306" s="34"/>
      <c r="H1306" s="35">
        <f t="shared" ca="1" si="210"/>
        <v>41134</v>
      </c>
      <c r="I1306" s="6">
        <f t="shared" ca="1" si="213"/>
        <v>2.0055555555555555</v>
      </c>
      <c r="J1306" s="6">
        <f t="shared" ca="1" si="212"/>
        <v>115</v>
      </c>
      <c r="K1306" s="6">
        <f t="shared" ca="1" si="211"/>
        <v>109.59577177011576</v>
      </c>
    </row>
    <row r="1307" spans="1:11" ht="15.75" thickBot="1">
      <c r="A1307" s="21">
        <v>1294</v>
      </c>
      <c r="B1307" s="22">
        <f t="shared" ca="1" si="214"/>
        <v>3471.626077319308</v>
      </c>
      <c r="C1307" s="22">
        <f t="shared" ca="1" si="214"/>
        <v>1618.6426967795026</v>
      </c>
      <c r="D1307" s="22">
        <f t="shared" ca="1" si="214"/>
        <v>2966.2606314972763</v>
      </c>
      <c r="E1307" s="22">
        <f t="shared" ca="1" si="214"/>
        <v>1365.4247105022787</v>
      </c>
      <c r="F1307" s="22">
        <f t="shared" ca="1" si="214"/>
        <v>1481.7205955096333</v>
      </c>
      <c r="G1307" s="34"/>
      <c r="H1307" s="35">
        <f t="shared" ca="1" si="210"/>
        <v>40767</v>
      </c>
      <c r="I1307" s="6">
        <f t="shared" ca="1" si="213"/>
        <v>1.0027777777777778</v>
      </c>
      <c r="J1307" s="6">
        <f t="shared" ca="1" si="212"/>
        <v>107.5</v>
      </c>
      <c r="K1307" s="6">
        <f t="shared" ca="1" si="211"/>
        <v>104.94371731794061</v>
      </c>
    </row>
    <row r="1308" spans="1:11" ht="15.75" thickBot="1">
      <c r="A1308" s="21">
        <v>1295</v>
      </c>
      <c r="B1308" s="22">
        <f t="shared" ca="1" si="214"/>
        <v>2191.8079359347353</v>
      </c>
      <c r="C1308" s="22">
        <f t="shared" ca="1" si="214"/>
        <v>4831.2347216500657</v>
      </c>
      <c r="D1308" s="22">
        <f t="shared" ca="1" si="214"/>
        <v>1663.6855473777912</v>
      </c>
      <c r="E1308" s="22">
        <f t="shared" ca="1" si="214"/>
        <v>1087.5977168433276</v>
      </c>
      <c r="F1308" s="22">
        <f t="shared" ca="1" si="214"/>
        <v>2363.4670149366034</v>
      </c>
      <c r="G1308" s="34"/>
      <c r="H1308" s="35">
        <f t="shared" ca="1" si="210"/>
        <v>41134</v>
      </c>
      <c r="I1308" s="6">
        <f t="shared" ca="1" si="213"/>
        <v>2.0055555555555555</v>
      </c>
      <c r="J1308" s="6">
        <f t="shared" ca="1" si="212"/>
        <v>115</v>
      </c>
      <c r="K1308" s="6">
        <f t="shared" ca="1" si="211"/>
        <v>109.59577177011576</v>
      </c>
    </row>
    <row r="1309" spans="1:11" ht="15.75" thickBot="1">
      <c r="A1309" s="21">
        <v>1296</v>
      </c>
      <c r="B1309" s="22">
        <f t="shared" ca="1" si="214"/>
        <v>1985.7584605617999</v>
      </c>
      <c r="C1309" s="22">
        <f t="shared" ca="1" si="214"/>
        <v>4333.5936829572447</v>
      </c>
      <c r="D1309" s="22">
        <f t="shared" ca="1" si="214"/>
        <v>2823.3121698295399</v>
      </c>
      <c r="E1309" s="22">
        <f t="shared" ca="1" si="214"/>
        <v>2553.9797727147952</v>
      </c>
      <c r="F1309" s="22">
        <f t="shared" ca="1" si="214"/>
        <v>15601.014506850666</v>
      </c>
      <c r="G1309" s="34"/>
      <c r="H1309" s="35">
        <f t="shared" ca="1" si="210"/>
        <v>41134</v>
      </c>
      <c r="I1309" s="6">
        <f t="shared" ca="1" si="213"/>
        <v>2.0055555555555555</v>
      </c>
      <c r="J1309" s="6">
        <f t="shared" ca="1" si="212"/>
        <v>115</v>
      </c>
      <c r="K1309" s="6">
        <f t="shared" ca="1" si="211"/>
        <v>109.59577177011576</v>
      </c>
    </row>
    <row r="1310" spans="1:11" ht="15.75" thickBot="1">
      <c r="A1310" s="21">
        <v>1297</v>
      </c>
      <c r="B1310" s="22">
        <f t="shared" ca="1" si="214"/>
        <v>1535.1408943233325</v>
      </c>
      <c r="C1310" s="22">
        <f t="shared" ca="1" si="214"/>
        <v>3260.1533397413591</v>
      </c>
      <c r="D1310" s="22">
        <f t="shared" ca="1" si="214"/>
        <v>3940.3348263663083</v>
      </c>
      <c r="E1310" s="22">
        <f t="shared" ca="1" si="214"/>
        <v>2678.9271828039887</v>
      </c>
      <c r="F1310" s="22">
        <f t="shared" ca="1" si="214"/>
        <v>4984.6858721885865</v>
      </c>
      <c r="G1310" s="34"/>
      <c r="H1310" s="35">
        <f t="shared" ca="1" si="210"/>
        <v>41134</v>
      </c>
      <c r="I1310" s="6">
        <f t="shared" ca="1" si="213"/>
        <v>2.0055555555555555</v>
      </c>
      <c r="J1310" s="6">
        <f t="shared" ca="1" si="212"/>
        <v>115</v>
      </c>
      <c r="K1310" s="6">
        <f t="shared" ca="1" si="211"/>
        <v>109.59577177011576</v>
      </c>
    </row>
    <row r="1311" spans="1:11" ht="15.75" thickBot="1">
      <c r="A1311" s="21">
        <v>1298</v>
      </c>
      <c r="B1311" s="22">
        <f t="shared" ca="1" si="214"/>
        <v>2392.2767785973106</v>
      </c>
      <c r="C1311" s="22">
        <f t="shared" ca="1" si="214"/>
        <v>2660.735021118966</v>
      </c>
      <c r="D1311" s="22">
        <f t="shared" ca="1" si="214"/>
        <v>1686.9748426302631</v>
      </c>
      <c r="E1311" s="22">
        <f t="shared" ca="1" si="214"/>
        <v>4556.2253247793615</v>
      </c>
      <c r="F1311" s="22">
        <f t="shared" ca="1" si="214"/>
        <v>4526.7137030238255</v>
      </c>
      <c r="G1311" s="34"/>
      <c r="H1311" s="35">
        <f t="shared" ca="1" si="210"/>
        <v>41863</v>
      </c>
      <c r="I1311" s="6">
        <f t="shared" ca="1" si="213"/>
        <v>4.0027777777777782</v>
      </c>
      <c r="J1311" s="6">
        <f t="shared" ca="1" si="212"/>
        <v>130</v>
      </c>
      <c r="K1311" s="6">
        <f t="shared" ca="1" si="211"/>
        <v>118.0924489965652</v>
      </c>
    </row>
    <row r="1312" spans="1:11" ht="15.75" thickBot="1">
      <c r="A1312" s="21">
        <v>1299</v>
      </c>
      <c r="B1312" s="22">
        <f t="shared" ca="1" si="214"/>
        <v>1928.5718999434405</v>
      </c>
      <c r="C1312" s="22">
        <f t="shared" ca="1" si="214"/>
        <v>1860.6701735324755</v>
      </c>
      <c r="D1312" s="22">
        <f t="shared" ca="1" si="214"/>
        <v>2217.1053173167334</v>
      </c>
      <c r="E1312" s="22">
        <f t="shared" ca="1" si="214"/>
        <v>3661.0292763892589</v>
      </c>
      <c r="F1312" s="22">
        <f t="shared" ca="1" si="214"/>
        <v>3535.544529170731</v>
      </c>
      <c r="G1312" s="34"/>
      <c r="H1312" s="35">
        <f t="shared" ca="1" si="210"/>
        <v>41863</v>
      </c>
      <c r="I1312" s="6">
        <f t="shared" ca="1" si="213"/>
        <v>4.0027777777777782</v>
      </c>
      <c r="J1312" s="6">
        <f t="shared" ca="1" si="212"/>
        <v>130</v>
      </c>
      <c r="K1312" s="6">
        <f t="shared" ca="1" si="211"/>
        <v>118.0924489965652</v>
      </c>
    </row>
    <row r="1313" spans="1:11" ht="15.75" thickBot="1">
      <c r="A1313" s="21">
        <v>1300</v>
      </c>
      <c r="B1313" s="22">
        <f t="shared" ca="1" si="214"/>
        <v>2285.8119454480775</v>
      </c>
      <c r="C1313" s="22">
        <f t="shared" ca="1" si="214"/>
        <v>3061.5764895157949</v>
      </c>
      <c r="D1313" s="22">
        <f t="shared" ca="1" si="214"/>
        <v>2346.3421751159462</v>
      </c>
      <c r="E1313" s="22">
        <f t="shared" ca="1" si="214"/>
        <v>2272.2636198612695</v>
      </c>
      <c r="F1313" s="22">
        <f t="shared" ca="1" si="214"/>
        <v>3044.214198951659</v>
      </c>
      <c r="G1313" s="34"/>
      <c r="H1313" s="35">
        <f t="shared" ca="1" si="210"/>
        <v>41134</v>
      </c>
      <c r="I1313" s="6">
        <f t="shared" ca="1" si="213"/>
        <v>2.0055555555555555</v>
      </c>
      <c r="J1313" s="6">
        <f t="shared" ca="1" si="212"/>
        <v>115</v>
      </c>
      <c r="K1313" s="6">
        <f t="shared" ca="1" si="211"/>
        <v>109.59577177011576</v>
      </c>
    </row>
    <row r="1314" spans="1:11" ht="15.75" thickBot="1">
      <c r="A1314" s="21">
        <v>1301</v>
      </c>
      <c r="B1314" s="22">
        <f t="shared" ref="B1314:F1323" ca="1" si="215">$B$2*EXP((mu-delta-(vola^2)/2)*B$13+vola*NORMSINV(RAND())*SQRT(B$13))</f>
        <v>1574.450437536995</v>
      </c>
      <c r="C1314" s="22">
        <f t="shared" ca="1" si="215"/>
        <v>1895.770649853657</v>
      </c>
      <c r="D1314" s="22">
        <f t="shared" ca="1" si="215"/>
        <v>5548.8413447438779</v>
      </c>
      <c r="E1314" s="22">
        <f t="shared" ca="1" si="215"/>
        <v>2759.373395434523</v>
      </c>
      <c r="F1314" s="22">
        <f t="shared" ca="1" si="215"/>
        <v>4071.9827313180895</v>
      </c>
      <c r="G1314" s="34"/>
      <c r="H1314" s="35">
        <f t="shared" ca="1" si="210"/>
        <v>41498</v>
      </c>
      <c r="I1314" s="6">
        <f t="shared" ca="1" si="213"/>
        <v>3.0027777777777778</v>
      </c>
      <c r="J1314" s="6">
        <f t="shared" ca="1" si="212"/>
        <v>122.5</v>
      </c>
      <c r="K1314" s="6">
        <f t="shared" ca="1" si="211"/>
        <v>113.98243565452914</v>
      </c>
    </row>
    <row r="1315" spans="1:11" ht="15.75" thickBot="1">
      <c r="A1315" s="21">
        <v>1302</v>
      </c>
      <c r="B1315" s="22">
        <f t="shared" ca="1" si="215"/>
        <v>2010.1501362742042</v>
      </c>
      <c r="C1315" s="22">
        <f t="shared" ca="1" si="215"/>
        <v>4321.7572187000314</v>
      </c>
      <c r="D1315" s="22">
        <f t="shared" ca="1" si="215"/>
        <v>3833.0072491011892</v>
      </c>
      <c r="E1315" s="22">
        <f t="shared" ca="1" si="215"/>
        <v>3035.7455344708083</v>
      </c>
      <c r="F1315" s="22">
        <f t="shared" ca="1" si="215"/>
        <v>9416.4590095414696</v>
      </c>
      <c r="G1315" s="34"/>
      <c r="H1315" s="35">
        <f t="shared" ca="1" si="210"/>
        <v>41134</v>
      </c>
      <c r="I1315" s="6">
        <f t="shared" ca="1" si="213"/>
        <v>2.0055555555555555</v>
      </c>
      <c r="J1315" s="6">
        <f t="shared" ca="1" si="212"/>
        <v>115</v>
      </c>
      <c r="K1315" s="6">
        <f t="shared" ca="1" si="211"/>
        <v>109.59577177011576</v>
      </c>
    </row>
    <row r="1316" spans="1:11" ht="15.75" thickBot="1">
      <c r="A1316" s="21">
        <v>1303</v>
      </c>
      <c r="B1316" s="22">
        <f t="shared" ca="1" si="215"/>
        <v>2378.3349248317522</v>
      </c>
      <c r="C1316" s="22">
        <f t="shared" ca="1" si="215"/>
        <v>4235.6156938354798</v>
      </c>
      <c r="D1316" s="22">
        <f t="shared" ca="1" si="215"/>
        <v>1370.9856855827395</v>
      </c>
      <c r="E1316" s="22">
        <f t="shared" ca="1" si="215"/>
        <v>6681.4031281548496</v>
      </c>
      <c r="F1316" s="22">
        <f t="shared" ca="1" si="215"/>
        <v>7387.0073175854113</v>
      </c>
      <c r="G1316" s="34"/>
      <c r="H1316" s="35">
        <f t="shared" ca="1" si="210"/>
        <v>41134</v>
      </c>
      <c r="I1316" s="6">
        <f t="shared" ca="1" si="213"/>
        <v>2.0055555555555555</v>
      </c>
      <c r="J1316" s="6">
        <f t="shared" ca="1" si="212"/>
        <v>115</v>
      </c>
      <c r="K1316" s="6">
        <f t="shared" ca="1" si="211"/>
        <v>109.59577177011576</v>
      </c>
    </row>
    <row r="1317" spans="1:11" ht="15.75" thickBot="1">
      <c r="A1317" s="21">
        <v>1304</v>
      </c>
      <c r="B1317" s="22">
        <f t="shared" ca="1" si="215"/>
        <v>2361.5122829550592</v>
      </c>
      <c r="C1317" s="22">
        <f t="shared" ca="1" si="215"/>
        <v>1725.403045976027</v>
      </c>
      <c r="D1317" s="22">
        <f t="shared" ca="1" si="215"/>
        <v>864.18716132752729</v>
      </c>
      <c r="E1317" s="22">
        <f t="shared" ca="1" si="215"/>
        <v>3566.9520183240011</v>
      </c>
      <c r="F1317" s="22">
        <f t="shared" ca="1" si="215"/>
        <v>1536.7608344221294</v>
      </c>
      <c r="G1317" s="34"/>
      <c r="H1317" s="35">
        <f t="shared" ca="1" si="210"/>
        <v>41863</v>
      </c>
      <c r="I1317" s="6">
        <f t="shared" ca="1" si="213"/>
        <v>4.0027777777777782</v>
      </c>
      <c r="J1317" s="6">
        <f t="shared" ca="1" si="212"/>
        <v>130</v>
      </c>
      <c r="K1317" s="6">
        <f t="shared" ca="1" si="211"/>
        <v>118.0924489965652</v>
      </c>
    </row>
    <row r="1318" spans="1:11" ht="15.75" thickBot="1">
      <c r="A1318" s="21">
        <v>1305</v>
      </c>
      <c r="B1318" s="22">
        <f t="shared" ca="1" si="215"/>
        <v>2641.2728576687723</v>
      </c>
      <c r="C1318" s="22">
        <f t="shared" ca="1" si="215"/>
        <v>3453.9102324346791</v>
      </c>
      <c r="D1318" s="22">
        <f t="shared" ca="1" si="215"/>
        <v>5661.5774310120087</v>
      </c>
      <c r="E1318" s="22">
        <f t="shared" ca="1" si="215"/>
        <v>9075.7037969736393</v>
      </c>
      <c r="F1318" s="22">
        <f t="shared" ca="1" si="215"/>
        <v>2726.4384554012968</v>
      </c>
      <c r="G1318" s="34"/>
      <c r="H1318" s="35">
        <f t="shared" ca="1" si="210"/>
        <v>41134</v>
      </c>
      <c r="I1318" s="6">
        <f t="shared" ca="1" si="213"/>
        <v>2.0055555555555555</v>
      </c>
      <c r="J1318" s="6">
        <f t="shared" ca="1" si="212"/>
        <v>115</v>
      </c>
      <c r="K1318" s="6">
        <f t="shared" ca="1" si="211"/>
        <v>109.59577177011576</v>
      </c>
    </row>
    <row r="1319" spans="1:11" ht="15.75" thickBot="1">
      <c r="A1319" s="21">
        <v>1306</v>
      </c>
      <c r="B1319" s="22">
        <f t="shared" ca="1" si="215"/>
        <v>2708.5641787265167</v>
      </c>
      <c r="C1319" s="22">
        <f t="shared" ca="1" si="215"/>
        <v>1944.9518253651274</v>
      </c>
      <c r="D1319" s="22">
        <f t="shared" ca="1" si="215"/>
        <v>886.69810591708847</v>
      </c>
      <c r="E1319" s="22">
        <f t="shared" ca="1" si="215"/>
        <v>11309.716375122891</v>
      </c>
      <c r="F1319" s="22">
        <f t="shared" ca="1" si="215"/>
        <v>3503.4216471824529</v>
      </c>
      <c r="G1319" s="34"/>
      <c r="H1319" s="35">
        <f t="shared" ca="1" si="210"/>
        <v>41863</v>
      </c>
      <c r="I1319" s="6">
        <f t="shared" ca="1" si="213"/>
        <v>4.0027777777777782</v>
      </c>
      <c r="J1319" s="6">
        <f t="shared" ca="1" si="212"/>
        <v>130</v>
      </c>
      <c r="K1319" s="6">
        <f t="shared" ca="1" si="211"/>
        <v>118.0924489965652</v>
      </c>
    </row>
    <row r="1320" spans="1:11" ht="15.75" thickBot="1">
      <c r="A1320" s="21">
        <v>1307</v>
      </c>
      <c r="B1320" s="22">
        <f t="shared" ca="1" si="215"/>
        <v>3210.3171204322075</v>
      </c>
      <c r="C1320" s="22">
        <f t="shared" ca="1" si="215"/>
        <v>1408.8138487693541</v>
      </c>
      <c r="D1320" s="22">
        <f t="shared" ca="1" si="215"/>
        <v>5259.8975743517603</v>
      </c>
      <c r="E1320" s="22">
        <f t="shared" ca="1" si="215"/>
        <v>8976.7476914635608</v>
      </c>
      <c r="F1320" s="22">
        <f t="shared" ca="1" si="215"/>
        <v>1675.6714144847576</v>
      </c>
      <c r="G1320" s="34"/>
      <c r="H1320" s="35">
        <f t="shared" ca="1" si="210"/>
        <v>40767</v>
      </c>
      <c r="I1320" s="6">
        <f t="shared" ca="1" si="213"/>
        <v>1.0027777777777778</v>
      </c>
      <c r="J1320" s="6">
        <f t="shared" ca="1" si="212"/>
        <v>107.5</v>
      </c>
      <c r="K1320" s="6">
        <f t="shared" ca="1" si="211"/>
        <v>104.94371731794061</v>
      </c>
    </row>
    <row r="1321" spans="1:11" ht="15.75" thickBot="1">
      <c r="A1321" s="21">
        <v>1308</v>
      </c>
      <c r="B1321" s="22">
        <f t="shared" ca="1" si="215"/>
        <v>2168.0455953175478</v>
      </c>
      <c r="C1321" s="22">
        <f t="shared" ca="1" si="215"/>
        <v>2950.9203435955947</v>
      </c>
      <c r="D1321" s="22">
        <f t="shared" ca="1" si="215"/>
        <v>2944.5328194222907</v>
      </c>
      <c r="E1321" s="22">
        <f t="shared" ca="1" si="215"/>
        <v>3678.8406234380268</v>
      </c>
      <c r="F1321" s="22">
        <f t="shared" ca="1" si="215"/>
        <v>588.3301207842743</v>
      </c>
      <c r="G1321" s="34"/>
      <c r="H1321" s="35">
        <f t="shared" ca="1" si="210"/>
        <v>41134</v>
      </c>
      <c r="I1321" s="6">
        <f t="shared" ca="1" si="213"/>
        <v>2.0055555555555555</v>
      </c>
      <c r="J1321" s="6">
        <f t="shared" ca="1" si="212"/>
        <v>115</v>
      </c>
      <c r="K1321" s="6">
        <f t="shared" ca="1" si="211"/>
        <v>109.59577177011576</v>
      </c>
    </row>
    <row r="1322" spans="1:11" ht="15.75" thickBot="1">
      <c r="A1322" s="21">
        <v>1309</v>
      </c>
      <c r="B1322" s="22">
        <f t="shared" ca="1" si="215"/>
        <v>3396.1676500086246</v>
      </c>
      <c r="C1322" s="22">
        <f t="shared" ca="1" si="215"/>
        <v>4991.914568491351</v>
      </c>
      <c r="D1322" s="22">
        <f t="shared" ca="1" si="215"/>
        <v>1456.4386029713794</v>
      </c>
      <c r="E1322" s="22">
        <f t="shared" ca="1" si="215"/>
        <v>3128.7792378922527</v>
      </c>
      <c r="F1322" s="22">
        <f t="shared" ca="1" si="215"/>
        <v>3787.6596063259581</v>
      </c>
      <c r="G1322" s="34"/>
      <c r="H1322" s="35">
        <f t="shared" ca="1" si="210"/>
        <v>40767</v>
      </c>
      <c r="I1322" s="6">
        <f t="shared" ca="1" si="213"/>
        <v>1.0027777777777778</v>
      </c>
      <c r="J1322" s="6">
        <f t="shared" ca="1" si="212"/>
        <v>107.5</v>
      </c>
      <c r="K1322" s="6">
        <f t="shared" ca="1" si="211"/>
        <v>104.94371731794061</v>
      </c>
    </row>
    <row r="1323" spans="1:11" ht="15.75" thickBot="1">
      <c r="A1323" s="21">
        <v>1310</v>
      </c>
      <c r="B1323" s="22">
        <f t="shared" ca="1" si="215"/>
        <v>3721.9065626230513</v>
      </c>
      <c r="C1323" s="22">
        <f t="shared" ca="1" si="215"/>
        <v>2967.3251049287023</v>
      </c>
      <c r="D1323" s="22">
        <f t="shared" ca="1" si="215"/>
        <v>3143.3817818775756</v>
      </c>
      <c r="E1323" s="22">
        <f t="shared" ca="1" si="215"/>
        <v>1333.6617943752562</v>
      </c>
      <c r="F1323" s="22">
        <f t="shared" ca="1" si="215"/>
        <v>2747.2020994297682</v>
      </c>
      <c r="G1323" s="34"/>
      <c r="H1323" s="35">
        <f t="shared" ca="1" si="210"/>
        <v>40767</v>
      </c>
      <c r="I1323" s="6">
        <f t="shared" ca="1" si="213"/>
        <v>1.0027777777777778</v>
      </c>
      <c r="J1323" s="6">
        <f t="shared" ca="1" si="212"/>
        <v>107.5</v>
      </c>
      <c r="K1323" s="6">
        <f t="shared" ca="1" si="211"/>
        <v>104.94371731794061</v>
      </c>
    </row>
    <row r="1324" spans="1:11" ht="15.75" thickBot="1">
      <c r="A1324" s="21">
        <v>1311</v>
      </c>
      <c r="B1324" s="22">
        <f t="shared" ref="B1324:F1333" ca="1" si="216">$B$2*EXP((mu-delta-(vola^2)/2)*B$13+vola*NORMSINV(RAND())*SQRT(B$13))</f>
        <v>2370.4890371390634</v>
      </c>
      <c r="C1324" s="22">
        <f t="shared" ca="1" si="216"/>
        <v>1701.2062253156505</v>
      </c>
      <c r="D1324" s="22">
        <f t="shared" ca="1" si="216"/>
        <v>3445.3050556125404</v>
      </c>
      <c r="E1324" s="22">
        <f t="shared" ca="1" si="216"/>
        <v>4857.0149233913053</v>
      </c>
      <c r="F1324" s="22">
        <f t="shared" ca="1" si="216"/>
        <v>984.60376438957087</v>
      </c>
      <c r="G1324" s="34"/>
      <c r="H1324" s="35">
        <f t="shared" ca="1" si="210"/>
        <v>41498</v>
      </c>
      <c r="I1324" s="6">
        <f t="shared" ca="1" si="213"/>
        <v>3.0027777777777778</v>
      </c>
      <c r="J1324" s="6">
        <f t="shared" ca="1" si="212"/>
        <v>122.5</v>
      </c>
      <c r="K1324" s="6">
        <f t="shared" ca="1" si="211"/>
        <v>113.98243565452914</v>
      </c>
    </row>
    <row r="1325" spans="1:11" ht="15.75" thickBot="1">
      <c r="A1325" s="21">
        <v>1312</v>
      </c>
      <c r="B1325" s="22">
        <f t="shared" ca="1" si="216"/>
        <v>4245.6627002819596</v>
      </c>
      <c r="C1325" s="22">
        <f t="shared" ca="1" si="216"/>
        <v>3611.7748180097069</v>
      </c>
      <c r="D1325" s="22">
        <f t="shared" ca="1" si="216"/>
        <v>2887.9946267765563</v>
      </c>
      <c r="E1325" s="22">
        <f t="shared" ca="1" si="216"/>
        <v>1455.9911788928648</v>
      </c>
      <c r="F1325" s="22">
        <f t="shared" ca="1" si="216"/>
        <v>1729.3608798178316</v>
      </c>
      <c r="G1325" s="34"/>
      <c r="H1325" s="35">
        <f t="shared" ca="1" si="210"/>
        <v>40767</v>
      </c>
      <c r="I1325" s="6">
        <f t="shared" ca="1" si="213"/>
        <v>1.0027777777777778</v>
      </c>
      <c r="J1325" s="6">
        <f t="shared" ca="1" si="212"/>
        <v>107.5</v>
      </c>
      <c r="K1325" s="6">
        <f t="shared" ca="1" si="211"/>
        <v>104.94371731794061</v>
      </c>
    </row>
    <row r="1326" spans="1:11" ht="15.75" thickBot="1">
      <c r="A1326" s="21">
        <v>1313</v>
      </c>
      <c r="B1326" s="22">
        <f t="shared" ca="1" si="216"/>
        <v>4220.063009672047</v>
      </c>
      <c r="C1326" s="22">
        <f t="shared" ca="1" si="216"/>
        <v>3133.7507212083779</v>
      </c>
      <c r="D1326" s="22">
        <f t="shared" ca="1" si="216"/>
        <v>3681.7844209186273</v>
      </c>
      <c r="E1326" s="22">
        <f t="shared" ca="1" si="216"/>
        <v>4637.1132465052224</v>
      </c>
      <c r="F1326" s="22">
        <f t="shared" ca="1" si="216"/>
        <v>1411.1292756628557</v>
      </c>
      <c r="G1326" s="34"/>
      <c r="H1326" s="35">
        <f t="shared" ca="1" si="210"/>
        <v>40767</v>
      </c>
      <c r="I1326" s="6">
        <f t="shared" ca="1" si="213"/>
        <v>1.0027777777777778</v>
      </c>
      <c r="J1326" s="6">
        <f t="shared" ca="1" si="212"/>
        <v>107.5</v>
      </c>
      <c r="K1326" s="6">
        <f t="shared" ca="1" si="211"/>
        <v>104.94371731794061</v>
      </c>
    </row>
    <row r="1327" spans="1:11" ht="15.75" thickBot="1">
      <c r="A1327" s="21">
        <v>1314</v>
      </c>
      <c r="B1327" s="22">
        <f t="shared" ca="1" si="216"/>
        <v>1764.2173077747161</v>
      </c>
      <c r="C1327" s="22">
        <f t="shared" ca="1" si="216"/>
        <v>1816.2721855184047</v>
      </c>
      <c r="D1327" s="22">
        <f t="shared" ca="1" si="216"/>
        <v>2028.9661747341595</v>
      </c>
      <c r="E1327" s="22">
        <f t="shared" ca="1" si="216"/>
        <v>3139.9536343120826</v>
      </c>
      <c r="F1327" s="22">
        <f t="shared" ca="1" si="216"/>
        <v>4676.6399894445321</v>
      </c>
      <c r="G1327" s="34"/>
      <c r="H1327" s="35">
        <f t="shared" ca="1" si="210"/>
        <v>41863</v>
      </c>
      <c r="I1327" s="6">
        <f t="shared" ca="1" si="213"/>
        <v>4.0027777777777782</v>
      </c>
      <c r="J1327" s="6">
        <f t="shared" ca="1" si="212"/>
        <v>130</v>
      </c>
      <c r="K1327" s="6">
        <f t="shared" ca="1" si="211"/>
        <v>118.0924489965652</v>
      </c>
    </row>
    <row r="1328" spans="1:11" ht="15.75" thickBot="1">
      <c r="A1328" s="21">
        <v>1315</v>
      </c>
      <c r="B1328" s="22">
        <f t="shared" ca="1" si="216"/>
        <v>2567.2519331178228</v>
      </c>
      <c r="C1328" s="22">
        <f t="shared" ca="1" si="216"/>
        <v>3028.3322410377955</v>
      </c>
      <c r="D1328" s="22">
        <f t="shared" ca="1" si="216"/>
        <v>2539.4180122588832</v>
      </c>
      <c r="E1328" s="22">
        <f t="shared" ca="1" si="216"/>
        <v>4340.2320754912898</v>
      </c>
      <c r="F1328" s="22">
        <f t="shared" ca="1" si="216"/>
        <v>2015.8607688358127</v>
      </c>
      <c r="G1328" s="34"/>
      <c r="H1328" s="35">
        <f t="shared" ca="1" si="210"/>
        <v>41134</v>
      </c>
      <c r="I1328" s="6">
        <f t="shared" ca="1" si="213"/>
        <v>2.0055555555555555</v>
      </c>
      <c r="J1328" s="6">
        <f t="shared" ca="1" si="212"/>
        <v>115</v>
      </c>
      <c r="K1328" s="6">
        <f t="shared" ca="1" si="211"/>
        <v>109.59577177011576</v>
      </c>
    </row>
    <row r="1329" spans="1:11" ht="15.75" thickBot="1">
      <c r="A1329" s="21">
        <v>1316</v>
      </c>
      <c r="B1329" s="22">
        <f t="shared" ca="1" si="216"/>
        <v>4187.2949028299963</v>
      </c>
      <c r="C1329" s="22">
        <f t="shared" ca="1" si="216"/>
        <v>1534.9084594929529</v>
      </c>
      <c r="D1329" s="22">
        <f t="shared" ca="1" si="216"/>
        <v>6338.9835313556796</v>
      </c>
      <c r="E1329" s="22">
        <f t="shared" ca="1" si="216"/>
        <v>5928.9714079600526</v>
      </c>
      <c r="F1329" s="22">
        <f t="shared" ca="1" si="216"/>
        <v>1824.0039234841745</v>
      </c>
      <c r="G1329" s="34"/>
      <c r="H1329" s="35">
        <f t="shared" ca="1" si="210"/>
        <v>40767</v>
      </c>
      <c r="I1329" s="6">
        <f t="shared" ca="1" si="213"/>
        <v>1.0027777777777778</v>
      </c>
      <c r="J1329" s="6">
        <f t="shared" ca="1" si="212"/>
        <v>107.5</v>
      </c>
      <c r="K1329" s="6">
        <f t="shared" ca="1" si="211"/>
        <v>104.94371731794061</v>
      </c>
    </row>
    <row r="1330" spans="1:11" ht="15.75" thickBot="1">
      <c r="A1330" s="21">
        <v>1317</v>
      </c>
      <c r="B1330" s="22">
        <f t="shared" ca="1" si="216"/>
        <v>4183.9251403013586</v>
      </c>
      <c r="C1330" s="22">
        <f t="shared" ca="1" si="216"/>
        <v>2409.8000113955791</v>
      </c>
      <c r="D1330" s="22">
        <f t="shared" ca="1" si="216"/>
        <v>5220.7421766951338</v>
      </c>
      <c r="E1330" s="22">
        <f t="shared" ca="1" si="216"/>
        <v>2636.0681572847679</v>
      </c>
      <c r="F1330" s="22">
        <f t="shared" ca="1" si="216"/>
        <v>3633.4864129896359</v>
      </c>
      <c r="G1330" s="34"/>
      <c r="H1330" s="35">
        <f t="shared" ca="1" si="210"/>
        <v>40767</v>
      </c>
      <c r="I1330" s="6">
        <f t="shared" ca="1" si="213"/>
        <v>1.0027777777777778</v>
      </c>
      <c r="J1330" s="6">
        <f t="shared" ca="1" si="212"/>
        <v>107.5</v>
      </c>
      <c r="K1330" s="6">
        <f t="shared" ca="1" si="211"/>
        <v>104.94371731794061</v>
      </c>
    </row>
    <row r="1331" spans="1:11" ht="15.75" thickBot="1">
      <c r="A1331" s="21">
        <v>1318</v>
      </c>
      <c r="B1331" s="22">
        <f t="shared" ca="1" si="216"/>
        <v>3331.908036398358</v>
      </c>
      <c r="C1331" s="22">
        <f t="shared" ca="1" si="216"/>
        <v>2770.4049021033566</v>
      </c>
      <c r="D1331" s="22">
        <f t="shared" ca="1" si="216"/>
        <v>3534.1583045037178</v>
      </c>
      <c r="E1331" s="22">
        <f t="shared" ca="1" si="216"/>
        <v>2179.5336295675947</v>
      </c>
      <c r="F1331" s="22">
        <f t="shared" ca="1" si="216"/>
        <v>4188.358984559698</v>
      </c>
      <c r="G1331" s="34"/>
      <c r="H1331" s="35">
        <f t="shared" ca="1" si="210"/>
        <v>40767</v>
      </c>
      <c r="I1331" s="6">
        <f t="shared" ca="1" si="213"/>
        <v>1.0027777777777778</v>
      </c>
      <c r="J1331" s="6">
        <f t="shared" ca="1" si="212"/>
        <v>107.5</v>
      </c>
      <c r="K1331" s="6">
        <f t="shared" ca="1" si="211"/>
        <v>104.94371731794061</v>
      </c>
    </row>
    <row r="1332" spans="1:11" ht="15.75" thickBot="1">
      <c r="A1332" s="21">
        <v>1319</v>
      </c>
      <c r="B1332" s="22">
        <f t="shared" ca="1" si="216"/>
        <v>3355.0815265099554</v>
      </c>
      <c r="C1332" s="22">
        <f t="shared" ca="1" si="216"/>
        <v>3170.6917129103199</v>
      </c>
      <c r="D1332" s="22">
        <f t="shared" ca="1" si="216"/>
        <v>2174.0761951431728</v>
      </c>
      <c r="E1332" s="22">
        <f t="shared" ca="1" si="216"/>
        <v>3073.1379744227429</v>
      </c>
      <c r="F1332" s="22">
        <f t="shared" ca="1" si="216"/>
        <v>1801.6246113678603</v>
      </c>
      <c r="G1332" s="34"/>
      <c r="H1332" s="35">
        <f t="shared" ca="1" si="210"/>
        <v>40767</v>
      </c>
      <c r="I1332" s="6">
        <f t="shared" ca="1" si="213"/>
        <v>1.0027777777777778</v>
      </c>
      <c r="J1332" s="6">
        <f t="shared" ca="1" si="212"/>
        <v>107.5</v>
      </c>
      <c r="K1332" s="6">
        <f t="shared" ca="1" si="211"/>
        <v>104.94371731794061</v>
      </c>
    </row>
    <row r="1333" spans="1:11" ht="15.75" thickBot="1">
      <c r="A1333" s="21">
        <v>1320</v>
      </c>
      <c r="B1333" s="22">
        <f t="shared" ca="1" si="216"/>
        <v>3230.6369842976869</v>
      </c>
      <c r="C1333" s="22">
        <f t="shared" ca="1" si="216"/>
        <v>1312.3755223805199</v>
      </c>
      <c r="D1333" s="22">
        <f t="shared" ca="1" si="216"/>
        <v>1915.5952323935273</v>
      </c>
      <c r="E1333" s="22">
        <f t="shared" ca="1" si="216"/>
        <v>3430.4184164989197</v>
      </c>
      <c r="F1333" s="22">
        <f t="shared" ca="1" si="216"/>
        <v>775.30974708223243</v>
      </c>
      <c r="G1333" s="34"/>
      <c r="H1333" s="35">
        <f t="shared" ca="1" si="210"/>
        <v>40767</v>
      </c>
      <c r="I1333" s="6">
        <f t="shared" ca="1" si="213"/>
        <v>1.0027777777777778</v>
      </c>
      <c r="J1333" s="6">
        <f t="shared" ca="1" si="212"/>
        <v>107.5</v>
      </c>
      <c r="K1333" s="6">
        <f t="shared" ca="1" si="211"/>
        <v>104.94371731794061</v>
      </c>
    </row>
    <row r="1334" spans="1:11" ht="15.75" thickBot="1">
      <c r="A1334" s="21">
        <v>1321</v>
      </c>
      <c r="B1334" s="22">
        <f t="shared" ref="B1334:F1343" ca="1" si="217">$B$2*EXP((mu-delta-(vola^2)/2)*B$13+vola*NORMSINV(RAND())*SQRT(B$13))</f>
        <v>2303.5723160386497</v>
      </c>
      <c r="C1334" s="22">
        <f t="shared" ca="1" si="217"/>
        <v>2786.4478786999102</v>
      </c>
      <c r="D1334" s="22">
        <f t="shared" ca="1" si="217"/>
        <v>4389.9220048982088</v>
      </c>
      <c r="E1334" s="22">
        <f t="shared" ca="1" si="217"/>
        <v>2211.3589883187728</v>
      </c>
      <c r="F1334" s="22">
        <f t="shared" ca="1" si="217"/>
        <v>3162.9228581033485</v>
      </c>
      <c r="G1334" s="34"/>
      <c r="H1334" s="35">
        <f t="shared" ca="1" si="210"/>
        <v>41134</v>
      </c>
      <c r="I1334" s="6">
        <f t="shared" ca="1" si="213"/>
        <v>2.0055555555555555</v>
      </c>
      <c r="J1334" s="6">
        <f t="shared" ca="1" si="212"/>
        <v>115</v>
      </c>
      <c r="K1334" s="6">
        <f t="shared" ca="1" si="211"/>
        <v>109.59577177011576</v>
      </c>
    </row>
    <row r="1335" spans="1:11" ht="15.75" thickBot="1">
      <c r="A1335" s="21">
        <v>1322</v>
      </c>
      <c r="B1335" s="22">
        <f t="shared" ca="1" si="217"/>
        <v>4208.2885954979984</v>
      </c>
      <c r="C1335" s="22">
        <f t="shared" ca="1" si="217"/>
        <v>3665.7322195525508</v>
      </c>
      <c r="D1335" s="22">
        <f t="shared" ca="1" si="217"/>
        <v>2726.2155033885278</v>
      </c>
      <c r="E1335" s="22">
        <f t="shared" ca="1" si="217"/>
        <v>5721.2120493134498</v>
      </c>
      <c r="F1335" s="22">
        <f t="shared" ca="1" si="217"/>
        <v>15255.177679121203</v>
      </c>
      <c r="G1335" s="34"/>
      <c r="H1335" s="35">
        <f t="shared" ca="1" si="210"/>
        <v>40767</v>
      </c>
      <c r="I1335" s="6">
        <f t="shared" ca="1" si="213"/>
        <v>1.0027777777777778</v>
      </c>
      <c r="J1335" s="6">
        <f t="shared" ca="1" si="212"/>
        <v>107.5</v>
      </c>
      <c r="K1335" s="6">
        <f t="shared" ca="1" si="211"/>
        <v>104.94371731794061</v>
      </c>
    </row>
    <row r="1336" spans="1:11" ht="15.75" thickBot="1">
      <c r="A1336" s="21">
        <v>1323</v>
      </c>
      <c r="B1336" s="22">
        <f t="shared" ca="1" si="217"/>
        <v>2347.1048309658927</v>
      </c>
      <c r="C1336" s="22">
        <f t="shared" ca="1" si="217"/>
        <v>5231.4382394008953</v>
      </c>
      <c r="D1336" s="22">
        <f t="shared" ca="1" si="217"/>
        <v>6027.0746661118756</v>
      </c>
      <c r="E1336" s="22">
        <f t="shared" ca="1" si="217"/>
        <v>10524.499758276881</v>
      </c>
      <c r="F1336" s="22">
        <f t="shared" ca="1" si="217"/>
        <v>1094.8623236738317</v>
      </c>
      <c r="G1336" s="34"/>
      <c r="H1336" s="35">
        <f t="shared" ca="1" si="210"/>
        <v>41134</v>
      </c>
      <c r="I1336" s="6">
        <f t="shared" ca="1" si="213"/>
        <v>2.0055555555555555</v>
      </c>
      <c r="J1336" s="6">
        <f t="shared" ca="1" si="212"/>
        <v>115</v>
      </c>
      <c r="K1336" s="6">
        <f t="shared" ca="1" si="211"/>
        <v>109.59577177011576</v>
      </c>
    </row>
    <row r="1337" spans="1:11" ht="15.75" thickBot="1">
      <c r="A1337" s="21">
        <v>1324</v>
      </c>
      <c r="B1337" s="22">
        <f t="shared" ca="1" si="217"/>
        <v>2498.9946979979695</v>
      </c>
      <c r="C1337" s="22">
        <f t="shared" ca="1" si="217"/>
        <v>3338.7811106938811</v>
      </c>
      <c r="D1337" s="22">
        <f t="shared" ca="1" si="217"/>
        <v>5398.0444220366635</v>
      </c>
      <c r="E1337" s="22">
        <f t="shared" ca="1" si="217"/>
        <v>1600.003835006532</v>
      </c>
      <c r="F1337" s="22">
        <f t="shared" ca="1" si="217"/>
        <v>1381.5584216945035</v>
      </c>
      <c r="G1337" s="34"/>
      <c r="H1337" s="35">
        <f t="shared" ca="1" si="210"/>
        <v>41134</v>
      </c>
      <c r="I1337" s="6">
        <f t="shared" ca="1" si="213"/>
        <v>2.0055555555555555</v>
      </c>
      <c r="J1337" s="6">
        <f t="shared" ca="1" si="212"/>
        <v>115</v>
      </c>
      <c r="K1337" s="6">
        <f t="shared" ca="1" si="211"/>
        <v>109.59577177011576</v>
      </c>
    </row>
    <row r="1338" spans="1:11" ht="15.75" thickBot="1">
      <c r="A1338" s="21">
        <v>1325</v>
      </c>
      <c r="B1338" s="22">
        <f t="shared" ca="1" si="217"/>
        <v>2788.7005063995261</v>
      </c>
      <c r="C1338" s="22">
        <f t="shared" ca="1" si="217"/>
        <v>3170.7721606761011</v>
      </c>
      <c r="D1338" s="22">
        <f t="shared" ca="1" si="217"/>
        <v>1186.8615982204105</v>
      </c>
      <c r="E1338" s="22">
        <f t="shared" ca="1" si="217"/>
        <v>3766.8812976821423</v>
      </c>
      <c r="F1338" s="22">
        <f t="shared" ca="1" si="217"/>
        <v>3791.2647545915802</v>
      </c>
      <c r="G1338" s="34"/>
      <c r="H1338" s="35">
        <f t="shared" ca="1" si="210"/>
        <v>40767</v>
      </c>
      <c r="I1338" s="6">
        <f t="shared" ca="1" si="213"/>
        <v>1.0027777777777778</v>
      </c>
      <c r="J1338" s="6">
        <f t="shared" ca="1" si="212"/>
        <v>107.5</v>
      </c>
      <c r="K1338" s="6">
        <f t="shared" ca="1" si="211"/>
        <v>104.94371731794061</v>
      </c>
    </row>
    <row r="1339" spans="1:11" ht="15.75" thickBot="1">
      <c r="A1339" s="21">
        <v>1326</v>
      </c>
      <c r="B1339" s="22">
        <f t="shared" ca="1" si="217"/>
        <v>2530.4971609118688</v>
      </c>
      <c r="C1339" s="22">
        <f t="shared" ca="1" si="217"/>
        <v>3341.2104466576479</v>
      </c>
      <c r="D1339" s="22">
        <f t="shared" ca="1" si="217"/>
        <v>5535.1972586716947</v>
      </c>
      <c r="E1339" s="22">
        <f t="shared" ca="1" si="217"/>
        <v>6030.2417736686994</v>
      </c>
      <c r="F1339" s="22">
        <f t="shared" ca="1" si="217"/>
        <v>4721.922489806906</v>
      </c>
      <c r="G1339" s="34"/>
      <c r="H1339" s="35">
        <f t="shared" ca="1" si="210"/>
        <v>41134</v>
      </c>
      <c r="I1339" s="6">
        <f t="shared" ca="1" si="213"/>
        <v>2.0055555555555555</v>
      </c>
      <c r="J1339" s="6">
        <f t="shared" ca="1" si="212"/>
        <v>115</v>
      </c>
      <c r="K1339" s="6">
        <f t="shared" ca="1" si="211"/>
        <v>109.59577177011576</v>
      </c>
    </row>
    <row r="1340" spans="1:11" ht="15.75" thickBot="1">
      <c r="A1340" s="21">
        <v>1327</v>
      </c>
      <c r="B1340" s="22">
        <f t="shared" ca="1" si="217"/>
        <v>5982.0884073948646</v>
      </c>
      <c r="C1340" s="22">
        <f t="shared" ca="1" si="217"/>
        <v>2877.6235329101228</v>
      </c>
      <c r="D1340" s="22">
        <f t="shared" ca="1" si="217"/>
        <v>2056.0229495133567</v>
      </c>
      <c r="E1340" s="22">
        <f t="shared" ca="1" si="217"/>
        <v>4393.0174245046155</v>
      </c>
      <c r="F1340" s="22">
        <f t="shared" ca="1" si="217"/>
        <v>2176.8963944193038</v>
      </c>
      <c r="G1340" s="34"/>
      <c r="H1340" s="35">
        <f t="shared" ca="1" si="210"/>
        <v>40767</v>
      </c>
      <c r="I1340" s="6">
        <f t="shared" ca="1" si="213"/>
        <v>1.0027777777777778</v>
      </c>
      <c r="J1340" s="6">
        <f t="shared" ca="1" si="212"/>
        <v>107.5</v>
      </c>
      <c r="K1340" s="6">
        <f t="shared" ca="1" si="211"/>
        <v>104.94371731794061</v>
      </c>
    </row>
    <row r="1341" spans="1:11" ht="15.75" thickBot="1">
      <c r="A1341" s="21">
        <v>1328</v>
      </c>
      <c r="B1341" s="22">
        <f t="shared" ca="1" si="217"/>
        <v>1807.1545749743261</v>
      </c>
      <c r="C1341" s="22">
        <f t="shared" ca="1" si="217"/>
        <v>2392.8909812534266</v>
      </c>
      <c r="D1341" s="22">
        <f t="shared" ca="1" si="217"/>
        <v>5215.8061023049113</v>
      </c>
      <c r="E1341" s="22">
        <f t="shared" ca="1" si="217"/>
        <v>1604.9292373529845</v>
      </c>
      <c r="F1341" s="22">
        <f t="shared" ca="1" si="217"/>
        <v>1434.8137477745724</v>
      </c>
      <c r="G1341" s="34"/>
      <c r="H1341" s="35">
        <f t="shared" ca="1" si="210"/>
        <v>41498</v>
      </c>
      <c r="I1341" s="6">
        <f t="shared" ca="1" si="213"/>
        <v>3.0027777777777778</v>
      </c>
      <c r="J1341" s="6">
        <f t="shared" ca="1" si="212"/>
        <v>122.5</v>
      </c>
      <c r="K1341" s="6">
        <f t="shared" ca="1" si="211"/>
        <v>113.98243565452914</v>
      </c>
    </row>
    <row r="1342" spans="1:11" ht="15.75" thickBot="1">
      <c r="A1342" s="21">
        <v>1329</v>
      </c>
      <c r="B1342" s="22">
        <f t="shared" ca="1" si="217"/>
        <v>3537.8704868627215</v>
      </c>
      <c r="C1342" s="22">
        <f t="shared" ca="1" si="217"/>
        <v>2693.2848341522549</v>
      </c>
      <c r="D1342" s="22">
        <f t="shared" ca="1" si="217"/>
        <v>1885.9457409479307</v>
      </c>
      <c r="E1342" s="22">
        <f t="shared" ca="1" si="217"/>
        <v>4490.1942854301797</v>
      </c>
      <c r="F1342" s="22">
        <f t="shared" ca="1" si="217"/>
        <v>1330.0852105257916</v>
      </c>
      <c r="G1342" s="34"/>
      <c r="H1342" s="35">
        <f t="shared" ca="1" si="210"/>
        <v>40767</v>
      </c>
      <c r="I1342" s="6">
        <f t="shared" ca="1" si="213"/>
        <v>1.0027777777777778</v>
      </c>
      <c r="J1342" s="6">
        <f t="shared" ca="1" si="212"/>
        <v>107.5</v>
      </c>
      <c r="K1342" s="6">
        <f t="shared" ca="1" si="211"/>
        <v>104.94371731794061</v>
      </c>
    </row>
    <row r="1343" spans="1:11" ht="15.75" thickBot="1">
      <c r="A1343" s="21">
        <v>1330</v>
      </c>
      <c r="B1343" s="22">
        <f t="shared" ca="1" si="217"/>
        <v>1645.495830408265</v>
      </c>
      <c r="C1343" s="22">
        <f t="shared" ca="1" si="217"/>
        <v>3319.7415759883393</v>
      </c>
      <c r="D1343" s="22">
        <f t="shared" ca="1" si="217"/>
        <v>1451.8568014925213</v>
      </c>
      <c r="E1343" s="22">
        <f t="shared" ca="1" si="217"/>
        <v>2335.0819146488857</v>
      </c>
      <c r="F1343" s="22">
        <f t="shared" ca="1" si="217"/>
        <v>2605.677543620181</v>
      </c>
      <c r="G1343" s="34"/>
      <c r="H1343" s="35">
        <f t="shared" ca="1" si="210"/>
        <v>41134</v>
      </c>
      <c r="I1343" s="6">
        <f t="shared" ca="1" si="213"/>
        <v>2.0055555555555555</v>
      </c>
      <c r="J1343" s="6">
        <f t="shared" ca="1" si="212"/>
        <v>115</v>
      </c>
      <c r="K1343" s="6">
        <f t="shared" ca="1" si="211"/>
        <v>109.59577177011576</v>
      </c>
    </row>
    <row r="1344" spans="1:11" ht="15.75" thickBot="1">
      <c r="A1344" s="21">
        <v>1331</v>
      </c>
      <c r="B1344" s="22">
        <f t="shared" ref="B1344:F1353" ca="1" si="218">$B$2*EXP((mu-delta-(vola^2)/2)*B$13+vola*NORMSINV(RAND())*SQRT(B$13))</f>
        <v>3980.4402376556845</v>
      </c>
      <c r="C1344" s="22">
        <f t="shared" ca="1" si="218"/>
        <v>1821.3751793397785</v>
      </c>
      <c r="D1344" s="22">
        <f t="shared" ca="1" si="218"/>
        <v>1884.1173447108231</v>
      </c>
      <c r="E1344" s="22">
        <f t="shared" ca="1" si="218"/>
        <v>10388.035266607423</v>
      </c>
      <c r="F1344" s="22">
        <f t="shared" ca="1" si="218"/>
        <v>1778.7474306852573</v>
      </c>
      <c r="G1344" s="34"/>
      <c r="H1344" s="35">
        <f t="shared" ca="1" si="210"/>
        <v>40767</v>
      </c>
      <c r="I1344" s="6">
        <f t="shared" ca="1" si="213"/>
        <v>1.0027777777777778</v>
      </c>
      <c r="J1344" s="6">
        <f t="shared" ca="1" si="212"/>
        <v>107.5</v>
      </c>
      <c r="K1344" s="6">
        <f t="shared" ca="1" si="211"/>
        <v>104.94371731794061</v>
      </c>
    </row>
    <row r="1345" spans="1:11" ht="15.75" thickBot="1">
      <c r="A1345" s="21">
        <v>1332</v>
      </c>
      <c r="B1345" s="22">
        <f t="shared" ca="1" si="218"/>
        <v>1433.820816962487</v>
      </c>
      <c r="C1345" s="22">
        <f t="shared" ca="1" si="218"/>
        <v>1242.4673720674807</v>
      </c>
      <c r="D1345" s="22">
        <f t="shared" ca="1" si="218"/>
        <v>11695.000550037064</v>
      </c>
      <c r="E1345" s="22">
        <f t="shared" ca="1" si="218"/>
        <v>3768.0723125729346</v>
      </c>
      <c r="F1345" s="22">
        <f t="shared" ca="1" si="218"/>
        <v>5288.967332498748</v>
      </c>
      <c r="G1345" s="34"/>
      <c r="H1345" s="35">
        <f t="shared" ca="1" si="210"/>
        <v>41498</v>
      </c>
      <c r="I1345" s="6">
        <f t="shared" ca="1" si="213"/>
        <v>3.0027777777777778</v>
      </c>
      <c r="J1345" s="6">
        <f t="shared" ca="1" si="212"/>
        <v>122.5</v>
      </c>
      <c r="K1345" s="6">
        <f t="shared" ca="1" si="211"/>
        <v>113.98243565452914</v>
      </c>
    </row>
    <row r="1346" spans="1:11" ht="15.75" thickBot="1">
      <c r="A1346" s="21">
        <v>1333</v>
      </c>
      <c r="B1346" s="22">
        <f t="shared" ca="1" si="218"/>
        <v>1968.6015455516545</v>
      </c>
      <c r="C1346" s="22">
        <f t="shared" ca="1" si="218"/>
        <v>5530.8368248872594</v>
      </c>
      <c r="D1346" s="22">
        <f t="shared" ca="1" si="218"/>
        <v>1930.7688720093133</v>
      </c>
      <c r="E1346" s="22">
        <f t="shared" ca="1" si="218"/>
        <v>2724.9392530785922</v>
      </c>
      <c r="F1346" s="22">
        <f t="shared" ca="1" si="218"/>
        <v>1441.4501940940154</v>
      </c>
      <c r="G1346" s="34"/>
      <c r="H1346" s="35">
        <f t="shared" ca="1" si="210"/>
        <v>41134</v>
      </c>
      <c r="I1346" s="6">
        <f t="shared" ca="1" si="213"/>
        <v>2.0055555555555555</v>
      </c>
      <c r="J1346" s="6">
        <f t="shared" ca="1" si="212"/>
        <v>115</v>
      </c>
      <c r="K1346" s="6">
        <f t="shared" ca="1" si="211"/>
        <v>109.59577177011576</v>
      </c>
    </row>
    <row r="1347" spans="1:11" ht="15.75" thickBot="1">
      <c r="A1347" s="21">
        <v>1334</v>
      </c>
      <c r="B1347" s="22">
        <f t="shared" ca="1" si="218"/>
        <v>2659.6057012124356</v>
      </c>
      <c r="C1347" s="22">
        <f t="shared" ca="1" si="218"/>
        <v>4861.483574556155</v>
      </c>
      <c r="D1347" s="22">
        <f t="shared" ca="1" si="218"/>
        <v>5571.8382411767006</v>
      </c>
      <c r="E1347" s="22">
        <f t="shared" ca="1" si="218"/>
        <v>2655.8071507708814</v>
      </c>
      <c r="F1347" s="22">
        <f t="shared" ca="1" si="218"/>
        <v>1166.0055827302824</v>
      </c>
      <c r="G1347" s="34"/>
      <c r="H1347" s="35">
        <f t="shared" ca="1" si="210"/>
        <v>41134</v>
      </c>
      <c r="I1347" s="6">
        <f t="shared" ca="1" si="213"/>
        <v>2.0055555555555555</v>
      </c>
      <c r="J1347" s="6">
        <f t="shared" ca="1" si="212"/>
        <v>115</v>
      </c>
      <c r="K1347" s="6">
        <f t="shared" ca="1" si="211"/>
        <v>109.59577177011576</v>
      </c>
    </row>
    <row r="1348" spans="1:11" ht="15.75" thickBot="1">
      <c r="A1348" s="21">
        <v>1335</v>
      </c>
      <c r="B1348" s="22">
        <f t="shared" ca="1" si="218"/>
        <v>3428.195363195513</v>
      </c>
      <c r="C1348" s="22">
        <f t="shared" ca="1" si="218"/>
        <v>1694.5260381173255</v>
      </c>
      <c r="D1348" s="22">
        <f t="shared" ca="1" si="218"/>
        <v>10541.377674856612</v>
      </c>
      <c r="E1348" s="22">
        <f t="shared" ca="1" si="218"/>
        <v>6325.1400290860965</v>
      </c>
      <c r="F1348" s="22">
        <f t="shared" ca="1" si="218"/>
        <v>3335.5448352722915</v>
      </c>
      <c r="G1348" s="34"/>
      <c r="H1348" s="35">
        <f t="shared" ca="1" si="210"/>
        <v>40767</v>
      </c>
      <c r="I1348" s="6">
        <f t="shared" ca="1" si="213"/>
        <v>1.0027777777777778</v>
      </c>
      <c r="J1348" s="6">
        <f t="shared" ca="1" si="212"/>
        <v>107.5</v>
      </c>
      <c r="K1348" s="6">
        <f t="shared" ca="1" si="211"/>
        <v>104.94371731794061</v>
      </c>
    </row>
    <row r="1349" spans="1:11" ht="15.75" thickBot="1">
      <c r="A1349" s="21">
        <v>1336</v>
      </c>
      <c r="B1349" s="22">
        <f t="shared" ca="1" si="218"/>
        <v>2749.7344922028269</v>
      </c>
      <c r="C1349" s="22">
        <f t="shared" ca="1" si="218"/>
        <v>2465.4692841769092</v>
      </c>
      <c r="D1349" s="22">
        <f t="shared" ca="1" si="218"/>
        <v>4293.4609003027281</v>
      </c>
      <c r="E1349" s="22">
        <f t="shared" ca="1" si="218"/>
        <v>4246.0040545064849</v>
      </c>
      <c r="F1349" s="22">
        <f t="shared" ca="1" si="218"/>
        <v>4050.4370597966222</v>
      </c>
      <c r="G1349" s="34"/>
      <c r="H1349" s="35">
        <f t="shared" ca="1" si="210"/>
        <v>41498</v>
      </c>
      <c r="I1349" s="6">
        <f t="shared" ca="1" si="213"/>
        <v>3.0027777777777778</v>
      </c>
      <c r="J1349" s="6">
        <f t="shared" ca="1" si="212"/>
        <v>122.5</v>
      </c>
      <c r="K1349" s="6">
        <f t="shared" ca="1" si="211"/>
        <v>113.98243565452914</v>
      </c>
    </row>
    <row r="1350" spans="1:11" ht="15.75" thickBot="1">
      <c r="A1350" s="21">
        <v>1337</v>
      </c>
      <c r="B1350" s="22">
        <f t="shared" ca="1" si="218"/>
        <v>3613.6705712333369</v>
      </c>
      <c r="C1350" s="22">
        <f t="shared" ca="1" si="218"/>
        <v>3641.8382338138827</v>
      </c>
      <c r="D1350" s="22">
        <f t="shared" ca="1" si="218"/>
        <v>2501.8435597574289</v>
      </c>
      <c r="E1350" s="22">
        <f t="shared" ca="1" si="218"/>
        <v>1558.8177401675625</v>
      </c>
      <c r="F1350" s="22">
        <f t="shared" ca="1" si="218"/>
        <v>5185.8768024137044</v>
      </c>
      <c r="G1350" s="34"/>
      <c r="H1350" s="35">
        <f t="shared" ca="1" si="210"/>
        <v>40767</v>
      </c>
      <c r="I1350" s="6">
        <f t="shared" ca="1" si="213"/>
        <v>1.0027777777777778</v>
      </c>
      <c r="J1350" s="6">
        <f t="shared" ca="1" si="212"/>
        <v>107.5</v>
      </c>
      <c r="K1350" s="6">
        <f t="shared" ca="1" si="211"/>
        <v>104.94371731794061</v>
      </c>
    </row>
    <row r="1351" spans="1:11" ht="15.75" thickBot="1">
      <c r="A1351" s="21">
        <v>1338</v>
      </c>
      <c r="B1351" s="22">
        <f t="shared" ca="1" si="218"/>
        <v>3301.1558539962311</v>
      </c>
      <c r="C1351" s="22">
        <f t="shared" ca="1" si="218"/>
        <v>2921.8731490535411</v>
      </c>
      <c r="D1351" s="22">
        <f t="shared" ca="1" si="218"/>
        <v>2594.837152568216</v>
      </c>
      <c r="E1351" s="22">
        <f t="shared" ca="1" si="218"/>
        <v>879.64484645006758</v>
      </c>
      <c r="F1351" s="22">
        <f t="shared" ca="1" si="218"/>
        <v>3040.1884444788584</v>
      </c>
      <c r="G1351" s="34"/>
      <c r="H1351" s="35">
        <f t="shared" ca="1" si="210"/>
        <v>40767</v>
      </c>
      <c r="I1351" s="6">
        <f t="shared" ca="1" si="213"/>
        <v>1.0027777777777778</v>
      </c>
      <c r="J1351" s="6">
        <f t="shared" ca="1" si="212"/>
        <v>107.5</v>
      </c>
      <c r="K1351" s="6">
        <f t="shared" ca="1" si="211"/>
        <v>104.94371731794061</v>
      </c>
    </row>
    <row r="1352" spans="1:11" ht="15.75" thickBot="1">
      <c r="A1352" s="21">
        <v>1339</v>
      </c>
      <c r="B1352" s="22">
        <f t="shared" ca="1" si="218"/>
        <v>2223.6998465315178</v>
      </c>
      <c r="C1352" s="22">
        <f t="shared" ca="1" si="218"/>
        <v>2778.3171851051789</v>
      </c>
      <c r="D1352" s="22">
        <f t="shared" ca="1" si="218"/>
        <v>2032.9037897613787</v>
      </c>
      <c r="E1352" s="22">
        <f t="shared" ca="1" si="218"/>
        <v>6509.8829273287311</v>
      </c>
      <c r="F1352" s="22">
        <f t="shared" ca="1" si="218"/>
        <v>1660.0633373518858</v>
      </c>
      <c r="G1352" s="34"/>
      <c r="H1352" s="35">
        <f t="shared" ca="1" si="210"/>
        <v>41863</v>
      </c>
      <c r="I1352" s="6">
        <f t="shared" ca="1" si="213"/>
        <v>4.0027777777777782</v>
      </c>
      <c r="J1352" s="6">
        <f t="shared" ca="1" si="212"/>
        <v>130</v>
      </c>
      <c r="K1352" s="6">
        <f t="shared" ca="1" si="211"/>
        <v>118.0924489965652</v>
      </c>
    </row>
    <row r="1353" spans="1:11" ht="15.75" thickBot="1">
      <c r="A1353" s="21">
        <v>1340</v>
      </c>
      <c r="B1353" s="22">
        <f t="shared" ca="1" si="218"/>
        <v>3011.665939160684</v>
      </c>
      <c r="C1353" s="22">
        <f t="shared" ca="1" si="218"/>
        <v>2347.7424522168972</v>
      </c>
      <c r="D1353" s="22">
        <f t="shared" ca="1" si="218"/>
        <v>6412.3642535290264</v>
      </c>
      <c r="E1353" s="22">
        <f t="shared" ca="1" si="218"/>
        <v>3177.6639245496021</v>
      </c>
      <c r="F1353" s="22">
        <f t="shared" ca="1" si="218"/>
        <v>1976.6854292323337</v>
      </c>
      <c r="G1353" s="34"/>
      <c r="H1353" s="35">
        <f t="shared" ca="1" si="210"/>
        <v>40767</v>
      </c>
      <c r="I1353" s="6">
        <f t="shared" ca="1" si="213"/>
        <v>1.0027777777777778</v>
      </c>
      <c r="J1353" s="6">
        <f t="shared" ca="1" si="212"/>
        <v>107.5</v>
      </c>
      <c r="K1353" s="6">
        <f t="shared" ca="1" si="211"/>
        <v>104.94371731794061</v>
      </c>
    </row>
    <row r="1354" spans="1:11" ht="15.75" thickBot="1">
      <c r="A1354" s="21">
        <v>1341</v>
      </c>
      <c r="B1354" s="22">
        <f t="shared" ref="B1354:F1363" ca="1" si="219">$B$2*EXP((mu-delta-(vola^2)/2)*B$13+vola*NORMSINV(RAND())*SQRT(B$13))</f>
        <v>4834.7762854730645</v>
      </c>
      <c r="C1354" s="22">
        <f t="shared" ca="1" si="219"/>
        <v>3878.2300034041923</v>
      </c>
      <c r="D1354" s="22">
        <f t="shared" ca="1" si="219"/>
        <v>2484.9292396065498</v>
      </c>
      <c r="E1354" s="22">
        <f t="shared" ca="1" si="219"/>
        <v>1998.414650933888</v>
      </c>
      <c r="F1354" s="22">
        <f t="shared" ca="1" si="219"/>
        <v>11804.897498423372</v>
      </c>
      <c r="G1354" s="34"/>
      <c r="H1354" s="35">
        <f t="shared" ca="1" si="210"/>
        <v>40767</v>
      </c>
      <c r="I1354" s="6">
        <f t="shared" ca="1" si="213"/>
        <v>1.0027777777777778</v>
      </c>
      <c r="J1354" s="6">
        <f t="shared" ca="1" si="212"/>
        <v>107.5</v>
      </c>
      <c r="K1354" s="6">
        <f t="shared" ca="1" si="211"/>
        <v>104.94371731794061</v>
      </c>
    </row>
    <row r="1355" spans="1:11" ht="15.75" thickBot="1">
      <c r="A1355" s="21">
        <v>1342</v>
      </c>
      <c r="B1355" s="22">
        <f t="shared" ca="1" si="219"/>
        <v>2635.5098329126722</v>
      </c>
      <c r="C1355" s="22">
        <f t="shared" ca="1" si="219"/>
        <v>2477.324323761718</v>
      </c>
      <c r="D1355" s="22">
        <f t="shared" ca="1" si="219"/>
        <v>2911.2030531399096</v>
      </c>
      <c r="E1355" s="22">
        <f t="shared" ca="1" si="219"/>
        <v>7515.8304716564353</v>
      </c>
      <c r="F1355" s="22">
        <f t="shared" ca="1" si="219"/>
        <v>2731.3649358233997</v>
      </c>
      <c r="G1355" s="34"/>
      <c r="H1355" s="35">
        <f t="shared" ca="1" si="210"/>
        <v>41498</v>
      </c>
      <c r="I1355" s="6">
        <f t="shared" ca="1" si="213"/>
        <v>3.0027777777777778</v>
      </c>
      <c r="J1355" s="6">
        <f t="shared" ca="1" si="212"/>
        <v>122.5</v>
      </c>
      <c r="K1355" s="6">
        <f t="shared" ca="1" si="211"/>
        <v>113.98243565452914</v>
      </c>
    </row>
    <row r="1356" spans="1:11" ht="15.75" thickBot="1">
      <c r="A1356" s="21">
        <v>1343</v>
      </c>
      <c r="B1356" s="22">
        <f t="shared" ca="1" si="219"/>
        <v>2215.5867667039101</v>
      </c>
      <c r="C1356" s="22">
        <f t="shared" ca="1" si="219"/>
        <v>3138.7572209286782</v>
      </c>
      <c r="D1356" s="22">
        <f t="shared" ca="1" si="219"/>
        <v>921.99865643216685</v>
      </c>
      <c r="E1356" s="22">
        <f t="shared" ca="1" si="219"/>
        <v>2739.7995975619378</v>
      </c>
      <c r="F1356" s="22">
        <f t="shared" ca="1" si="219"/>
        <v>3887.2357426714898</v>
      </c>
      <c r="G1356" s="34"/>
      <c r="H1356" s="35">
        <f t="shared" ca="1" si="210"/>
        <v>41134</v>
      </c>
      <c r="I1356" s="6">
        <f t="shared" ca="1" si="213"/>
        <v>2.0055555555555555</v>
      </c>
      <c r="J1356" s="6">
        <f t="shared" ca="1" si="212"/>
        <v>115</v>
      </c>
      <c r="K1356" s="6">
        <f t="shared" ca="1" si="211"/>
        <v>109.59577177011576</v>
      </c>
    </row>
    <row r="1357" spans="1:11" ht="15.75" thickBot="1">
      <c r="A1357" s="21">
        <v>1344</v>
      </c>
      <c r="B1357" s="22">
        <f t="shared" ca="1" si="219"/>
        <v>1712.7069934122101</v>
      </c>
      <c r="C1357" s="22">
        <f t="shared" ca="1" si="219"/>
        <v>2714.8797170097919</v>
      </c>
      <c r="D1357" s="22">
        <f t="shared" ca="1" si="219"/>
        <v>5224.7211260076119</v>
      </c>
      <c r="E1357" s="22">
        <f t="shared" ca="1" si="219"/>
        <v>2714.961566719594</v>
      </c>
      <c r="F1357" s="22">
        <f t="shared" ca="1" si="219"/>
        <v>4071.4377392575175</v>
      </c>
      <c r="G1357" s="34"/>
      <c r="H1357" s="35">
        <f t="shared" ca="1" si="210"/>
        <v>41498</v>
      </c>
      <c r="I1357" s="6">
        <f t="shared" ca="1" si="213"/>
        <v>3.0027777777777778</v>
      </c>
      <c r="J1357" s="6">
        <f t="shared" ca="1" si="212"/>
        <v>122.5</v>
      </c>
      <c r="K1357" s="6">
        <f t="shared" ca="1" si="211"/>
        <v>113.98243565452914</v>
      </c>
    </row>
    <row r="1358" spans="1:11" ht="15.75" thickBot="1">
      <c r="A1358" s="21">
        <v>1345</v>
      </c>
      <c r="B1358" s="22">
        <f t="shared" ca="1" si="219"/>
        <v>3535.122269546403</v>
      </c>
      <c r="C1358" s="22">
        <f t="shared" ca="1" si="219"/>
        <v>5080.4784972747302</v>
      </c>
      <c r="D1358" s="22">
        <f t="shared" ca="1" si="219"/>
        <v>2501.4228543830091</v>
      </c>
      <c r="E1358" s="22">
        <f t="shared" ca="1" si="219"/>
        <v>4911.6586594430501</v>
      </c>
      <c r="F1358" s="22">
        <f t="shared" ca="1" si="219"/>
        <v>5168.5599805073998</v>
      </c>
      <c r="G1358" s="34"/>
      <c r="H1358" s="35">
        <f t="shared" ref="H1358:H1421" ca="1" si="220">IF(B1358&gt;=kw,$B$11,IF(C1358&gt;=kw,$C$11,IF(D1358&gt;=kw,$D$11,IF(E1358&gt;=kw,$E$11,$F$11))))</f>
        <v>40767</v>
      </c>
      <c r="I1358" s="6">
        <f t="shared" ca="1" si="213"/>
        <v>1.0027777777777778</v>
      </c>
      <c r="J1358" s="6">
        <f t="shared" ca="1" si="212"/>
        <v>107.5</v>
      </c>
      <c r="K1358" s="6">
        <f t="shared" ref="K1358:K1421" ca="1" si="221">J1358*EXP(-I1358*zins)</f>
        <v>104.94371731794061</v>
      </c>
    </row>
    <row r="1359" spans="1:11" ht="15.75" thickBot="1">
      <c r="A1359" s="21">
        <v>1346</v>
      </c>
      <c r="B1359" s="22">
        <f t="shared" ca="1" si="219"/>
        <v>1817.4279220136964</v>
      </c>
      <c r="C1359" s="22">
        <f t="shared" ca="1" si="219"/>
        <v>2342.3874762295472</v>
      </c>
      <c r="D1359" s="22">
        <f t="shared" ca="1" si="219"/>
        <v>2511.3219643203111</v>
      </c>
      <c r="E1359" s="22">
        <f t="shared" ca="1" si="219"/>
        <v>1276.9391395805997</v>
      </c>
      <c r="F1359" s="22">
        <f t="shared" ca="1" si="219"/>
        <v>7358.1916791640951</v>
      </c>
      <c r="G1359" s="34"/>
      <c r="H1359" s="35">
        <f t="shared" ca="1" si="220"/>
        <v>42228</v>
      </c>
      <c r="I1359" s="6">
        <f t="shared" ca="1" si="213"/>
        <v>5.0027777777777782</v>
      </c>
      <c r="J1359" s="6">
        <f t="shared" ref="J1359:J1422" ca="1" si="222">IF(H1359=$B$11,$B$10,IF(H1359=$C$11,$C$10,IF(H1359=$D$11,$D$10,IF(H1359=$E$11,$E$10,IF(H1359=$F$11,$F$10)))))</f>
        <v>137.5</v>
      </c>
      <c r="K1359" s="6">
        <f t="shared" ca="1" si="221"/>
        <v>121.94343021560336</v>
      </c>
    </row>
    <row r="1360" spans="1:11" ht="15.75" thickBot="1">
      <c r="A1360" s="21">
        <v>1347</v>
      </c>
      <c r="B1360" s="22">
        <f t="shared" ca="1" si="219"/>
        <v>3257.4702406835486</v>
      </c>
      <c r="C1360" s="22">
        <f t="shared" ca="1" si="219"/>
        <v>2367.1016704709373</v>
      </c>
      <c r="D1360" s="22">
        <f t="shared" ca="1" si="219"/>
        <v>3119.9282352891159</v>
      </c>
      <c r="E1360" s="22">
        <f t="shared" ca="1" si="219"/>
        <v>2173.4115326856845</v>
      </c>
      <c r="F1360" s="22">
        <f t="shared" ca="1" si="219"/>
        <v>3197.4283239952138</v>
      </c>
      <c r="G1360" s="34"/>
      <c r="H1360" s="35">
        <f t="shared" ca="1" si="220"/>
        <v>40767</v>
      </c>
      <c r="I1360" s="6">
        <f t="shared" ref="I1360:I1423" ca="1" si="223">YEARFRAC($B$1,H1360)</f>
        <v>1.0027777777777778</v>
      </c>
      <c r="J1360" s="6">
        <f t="shared" ca="1" si="222"/>
        <v>107.5</v>
      </c>
      <c r="K1360" s="6">
        <f t="shared" ca="1" si="221"/>
        <v>104.94371731794061</v>
      </c>
    </row>
    <row r="1361" spans="1:11" ht="15.75" thickBot="1">
      <c r="A1361" s="21">
        <v>1348</v>
      </c>
      <c r="B1361" s="22">
        <f t="shared" ca="1" si="219"/>
        <v>4265.9901067501114</v>
      </c>
      <c r="C1361" s="22">
        <f t="shared" ca="1" si="219"/>
        <v>2404.1988200635369</v>
      </c>
      <c r="D1361" s="22">
        <f t="shared" ca="1" si="219"/>
        <v>1788.0976248128297</v>
      </c>
      <c r="E1361" s="22">
        <f t="shared" ca="1" si="219"/>
        <v>2335.6596339973394</v>
      </c>
      <c r="F1361" s="22">
        <f t="shared" ca="1" si="219"/>
        <v>7756.5856424126005</v>
      </c>
      <c r="G1361" s="34"/>
      <c r="H1361" s="35">
        <f t="shared" ca="1" si="220"/>
        <v>40767</v>
      </c>
      <c r="I1361" s="6">
        <f t="shared" ca="1" si="223"/>
        <v>1.0027777777777778</v>
      </c>
      <c r="J1361" s="6">
        <f t="shared" ca="1" si="222"/>
        <v>107.5</v>
      </c>
      <c r="K1361" s="6">
        <f t="shared" ca="1" si="221"/>
        <v>104.94371731794061</v>
      </c>
    </row>
    <row r="1362" spans="1:11" ht="15.75" thickBot="1">
      <c r="A1362" s="21">
        <v>1349</v>
      </c>
      <c r="B1362" s="22">
        <f t="shared" ca="1" si="219"/>
        <v>3323.7786914499366</v>
      </c>
      <c r="C1362" s="22">
        <f t="shared" ca="1" si="219"/>
        <v>2501.106068847891</v>
      </c>
      <c r="D1362" s="22">
        <f t="shared" ca="1" si="219"/>
        <v>6687.4795943915369</v>
      </c>
      <c r="E1362" s="22">
        <f t="shared" ca="1" si="219"/>
        <v>1519.4099505979771</v>
      </c>
      <c r="F1362" s="22">
        <f t="shared" ca="1" si="219"/>
        <v>2549.4571052524661</v>
      </c>
      <c r="G1362" s="34"/>
      <c r="H1362" s="35">
        <f t="shared" ca="1" si="220"/>
        <v>40767</v>
      </c>
      <c r="I1362" s="6">
        <f t="shared" ca="1" si="223"/>
        <v>1.0027777777777778</v>
      </c>
      <c r="J1362" s="6">
        <f t="shared" ca="1" si="222"/>
        <v>107.5</v>
      </c>
      <c r="K1362" s="6">
        <f t="shared" ca="1" si="221"/>
        <v>104.94371731794061</v>
      </c>
    </row>
    <row r="1363" spans="1:11" ht="15.75" thickBot="1">
      <c r="A1363" s="21">
        <v>1350</v>
      </c>
      <c r="B1363" s="22">
        <f t="shared" ca="1" si="219"/>
        <v>2853.2668505157908</v>
      </c>
      <c r="C1363" s="22">
        <f t="shared" ca="1" si="219"/>
        <v>2626.1082719850865</v>
      </c>
      <c r="D1363" s="22">
        <f t="shared" ca="1" si="219"/>
        <v>2105.4762534920428</v>
      </c>
      <c r="E1363" s="22">
        <f t="shared" ca="1" si="219"/>
        <v>3668.0525213389174</v>
      </c>
      <c r="F1363" s="22">
        <f t="shared" ca="1" si="219"/>
        <v>4353.8600158654363</v>
      </c>
      <c r="G1363" s="34"/>
      <c r="H1363" s="35">
        <f t="shared" ca="1" si="220"/>
        <v>40767</v>
      </c>
      <c r="I1363" s="6">
        <f t="shared" ca="1" si="223"/>
        <v>1.0027777777777778</v>
      </c>
      <c r="J1363" s="6">
        <f t="shared" ca="1" si="222"/>
        <v>107.5</v>
      </c>
      <c r="K1363" s="6">
        <f t="shared" ca="1" si="221"/>
        <v>104.94371731794061</v>
      </c>
    </row>
    <row r="1364" spans="1:11" ht="15.75" thickBot="1">
      <c r="A1364" s="21">
        <v>1351</v>
      </c>
      <c r="B1364" s="22">
        <f t="shared" ref="B1364:F1373" ca="1" si="224">$B$2*EXP((mu-delta-(vola^2)/2)*B$13+vola*NORMSINV(RAND())*SQRT(B$13))</f>
        <v>2186.9373204477415</v>
      </c>
      <c r="C1364" s="22">
        <f t="shared" ca="1" si="224"/>
        <v>1915.1737375204609</v>
      </c>
      <c r="D1364" s="22">
        <f t="shared" ca="1" si="224"/>
        <v>5364.0725551402529</v>
      </c>
      <c r="E1364" s="22">
        <f t="shared" ca="1" si="224"/>
        <v>4662.2976491209465</v>
      </c>
      <c r="F1364" s="22">
        <f t="shared" ca="1" si="224"/>
        <v>3350.7981794832262</v>
      </c>
      <c r="G1364" s="34"/>
      <c r="H1364" s="35">
        <f t="shared" ca="1" si="220"/>
        <v>41498</v>
      </c>
      <c r="I1364" s="6">
        <f t="shared" ca="1" si="223"/>
        <v>3.0027777777777778</v>
      </c>
      <c r="J1364" s="6">
        <f t="shared" ca="1" si="222"/>
        <v>122.5</v>
      </c>
      <c r="K1364" s="6">
        <f t="shared" ca="1" si="221"/>
        <v>113.98243565452914</v>
      </c>
    </row>
    <row r="1365" spans="1:11" ht="15.75" thickBot="1">
      <c r="A1365" s="21">
        <v>1352</v>
      </c>
      <c r="B1365" s="22">
        <f t="shared" ca="1" si="224"/>
        <v>3300.148997040817</v>
      </c>
      <c r="C1365" s="22">
        <f t="shared" ca="1" si="224"/>
        <v>3202.9437766685351</v>
      </c>
      <c r="D1365" s="22">
        <f t="shared" ca="1" si="224"/>
        <v>1215.4752328031036</v>
      </c>
      <c r="E1365" s="22">
        <f t="shared" ca="1" si="224"/>
        <v>4109.441263991238</v>
      </c>
      <c r="F1365" s="22">
        <f t="shared" ca="1" si="224"/>
        <v>4268.0204736259248</v>
      </c>
      <c r="G1365" s="34"/>
      <c r="H1365" s="35">
        <f t="shared" ca="1" si="220"/>
        <v>40767</v>
      </c>
      <c r="I1365" s="6">
        <f t="shared" ca="1" si="223"/>
        <v>1.0027777777777778</v>
      </c>
      <c r="J1365" s="6">
        <f t="shared" ca="1" si="222"/>
        <v>107.5</v>
      </c>
      <c r="K1365" s="6">
        <f t="shared" ca="1" si="221"/>
        <v>104.94371731794061</v>
      </c>
    </row>
    <row r="1366" spans="1:11" ht="15.75" thickBot="1">
      <c r="A1366" s="21">
        <v>1353</v>
      </c>
      <c r="B1366" s="22">
        <f t="shared" ca="1" si="224"/>
        <v>3581.1712053628125</v>
      </c>
      <c r="C1366" s="22">
        <f t="shared" ca="1" si="224"/>
        <v>5146.1843091793835</v>
      </c>
      <c r="D1366" s="22">
        <f t="shared" ca="1" si="224"/>
        <v>4433.9008050731773</v>
      </c>
      <c r="E1366" s="22">
        <f t="shared" ca="1" si="224"/>
        <v>5638.7008123824917</v>
      </c>
      <c r="F1366" s="22">
        <f t="shared" ca="1" si="224"/>
        <v>6555.5695962755235</v>
      </c>
      <c r="G1366" s="34"/>
      <c r="H1366" s="35">
        <f t="shared" ca="1" si="220"/>
        <v>40767</v>
      </c>
      <c r="I1366" s="6">
        <f t="shared" ca="1" si="223"/>
        <v>1.0027777777777778</v>
      </c>
      <c r="J1366" s="6">
        <f t="shared" ca="1" si="222"/>
        <v>107.5</v>
      </c>
      <c r="K1366" s="6">
        <f t="shared" ca="1" si="221"/>
        <v>104.94371731794061</v>
      </c>
    </row>
    <row r="1367" spans="1:11" ht="15.75" thickBot="1">
      <c r="A1367" s="21">
        <v>1354</v>
      </c>
      <c r="B1367" s="22">
        <f t="shared" ca="1" si="224"/>
        <v>2877.4734501338071</v>
      </c>
      <c r="C1367" s="22">
        <f t="shared" ca="1" si="224"/>
        <v>3904.9463233213596</v>
      </c>
      <c r="D1367" s="22">
        <f t="shared" ca="1" si="224"/>
        <v>5583.4336728888875</v>
      </c>
      <c r="E1367" s="22">
        <f t="shared" ca="1" si="224"/>
        <v>5044.5600053423505</v>
      </c>
      <c r="F1367" s="22">
        <f t="shared" ca="1" si="224"/>
        <v>2323.2075494299033</v>
      </c>
      <c r="G1367" s="34"/>
      <c r="H1367" s="35">
        <f t="shared" ca="1" si="220"/>
        <v>40767</v>
      </c>
      <c r="I1367" s="6">
        <f t="shared" ca="1" si="223"/>
        <v>1.0027777777777778</v>
      </c>
      <c r="J1367" s="6">
        <f t="shared" ca="1" si="222"/>
        <v>107.5</v>
      </c>
      <c r="K1367" s="6">
        <f t="shared" ca="1" si="221"/>
        <v>104.94371731794061</v>
      </c>
    </row>
    <row r="1368" spans="1:11" ht="15.75" thickBot="1">
      <c r="A1368" s="21">
        <v>1355</v>
      </c>
      <c r="B1368" s="22">
        <f t="shared" ca="1" si="224"/>
        <v>2302.6322381902205</v>
      </c>
      <c r="C1368" s="22">
        <f t="shared" ca="1" si="224"/>
        <v>7099.9290602005376</v>
      </c>
      <c r="D1368" s="22">
        <f t="shared" ca="1" si="224"/>
        <v>2438.3074432110457</v>
      </c>
      <c r="E1368" s="22">
        <f t="shared" ca="1" si="224"/>
        <v>1772.9930665626346</v>
      </c>
      <c r="F1368" s="22">
        <f t="shared" ca="1" si="224"/>
        <v>1804.1593194710053</v>
      </c>
      <c r="G1368" s="34"/>
      <c r="H1368" s="35">
        <f t="shared" ca="1" si="220"/>
        <v>41134</v>
      </c>
      <c r="I1368" s="6">
        <f t="shared" ca="1" si="223"/>
        <v>2.0055555555555555</v>
      </c>
      <c r="J1368" s="6">
        <f t="shared" ca="1" si="222"/>
        <v>115</v>
      </c>
      <c r="K1368" s="6">
        <f t="shared" ca="1" si="221"/>
        <v>109.59577177011576</v>
      </c>
    </row>
    <row r="1369" spans="1:11" ht="15.75" thickBot="1">
      <c r="A1369" s="21">
        <v>1356</v>
      </c>
      <c r="B1369" s="22">
        <f t="shared" ca="1" si="224"/>
        <v>3576.955767968529</v>
      </c>
      <c r="C1369" s="22">
        <f t="shared" ca="1" si="224"/>
        <v>2095.807569626339</v>
      </c>
      <c r="D1369" s="22">
        <f t="shared" ca="1" si="224"/>
        <v>2931.3625502469072</v>
      </c>
      <c r="E1369" s="22">
        <f t="shared" ca="1" si="224"/>
        <v>2455.8068557326324</v>
      </c>
      <c r="F1369" s="22">
        <f t="shared" ca="1" si="224"/>
        <v>5324.4195904365661</v>
      </c>
      <c r="G1369" s="34"/>
      <c r="H1369" s="35">
        <f t="shared" ca="1" si="220"/>
        <v>40767</v>
      </c>
      <c r="I1369" s="6">
        <f t="shared" ca="1" si="223"/>
        <v>1.0027777777777778</v>
      </c>
      <c r="J1369" s="6">
        <f t="shared" ca="1" si="222"/>
        <v>107.5</v>
      </c>
      <c r="K1369" s="6">
        <f t="shared" ca="1" si="221"/>
        <v>104.94371731794061</v>
      </c>
    </row>
    <row r="1370" spans="1:11" ht="15.75" thickBot="1">
      <c r="A1370" s="21">
        <v>1357</v>
      </c>
      <c r="B1370" s="22">
        <f t="shared" ca="1" si="224"/>
        <v>3123.3687005127704</v>
      </c>
      <c r="C1370" s="22">
        <f t="shared" ca="1" si="224"/>
        <v>2053.5234597714848</v>
      </c>
      <c r="D1370" s="22">
        <f t="shared" ca="1" si="224"/>
        <v>4233.8806129289223</v>
      </c>
      <c r="E1370" s="22">
        <f t="shared" ca="1" si="224"/>
        <v>4961.6961427423776</v>
      </c>
      <c r="F1370" s="22">
        <f t="shared" ca="1" si="224"/>
        <v>2259.2485948404187</v>
      </c>
      <c r="G1370" s="34"/>
      <c r="H1370" s="35">
        <f t="shared" ca="1" si="220"/>
        <v>40767</v>
      </c>
      <c r="I1370" s="6">
        <f t="shared" ca="1" si="223"/>
        <v>1.0027777777777778</v>
      </c>
      <c r="J1370" s="6">
        <f t="shared" ca="1" si="222"/>
        <v>107.5</v>
      </c>
      <c r="K1370" s="6">
        <f t="shared" ca="1" si="221"/>
        <v>104.94371731794061</v>
      </c>
    </row>
    <row r="1371" spans="1:11" ht="15.75" thickBot="1">
      <c r="A1371" s="21">
        <v>1358</v>
      </c>
      <c r="B1371" s="22">
        <f t="shared" ca="1" si="224"/>
        <v>2352.6039182449472</v>
      </c>
      <c r="C1371" s="22">
        <f t="shared" ca="1" si="224"/>
        <v>2427.5588107222261</v>
      </c>
      <c r="D1371" s="22">
        <f t="shared" ca="1" si="224"/>
        <v>2198.9438537996075</v>
      </c>
      <c r="E1371" s="22">
        <f t="shared" ca="1" si="224"/>
        <v>2367.2444299051981</v>
      </c>
      <c r="F1371" s="22">
        <f t="shared" ca="1" si="224"/>
        <v>5180.1925837169392</v>
      </c>
      <c r="G1371" s="34"/>
      <c r="H1371" s="35">
        <f t="shared" ca="1" si="220"/>
        <v>42228</v>
      </c>
      <c r="I1371" s="6">
        <f t="shared" ca="1" si="223"/>
        <v>5.0027777777777782</v>
      </c>
      <c r="J1371" s="6">
        <f t="shared" ca="1" si="222"/>
        <v>137.5</v>
      </c>
      <c r="K1371" s="6">
        <f t="shared" ca="1" si="221"/>
        <v>121.94343021560336</v>
      </c>
    </row>
    <row r="1372" spans="1:11" ht="15.75" thickBot="1">
      <c r="A1372" s="21">
        <v>1359</v>
      </c>
      <c r="B1372" s="22">
        <f t="shared" ca="1" si="224"/>
        <v>1730.5560454713486</v>
      </c>
      <c r="C1372" s="22">
        <f t="shared" ca="1" si="224"/>
        <v>1701.5349091144831</v>
      </c>
      <c r="D1372" s="22">
        <f t="shared" ca="1" si="224"/>
        <v>3141.9472944191398</v>
      </c>
      <c r="E1372" s="22">
        <f t="shared" ca="1" si="224"/>
        <v>3889.7227102643387</v>
      </c>
      <c r="F1372" s="22">
        <f t="shared" ca="1" si="224"/>
        <v>1715.1340647322365</v>
      </c>
      <c r="G1372" s="34"/>
      <c r="H1372" s="35">
        <f t="shared" ca="1" si="220"/>
        <v>41498</v>
      </c>
      <c r="I1372" s="6">
        <f t="shared" ca="1" si="223"/>
        <v>3.0027777777777778</v>
      </c>
      <c r="J1372" s="6">
        <f t="shared" ca="1" si="222"/>
        <v>122.5</v>
      </c>
      <c r="K1372" s="6">
        <f t="shared" ca="1" si="221"/>
        <v>113.98243565452914</v>
      </c>
    </row>
    <row r="1373" spans="1:11" ht="15.75" thickBot="1">
      <c r="A1373" s="21">
        <v>1360</v>
      </c>
      <c r="B1373" s="22">
        <f t="shared" ca="1" si="224"/>
        <v>3111.6604460441604</v>
      </c>
      <c r="C1373" s="22">
        <f t="shared" ca="1" si="224"/>
        <v>1108.9024371404782</v>
      </c>
      <c r="D1373" s="22">
        <f t="shared" ca="1" si="224"/>
        <v>8258.4369801933481</v>
      </c>
      <c r="E1373" s="22">
        <f t="shared" ca="1" si="224"/>
        <v>2992.6724030679666</v>
      </c>
      <c r="F1373" s="22">
        <f t="shared" ca="1" si="224"/>
        <v>7595.0414299892873</v>
      </c>
      <c r="G1373" s="34"/>
      <c r="H1373" s="35">
        <f t="shared" ca="1" si="220"/>
        <v>40767</v>
      </c>
      <c r="I1373" s="6">
        <f t="shared" ca="1" si="223"/>
        <v>1.0027777777777778</v>
      </c>
      <c r="J1373" s="6">
        <f t="shared" ca="1" si="222"/>
        <v>107.5</v>
      </c>
      <c r="K1373" s="6">
        <f t="shared" ca="1" si="221"/>
        <v>104.94371731794061</v>
      </c>
    </row>
    <row r="1374" spans="1:11" ht="15.75" thickBot="1">
      <c r="A1374" s="21">
        <v>1361</v>
      </c>
      <c r="B1374" s="22">
        <f t="shared" ref="B1374:F1383" ca="1" si="225">$B$2*EXP((mu-delta-(vola^2)/2)*B$13+vola*NORMSINV(RAND())*SQRT(B$13))</f>
        <v>1569.1523833059066</v>
      </c>
      <c r="C1374" s="22">
        <f t="shared" ca="1" si="225"/>
        <v>1543.5181424335706</v>
      </c>
      <c r="D1374" s="22">
        <f t="shared" ca="1" si="225"/>
        <v>3335.0130132792233</v>
      </c>
      <c r="E1374" s="22">
        <f t="shared" ca="1" si="225"/>
        <v>3446.2909752919186</v>
      </c>
      <c r="F1374" s="22">
        <f t="shared" ca="1" si="225"/>
        <v>8781.280801449293</v>
      </c>
      <c r="G1374" s="34"/>
      <c r="H1374" s="35">
        <f t="shared" ca="1" si="220"/>
        <v>41498</v>
      </c>
      <c r="I1374" s="6">
        <f t="shared" ca="1" si="223"/>
        <v>3.0027777777777778</v>
      </c>
      <c r="J1374" s="6">
        <f t="shared" ca="1" si="222"/>
        <v>122.5</v>
      </c>
      <c r="K1374" s="6">
        <f t="shared" ca="1" si="221"/>
        <v>113.98243565452914</v>
      </c>
    </row>
    <row r="1375" spans="1:11" ht="15.75" thickBot="1">
      <c r="A1375" s="21">
        <v>1362</v>
      </c>
      <c r="B1375" s="22">
        <f t="shared" ca="1" si="225"/>
        <v>4616.8641500753711</v>
      </c>
      <c r="C1375" s="22">
        <f t="shared" ca="1" si="225"/>
        <v>911.54056946592254</v>
      </c>
      <c r="D1375" s="22">
        <f t="shared" ca="1" si="225"/>
        <v>4894.7133441773985</v>
      </c>
      <c r="E1375" s="22">
        <f t="shared" ca="1" si="225"/>
        <v>5671.2585325772152</v>
      </c>
      <c r="F1375" s="22">
        <f t="shared" ca="1" si="225"/>
        <v>1358.8137578041501</v>
      </c>
      <c r="G1375" s="34"/>
      <c r="H1375" s="35">
        <f t="shared" ca="1" si="220"/>
        <v>40767</v>
      </c>
      <c r="I1375" s="6">
        <f t="shared" ca="1" si="223"/>
        <v>1.0027777777777778</v>
      </c>
      <c r="J1375" s="6">
        <f t="shared" ca="1" si="222"/>
        <v>107.5</v>
      </c>
      <c r="K1375" s="6">
        <f t="shared" ca="1" si="221"/>
        <v>104.94371731794061</v>
      </c>
    </row>
    <row r="1376" spans="1:11" ht="15.75" thickBot="1">
      <c r="A1376" s="21">
        <v>1363</v>
      </c>
      <c r="B1376" s="22">
        <f t="shared" ca="1" si="225"/>
        <v>3827.3072481464624</v>
      </c>
      <c r="C1376" s="22">
        <f t="shared" ca="1" si="225"/>
        <v>5656.4166979378442</v>
      </c>
      <c r="D1376" s="22">
        <f t="shared" ca="1" si="225"/>
        <v>2968.0066676934935</v>
      </c>
      <c r="E1376" s="22">
        <f t="shared" ca="1" si="225"/>
        <v>6233.9759501585322</v>
      </c>
      <c r="F1376" s="22">
        <f t="shared" ca="1" si="225"/>
        <v>3685.2736596739205</v>
      </c>
      <c r="G1376" s="34"/>
      <c r="H1376" s="35">
        <f t="shared" ca="1" si="220"/>
        <v>40767</v>
      </c>
      <c r="I1376" s="6">
        <f t="shared" ca="1" si="223"/>
        <v>1.0027777777777778</v>
      </c>
      <c r="J1376" s="6">
        <f t="shared" ca="1" si="222"/>
        <v>107.5</v>
      </c>
      <c r="K1376" s="6">
        <f t="shared" ca="1" si="221"/>
        <v>104.94371731794061</v>
      </c>
    </row>
    <row r="1377" spans="1:11" ht="15.75" thickBot="1">
      <c r="A1377" s="21">
        <v>1364</v>
      </c>
      <c r="B1377" s="22">
        <f t="shared" ca="1" si="225"/>
        <v>2382.4115970687008</v>
      </c>
      <c r="C1377" s="22">
        <f t="shared" ca="1" si="225"/>
        <v>3317.5146433903442</v>
      </c>
      <c r="D1377" s="22">
        <f t="shared" ca="1" si="225"/>
        <v>3908.1283482999197</v>
      </c>
      <c r="E1377" s="22">
        <f t="shared" ca="1" si="225"/>
        <v>3251.4484912240928</v>
      </c>
      <c r="F1377" s="22">
        <f t="shared" ca="1" si="225"/>
        <v>5745.2063168192217</v>
      </c>
      <c r="G1377" s="34"/>
      <c r="H1377" s="35">
        <f t="shared" ca="1" si="220"/>
        <v>41134</v>
      </c>
      <c r="I1377" s="6">
        <f t="shared" ca="1" si="223"/>
        <v>2.0055555555555555</v>
      </c>
      <c r="J1377" s="6">
        <f t="shared" ca="1" si="222"/>
        <v>115</v>
      </c>
      <c r="K1377" s="6">
        <f t="shared" ca="1" si="221"/>
        <v>109.59577177011576</v>
      </c>
    </row>
    <row r="1378" spans="1:11" ht="15.75" thickBot="1">
      <c r="A1378" s="21">
        <v>1365</v>
      </c>
      <c r="B1378" s="22">
        <f t="shared" ca="1" si="225"/>
        <v>1787.161703472357</v>
      </c>
      <c r="C1378" s="22">
        <f t="shared" ca="1" si="225"/>
        <v>10878.270479221503</v>
      </c>
      <c r="D1378" s="22">
        <f t="shared" ca="1" si="225"/>
        <v>2384.6719563287402</v>
      </c>
      <c r="E1378" s="22">
        <f t="shared" ca="1" si="225"/>
        <v>3459.1707315538988</v>
      </c>
      <c r="F1378" s="22">
        <f t="shared" ca="1" si="225"/>
        <v>2021.067831392817</v>
      </c>
      <c r="G1378" s="34"/>
      <c r="H1378" s="35">
        <f t="shared" ca="1" si="220"/>
        <v>41134</v>
      </c>
      <c r="I1378" s="6">
        <f t="shared" ca="1" si="223"/>
        <v>2.0055555555555555</v>
      </c>
      <c r="J1378" s="6">
        <f t="shared" ca="1" si="222"/>
        <v>115</v>
      </c>
      <c r="K1378" s="6">
        <f t="shared" ca="1" si="221"/>
        <v>109.59577177011576</v>
      </c>
    </row>
    <row r="1379" spans="1:11" ht="15.75" thickBot="1">
      <c r="A1379" s="21">
        <v>1366</v>
      </c>
      <c r="B1379" s="22">
        <f t="shared" ca="1" si="225"/>
        <v>2887.8850831899945</v>
      </c>
      <c r="C1379" s="22">
        <f t="shared" ca="1" si="225"/>
        <v>2748.7452670501284</v>
      </c>
      <c r="D1379" s="22">
        <f t="shared" ca="1" si="225"/>
        <v>1866.6189312249849</v>
      </c>
      <c r="E1379" s="22">
        <f t="shared" ca="1" si="225"/>
        <v>1433.1992810359925</v>
      </c>
      <c r="F1379" s="22">
        <f t="shared" ca="1" si="225"/>
        <v>5914.0748463813125</v>
      </c>
      <c r="G1379" s="34"/>
      <c r="H1379" s="35">
        <f t="shared" ca="1" si="220"/>
        <v>40767</v>
      </c>
      <c r="I1379" s="6">
        <f t="shared" ca="1" si="223"/>
        <v>1.0027777777777778</v>
      </c>
      <c r="J1379" s="6">
        <f t="shared" ca="1" si="222"/>
        <v>107.5</v>
      </c>
      <c r="K1379" s="6">
        <f t="shared" ca="1" si="221"/>
        <v>104.94371731794061</v>
      </c>
    </row>
    <row r="1380" spans="1:11" ht="15.75" thickBot="1">
      <c r="A1380" s="21">
        <v>1367</v>
      </c>
      <c r="B1380" s="22">
        <f t="shared" ca="1" si="225"/>
        <v>2080.4407328425864</v>
      </c>
      <c r="C1380" s="22">
        <f t="shared" ca="1" si="225"/>
        <v>2166.6747983544674</v>
      </c>
      <c r="D1380" s="22">
        <f t="shared" ca="1" si="225"/>
        <v>1783.7610504566817</v>
      </c>
      <c r="E1380" s="22">
        <f t="shared" ca="1" si="225"/>
        <v>1497.5532552916202</v>
      </c>
      <c r="F1380" s="22">
        <f t="shared" ca="1" si="225"/>
        <v>4508.4673357570828</v>
      </c>
      <c r="G1380" s="34"/>
      <c r="H1380" s="35">
        <f t="shared" ca="1" si="220"/>
        <v>42228</v>
      </c>
      <c r="I1380" s="6">
        <f t="shared" ca="1" si="223"/>
        <v>5.0027777777777782</v>
      </c>
      <c r="J1380" s="6">
        <f t="shared" ca="1" si="222"/>
        <v>137.5</v>
      </c>
      <c r="K1380" s="6">
        <f t="shared" ca="1" si="221"/>
        <v>121.94343021560336</v>
      </c>
    </row>
    <row r="1381" spans="1:11" ht="15.75" thickBot="1">
      <c r="A1381" s="21">
        <v>1368</v>
      </c>
      <c r="B1381" s="22">
        <f t="shared" ca="1" si="225"/>
        <v>6769.5348827636853</v>
      </c>
      <c r="C1381" s="22">
        <f t="shared" ca="1" si="225"/>
        <v>3517.7171766708739</v>
      </c>
      <c r="D1381" s="22">
        <f t="shared" ca="1" si="225"/>
        <v>5338.2085952353</v>
      </c>
      <c r="E1381" s="22">
        <f t="shared" ca="1" si="225"/>
        <v>2507.6926033367004</v>
      </c>
      <c r="F1381" s="22">
        <f t="shared" ca="1" si="225"/>
        <v>1905.0475983701861</v>
      </c>
      <c r="G1381" s="34"/>
      <c r="H1381" s="35">
        <f t="shared" ca="1" si="220"/>
        <v>40767</v>
      </c>
      <c r="I1381" s="6">
        <f t="shared" ca="1" si="223"/>
        <v>1.0027777777777778</v>
      </c>
      <c r="J1381" s="6">
        <f t="shared" ca="1" si="222"/>
        <v>107.5</v>
      </c>
      <c r="K1381" s="6">
        <f t="shared" ca="1" si="221"/>
        <v>104.94371731794061</v>
      </c>
    </row>
    <row r="1382" spans="1:11" ht="15.75" thickBot="1">
      <c r="A1382" s="21">
        <v>1369</v>
      </c>
      <c r="B1382" s="22">
        <f t="shared" ca="1" si="225"/>
        <v>3010.4135970557181</v>
      </c>
      <c r="C1382" s="22">
        <f t="shared" ca="1" si="225"/>
        <v>3975.6410368256747</v>
      </c>
      <c r="D1382" s="22">
        <f t="shared" ca="1" si="225"/>
        <v>7349.7960233788644</v>
      </c>
      <c r="E1382" s="22">
        <f t="shared" ca="1" si="225"/>
        <v>2846.6470877328225</v>
      </c>
      <c r="F1382" s="22">
        <f t="shared" ca="1" si="225"/>
        <v>3579.4035786593099</v>
      </c>
      <c r="G1382" s="34"/>
      <c r="H1382" s="35">
        <f t="shared" ca="1" si="220"/>
        <v>40767</v>
      </c>
      <c r="I1382" s="6">
        <f t="shared" ca="1" si="223"/>
        <v>1.0027777777777778</v>
      </c>
      <c r="J1382" s="6">
        <f t="shared" ca="1" si="222"/>
        <v>107.5</v>
      </c>
      <c r="K1382" s="6">
        <f t="shared" ca="1" si="221"/>
        <v>104.94371731794061</v>
      </c>
    </row>
    <row r="1383" spans="1:11" ht="15.75" thickBot="1">
      <c r="A1383" s="21">
        <v>1370</v>
      </c>
      <c r="B1383" s="22">
        <f t="shared" ca="1" si="225"/>
        <v>1893.1311643290953</v>
      </c>
      <c r="C1383" s="22">
        <f t="shared" ca="1" si="225"/>
        <v>2730.6227479379218</v>
      </c>
      <c r="D1383" s="22">
        <f t="shared" ca="1" si="225"/>
        <v>4582.0174306747367</v>
      </c>
      <c r="E1383" s="22">
        <f t="shared" ca="1" si="225"/>
        <v>2856.2944367821879</v>
      </c>
      <c r="F1383" s="22">
        <f t="shared" ca="1" si="225"/>
        <v>3444.680164588397</v>
      </c>
      <c r="G1383" s="34"/>
      <c r="H1383" s="35">
        <f t="shared" ca="1" si="220"/>
        <v>41498</v>
      </c>
      <c r="I1383" s="6">
        <f t="shared" ca="1" si="223"/>
        <v>3.0027777777777778</v>
      </c>
      <c r="J1383" s="6">
        <f t="shared" ca="1" si="222"/>
        <v>122.5</v>
      </c>
      <c r="K1383" s="6">
        <f t="shared" ca="1" si="221"/>
        <v>113.98243565452914</v>
      </c>
    </row>
    <row r="1384" spans="1:11" ht="15.75" thickBot="1">
      <c r="A1384" s="21">
        <v>1371</v>
      </c>
      <c r="B1384" s="22">
        <f t="shared" ref="B1384:F1393" ca="1" si="226">$B$2*EXP((mu-delta-(vola^2)/2)*B$13+vola*NORMSINV(RAND())*SQRT(B$13))</f>
        <v>3288.6235796980532</v>
      </c>
      <c r="C1384" s="22">
        <f t="shared" ca="1" si="226"/>
        <v>4511.652330269485</v>
      </c>
      <c r="D1384" s="22">
        <f t="shared" ca="1" si="226"/>
        <v>3488.2774710486829</v>
      </c>
      <c r="E1384" s="22">
        <f t="shared" ca="1" si="226"/>
        <v>1777.8519065322114</v>
      </c>
      <c r="F1384" s="22">
        <f t="shared" ca="1" si="226"/>
        <v>5918.7698728399555</v>
      </c>
      <c r="G1384" s="34"/>
      <c r="H1384" s="35">
        <f t="shared" ca="1" si="220"/>
        <v>40767</v>
      </c>
      <c r="I1384" s="6">
        <f t="shared" ca="1" si="223"/>
        <v>1.0027777777777778</v>
      </c>
      <c r="J1384" s="6">
        <f t="shared" ca="1" si="222"/>
        <v>107.5</v>
      </c>
      <c r="K1384" s="6">
        <f t="shared" ca="1" si="221"/>
        <v>104.94371731794061</v>
      </c>
    </row>
    <row r="1385" spans="1:11" ht="15.75" thickBot="1">
      <c r="A1385" s="21">
        <v>1372</v>
      </c>
      <c r="B1385" s="22">
        <f t="shared" ca="1" si="226"/>
        <v>2101.1627459637111</v>
      </c>
      <c r="C1385" s="22">
        <f t="shared" ca="1" si="226"/>
        <v>2700.8417865168281</v>
      </c>
      <c r="D1385" s="22">
        <f t="shared" ca="1" si="226"/>
        <v>2578.9994317184669</v>
      </c>
      <c r="E1385" s="22">
        <f t="shared" ca="1" si="226"/>
        <v>882.99452168396624</v>
      </c>
      <c r="F1385" s="22">
        <f t="shared" ca="1" si="226"/>
        <v>5670.177913583153</v>
      </c>
      <c r="G1385" s="34"/>
      <c r="H1385" s="35">
        <f t="shared" ca="1" si="220"/>
        <v>42228</v>
      </c>
      <c r="I1385" s="6">
        <f t="shared" ca="1" si="223"/>
        <v>5.0027777777777782</v>
      </c>
      <c r="J1385" s="6">
        <f t="shared" ca="1" si="222"/>
        <v>137.5</v>
      </c>
      <c r="K1385" s="6">
        <f t="shared" ca="1" si="221"/>
        <v>121.94343021560336</v>
      </c>
    </row>
    <row r="1386" spans="1:11" ht="15.75" thickBot="1">
      <c r="A1386" s="21">
        <v>1373</v>
      </c>
      <c r="B1386" s="22">
        <f t="shared" ca="1" si="226"/>
        <v>2058.3910539542617</v>
      </c>
      <c r="C1386" s="22">
        <f t="shared" ca="1" si="226"/>
        <v>3756.7667207499112</v>
      </c>
      <c r="D1386" s="22">
        <f t="shared" ca="1" si="226"/>
        <v>1439.4340864517026</v>
      </c>
      <c r="E1386" s="22">
        <f t="shared" ca="1" si="226"/>
        <v>2040.4824465503423</v>
      </c>
      <c r="F1386" s="22">
        <f t="shared" ca="1" si="226"/>
        <v>2854.6271674263808</v>
      </c>
      <c r="G1386" s="34"/>
      <c r="H1386" s="35">
        <f t="shared" ca="1" si="220"/>
        <v>41134</v>
      </c>
      <c r="I1386" s="6">
        <f t="shared" ca="1" si="223"/>
        <v>2.0055555555555555</v>
      </c>
      <c r="J1386" s="6">
        <f t="shared" ca="1" si="222"/>
        <v>115</v>
      </c>
      <c r="K1386" s="6">
        <f t="shared" ca="1" si="221"/>
        <v>109.59577177011576</v>
      </c>
    </row>
    <row r="1387" spans="1:11" ht="15.75" thickBot="1">
      <c r="A1387" s="21">
        <v>1374</v>
      </c>
      <c r="B1387" s="22">
        <f t="shared" ca="1" si="226"/>
        <v>3547.0407883443968</v>
      </c>
      <c r="C1387" s="22">
        <f t="shared" ca="1" si="226"/>
        <v>3279.4124121586897</v>
      </c>
      <c r="D1387" s="22">
        <f t="shared" ca="1" si="226"/>
        <v>2602.3155471741056</v>
      </c>
      <c r="E1387" s="22">
        <f t="shared" ca="1" si="226"/>
        <v>1554.2969738309109</v>
      </c>
      <c r="F1387" s="22">
        <f t="shared" ca="1" si="226"/>
        <v>8968.5831306444361</v>
      </c>
      <c r="G1387" s="34"/>
      <c r="H1387" s="35">
        <f t="shared" ca="1" si="220"/>
        <v>40767</v>
      </c>
      <c r="I1387" s="6">
        <f t="shared" ca="1" si="223"/>
        <v>1.0027777777777778</v>
      </c>
      <c r="J1387" s="6">
        <f t="shared" ca="1" si="222"/>
        <v>107.5</v>
      </c>
      <c r="K1387" s="6">
        <f t="shared" ca="1" si="221"/>
        <v>104.94371731794061</v>
      </c>
    </row>
    <row r="1388" spans="1:11" ht="15.75" thickBot="1">
      <c r="A1388" s="21">
        <v>1375</v>
      </c>
      <c r="B1388" s="22">
        <f t="shared" ca="1" si="226"/>
        <v>3063.4634557235659</v>
      </c>
      <c r="C1388" s="22">
        <f t="shared" ca="1" si="226"/>
        <v>4569.9282828786036</v>
      </c>
      <c r="D1388" s="22">
        <f t="shared" ca="1" si="226"/>
        <v>2024.3710386141177</v>
      </c>
      <c r="E1388" s="22">
        <f t="shared" ca="1" si="226"/>
        <v>2204.8538524683668</v>
      </c>
      <c r="F1388" s="22">
        <f t="shared" ca="1" si="226"/>
        <v>2684.2473124687726</v>
      </c>
      <c r="G1388" s="34"/>
      <c r="H1388" s="35">
        <f t="shared" ca="1" si="220"/>
        <v>40767</v>
      </c>
      <c r="I1388" s="6">
        <f t="shared" ca="1" si="223"/>
        <v>1.0027777777777778</v>
      </c>
      <c r="J1388" s="6">
        <f t="shared" ca="1" si="222"/>
        <v>107.5</v>
      </c>
      <c r="K1388" s="6">
        <f t="shared" ca="1" si="221"/>
        <v>104.94371731794061</v>
      </c>
    </row>
    <row r="1389" spans="1:11" ht="15.75" thickBot="1">
      <c r="A1389" s="21">
        <v>1376</v>
      </c>
      <c r="B1389" s="22">
        <f t="shared" ca="1" si="226"/>
        <v>1952.081835683947</v>
      </c>
      <c r="C1389" s="22">
        <f t="shared" ca="1" si="226"/>
        <v>1807.0596213606018</v>
      </c>
      <c r="D1389" s="22">
        <f t="shared" ca="1" si="226"/>
        <v>2317.1694754628825</v>
      </c>
      <c r="E1389" s="22">
        <f t="shared" ca="1" si="226"/>
        <v>3751.0794430540655</v>
      </c>
      <c r="F1389" s="22">
        <f t="shared" ca="1" si="226"/>
        <v>2179.7360059796156</v>
      </c>
      <c r="G1389" s="34"/>
      <c r="H1389" s="35">
        <f t="shared" ca="1" si="220"/>
        <v>41863</v>
      </c>
      <c r="I1389" s="6">
        <f t="shared" ca="1" si="223"/>
        <v>4.0027777777777782</v>
      </c>
      <c r="J1389" s="6">
        <f t="shared" ca="1" si="222"/>
        <v>130</v>
      </c>
      <c r="K1389" s="6">
        <f t="shared" ca="1" si="221"/>
        <v>118.0924489965652</v>
      </c>
    </row>
    <row r="1390" spans="1:11" ht="15.75" thickBot="1">
      <c r="A1390" s="21">
        <v>1377</v>
      </c>
      <c r="B1390" s="22">
        <f t="shared" ca="1" si="226"/>
        <v>2154.2864967011619</v>
      </c>
      <c r="C1390" s="22">
        <f t="shared" ca="1" si="226"/>
        <v>6619.6550167928126</v>
      </c>
      <c r="D1390" s="22">
        <f t="shared" ca="1" si="226"/>
        <v>3415.843988151355</v>
      </c>
      <c r="E1390" s="22">
        <f t="shared" ca="1" si="226"/>
        <v>651.23155353447999</v>
      </c>
      <c r="F1390" s="22">
        <f t="shared" ca="1" si="226"/>
        <v>8651.0117236277201</v>
      </c>
      <c r="G1390" s="34"/>
      <c r="H1390" s="35">
        <f t="shared" ca="1" si="220"/>
        <v>41134</v>
      </c>
      <c r="I1390" s="6">
        <f t="shared" ca="1" si="223"/>
        <v>2.0055555555555555</v>
      </c>
      <c r="J1390" s="6">
        <f t="shared" ca="1" si="222"/>
        <v>115</v>
      </c>
      <c r="K1390" s="6">
        <f t="shared" ca="1" si="221"/>
        <v>109.59577177011576</v>
      </c>
    </row>
    <row r="1391" spans="1:11" ht="15.75" thickBot="1">
      <c r="A1391" s="21">
        <v>1378</v>
      </c>
      <c r="B1391" s="22">
        <f t="shared" ca="1" si="226"/>
        <v>1761.60842857533</v>
      </c>
      <c r="C1391" s="22">
        <f t="shared" ca="1" si="226"/>
        <v>3196.1053040243796</v>
      </c>
      <c r="D1391" s="22">
        <f t="shared" ca="1" si="226"/>
        <v>5650.0290422010867</v>
      </c>
      <c r="E1391" s="22">
        <f t="shared" ca="1" si="226"/>
        <v>5846.2869668829953</v>
      </c>
      <c r="F1391" s="22">
        <f t="shared" ca="1" si="226"/>
        <v>6741.1729281532216</v>
      </c>
      <c r="G1391" s="34"/>
      <c r="H1391" s="35">
        <f t="shared" ca="1" si="220"/>
        <v>41134</v>
      </c>
      <c r="I1391" s="6">
        <f t="shared" ca="1" si="223"/>
        <v>2.0055555555555555</v>
      </c>
      <c r="J1391" s="6">
        <f t="shared" ca="1" si="222"/>
        <v>115</v>
      </c>
      <c r="K1391" s="6">
        <f t="shared" ca="1" si="221"/>
        <v>109.59577177011576</v>
      </c>
    </row>
    <row r="1392" spans="1:11" ht="15.75" thickBot="1">
      <c r="A1392" s="21">
        <v>1379</v>
      </c>
      <c r="B1392" s="22">
        <f t="shared" ca="1" si="226"/>
        <v>4175.5471323880329</v>
      </c>
      <c r="C1392" s="22">
        <f t="shared" ca="1" si="226"/>
        <v>3714.6955421259281</v>
      </c>
      <c r="D1392" s="22">
        <f t="shared" ca="1" si="226"/>
        <v>6191.0385930839329</v>
      </c>
      <c r="E1392" s="22">
        <f t="shared" ca="1" si="226"/>
        <v>2314.5158763104009</v>
      </c>
      <c r="F1392" s="22">
        <f t="shared" ca="1" si="226"/>
        <v>2249.2549527964106</v>
      </c>
      <c r="G1392" s="34"/>
      <c r="H1392" s="35">
        <f t="shared" ca="1" si="220"/>
        <v>40767</v>
      </c>
      <c r="I1392" s="6">
        <f t="shared" ca="1" si="223"/>
        <v>1.0027777777777778</v>
      </c>
      <c r="J1392" s="6">
        <f t="shared" ca="1" si="222"/>
        <v>107.5</v>
      </c>
      <c r="K1392" s="6">
        <f t="shared" ca="1" si="221"/>
        <v>104.94371731794061</v>
      </c>
    </row>
    <row r="1393" spans="1:11" ht="15.75" thickBot="1">
      <c r="A1393" s="21">
        <v>1380</v>
      </c>
      <c r="B1393" s="22">
        <f t="shared" ca="1" si="226"/>
        <v>2448.060812408095</v>
      </c>
      <c r="C1393" s="22">
        <f t="shared" ca="1" si="226"/>
        <v>2436.5772303525546</v>
      </c>
      <c r="D1393" s="22">
        <f t="shared" ca="1" si="226"/>
        <v>1652.5524858677236</v>
      </c>
      <c r="E1393" s="22">
        <f t="shared" ca="1" si="226"/>
        <v>3507.6709878317151</v>
      </c>
      <c r="F1393" s="22">
        <f t="shared" ca="1" si="226"/>
        <v>4597.1741752190592</v>
      </c>
      <c r="G1393" s="34"/>
      <c r="H1393" s="35">
        <f t="shared" ca="1" si="220"/>
        <v>41863</v>
      </c>
      <c r="I1393" s="6">
        <f t="shared" ca="1" si="223"/>
        <v>4.0027777777777782</v>
      </c>
      <c r="J1393" s="6">
        <f t="shared" ca="1" si="222"/>
        <v>130</v>
      </c>
      <c r="K1393" s="6">
        <f t="shared" ca="1" si="221"/>
        <v>118.0924489965652</v>
      </c>
    </row>
    <row r="1394" spans="1:11" ht="15.75" thickBot="1">
      <c r="A1394" s="21">
        <v>1381</v>
      </c>
      <c r="B1394" s="22">
        <f t="shared" ref="B1394:F1403" ca="1" si="227">$B$2*EXP((mu-delta-(vola^2)/2)*B$13+vola*NORMSINV(RAND())*SQRT(B$13))</f>
        <v>2324.7912141286793</v>
      </c>
      <c r="C1394" s="22">
        <f t="shared" ca="1" si="227"/>
        <v>4277.1236748222464</v>
      </c>
      <c r="D1394" s="22">
        <f t="shared" ca="1" si="227"/>
        <v>1560.1445427914514</v>
      </c>
      <c r="E1394" s="22">
        <f t="shared" ca="1" si="227"/>
        <v>9026.4784770288497</v>
      </c>
      <c r="F1394" s="22">
        <f t="shared" ca="1" si="227"/>
        <v>1606.81707151047</v>
      </c>
      <c r="G1394" s="34"/>
      <c r="H1394" s="35">
        <f t="shared" ca="1" si="220"/>
        <v>41134</v>
      </c>
      <c r="I1394" s="6">
        <f t="shared" ca="1" si="223"/>
        <v>2.0055555555555555</v>
      </c>
      <c r="J1394" s="6">
        <f t="shared" ca="1" si="222"/>
        <v>115</v>
      </c>
      <c r="K1394" s="6">
        <f t="shared" ca="1" si="221"/>
        <v>109.59577177011576</v>
      </c>
    </row>
    <row r="1395" spans="1:11" ht="15.75" thickBot="1">
      <c r="A1395" s="21">
        <v>1382</v>
      </c>
      <c r="B1395" s="22">
        <f t="shared" ca="1" si="227"/>
        <v>4579.3078081543954</v>
      </c>
      <c r="C1395" s="22">
        <f t="shared" ca="1" si="227"/>
        <v>5397.7968822581006</v>
      </c>
      <c r="D1395" s="22">
        <f t="shared" ca="1" si="227"/>
        <v>2568.8905869972673</v>
      </c>
      <c r="E1395" s="22">
        <f t="shared" ca="1" si="227"/>
        <v>1941.0648556283725</v>
      </c>
      <c r="F1395" s="22">
        <f t="shared" ca="1" si="227"/>
        <v>3251.9451590380472</v>
      </c>
      <c r="G1395" s="34"/>
      <c r="H1395" s="35">
        <f t="shared" ca="1" si="220"/>
        <v>40767</v>
      </c>
      <c r="I1395" s="6">
        <f t="shared" ca="1" si="223"/>
        <v>1.0027777777777778</v>
      </c>
      <c r="J1395" s="6">
        <f t="shared" ca="1" si="222"/>
        <v>107.5</v>
      </c>
      <c r="K1395" s="6">
        <f t="shared" ca="1" si="221"/>
        <v>104.94371731794061</v>
      </c>
    </row>
    <row r="1396" spans="1:11" ht="15.75" thickBot="1">
      <c r="A1396" s="21">
        <v>1383</v>
      </c>
      <c r="B1396" s="22">
        <f t="shared" ca="1" si="227"/>
        <v>3721.0926155024281</v>
      </c>
      <c r="C1396" s="22">
        <f t="shared" ca="1" si="227"/>
        <v>1786.6586776985264</v>
      </c>
      <c r="D1396" s="22">
        <f t="shared" ca="1" si="227"/>
        <v>5935.1632623765372</v>
      </c>
      <c r="E1396" s="22">
        <f t="shared" ca="1" si="227"/>
        <v>2828.9393458786722</v>
      </c>
      <c r="F1396" s="22">
        <f t="shared" ca="1" si="227"/>
        <v>5628.7133938410743</v>
      </c>
      <c r="G1396" s="34"/>
      <c r="H1396" s="35">
        <f t="shared" ca="1" si="220"/>
        <v>40767</v>
      </c>
      <c r="I1396" s="6">
        <f t="shared" ca="1" si="223"/>
        <v>1.0027777777777778</v>
      </c>
      <c r="J1396" s="6">
        <f t="shared" ca="1" si="222"/>
        <v>107.5</v>
      </c>
      <c r="K1396" s="6">
        <f t="shared" ca="1" si="221"/>
        <v>104.94371731794061</v>
      </c>
    </row>
    <row r="1397" spans="1:11" ht="15.75" thickBot="1">
      <c r="A1397" s="21">
        <v>1384</v>
      </c>
      <c r="B1397" s="22">
        <f t="shared" ca="1" si="227"/>
        <v>2046.6564088655934</v>
      </c>
      <c r="C1397" s="22">
        <f t="shared" ca="1" si="227"/>
        <v>2191.4866868405734</v>
      </c>
      <c r="D1397" s="22">
        <f t="shared" ca="1" si="227"/>
        <v>1941.5316184645746</v>
      </c>
      <c r="E1397" s="22">
        <f t="shared" ca="1" si="227"/>
        <v>2071.1116602513162</v>
      </c>
      <c r="F1397" s="22">
        <f t="shared" ca="1" si="227"/>
        <v>2907.0954635855974</v>
      </c>
      <c r="G1397" s="34"/>
      <c r="H1397" s="35">
        <f t="shared" ca="1" si="220"/>
        <v>42228</v>
      </c>
      <c r="I1397" s="6">
        <f t="shared" ca="1" si="223"/>
        <v>5.0027777777777782</v>
      </c>
      <c r="J1397" s="6">
        <f t="shared" ca="1" si="222"/>
        <v>137.5</v>
      </c>
      <c r="K1397" s="6">
        <f t="shared" ca="1" si="221"/>
        <v>121.94343021560336</v>
      </c>
    </row>
    <row r="1398" spans="1:11" ht="15.75" thickBot="1">
      <c r="A1398" s="21">
        <v>1385</v>
      </c>
      <c r="B1398" s="22">
        <f t="shared" ca="1" si="227"/>
        <v>1816.324053973131</v>
      </c>
      <c r="C1398" s="22">
        <f t="shared" ca="1" si="227"/>
        <v>4865.3226551008083</v>
      </c>
      <c r="D1398" s="22">
        <f t="shared" ca="1" si="227"/>
        <v>1333.6952026498138</v>
      </c>
      <c r="E1398" s="22">
        <f t="shared" ca="1" si="227"/>
        <v>6013.1122126774681</v>
      </c>
      <c r="F1398" s="22">
        <f t="shared" ca="1" si="227"/>
        <v>2738.7846714914231</v>
      </c>
      <c r="G1398" s="34"/>
      <c r="H1398" s="35">
        <f t="shared" ca="1" si="220"/>
        <v>41134</v>
      </c>
      <c r="I1398" s="6">
        <f t="shared" ca="1" si="223"/>
        <v>2.0055555555555555</v>
      </c>
      <c r="J1398" s="6">
        <f t="shared" ca="1" si="222"/>
        <v>115</v>
      </c>
      <c r="K1398" s="6">
        <f t="shared" ca="1" si="221"/>
        <v>109.59577177011576</v>
      </c>
    </row>
    <row r="1399" spans="1:11" ht="15.75" thickBot="1">
      <c r="A1399" s="21">
        <v>1386</v>
      </c>
      <c r="B1399" s="22">
        <f t="shared" ca="1" si="227"/>
        <v>3587.52021176073</v>
      </c>
      <c r="C1399" s="22">
        <f t="shared" ca="1" si="227"/>
        <v>3157.6975171805489</v>
      </c>
      <c r="D1399" s="22">
        <f t="shared" ca="1" si="227"/>
        <v>2110.4450261232773</v>
      </c>
      <c r="E1399" s="22">
        <f t="shared" ca="1" si="227"/>
        <v>2120.7230297328424</v>
      </c>
      <c r="F1399" s="22">
        <f t="shared" ca="1" si="227"/>
        <v>3929.3526574774478</v>
      </c>
      <c r="G1399" s="34"/>
      <c r="H1399" s="35">
        <f t="shared" ca="1" si="220"/>
        <v>40767</v>
      </c>
      <c r="I1399" s="6">
        <f t="shared" ca="1" si="223"/>
        <v>1.0027777777777778</v>
      </c>
      <c r="J1399" s="6">
        <f t="shared" ca="1" si="222"/>
        <v>107.5</v>
      </c>
      <c r="K1399" s="6">
        <f t="shared" ca="1" si="221"/>
        <v>104.94371731794061</v>
      </c>
    </row>
    <row r="1400" spans="1:11" ht="15.75" thickBot="1">
      <c r="A1400" s="21">
        <v>1387</v>
      </c>
      <c r="B1400" s="22">
        <f t="shared" ca="1" si="227"/>
        <v>5648.0701272361975</v>
      </c>
      <c r="C1400" s="22">
        <f t="shared" ca="1" si="227"/>
        <v>3232.847154786255</v>
      </c>
      <c r="D1400" s="22">
        <f t="shared" ca="1" si="227"/>
        <v>3284.5649147146778</v>
      </c>
      <c r="E1400" s="22">
        <f t="shared" ca="1" si="227"/>
        <v>12585.643755530175</v>
      </c>
      <c r="F1400" s="22">
        <f t="shared" ca="1" si="227"/>
        <v>2130.4073001068818</v>
      </c>
      <c r="G1400" s="34"/>
      <c r="H1400" s="35">
        <f t="shared" ca="1" si="220"/>
        <v>40767</v>
      </c>
      <c r="I1400" s="6">
        <f t="shared" ca="1" si="223"/>
        <v>1.0027777777777778</v>
      </c>
      <c r="J1400" s="6">
        <f t="shared" ca="1" si="222"/>
        <v>107.5</v>
      </c>
      <c r="K1400" s="6">
        <f t="shared" ca="1" si="221"/>
        <v>104.94371731794061</v>
      </c>
    </row>
    <row r="1401" spans="1:11" ht="15.75" thickBot="1">
      <c r="A1401" s="21">
        <v>1388</v>
      </c>
      <c r="B1401" s="22">
        <f t="shared" ca="1" si="227"/>
        <v>3130.5220108302192</v>
      </c>
      <c r="C1401" s="22">
        <f t="shared" ca="1" si="227"/>
        <v>3487.9177722340414</v>
      </c>
      <c r="D1401" s="22">
        <f t="shared" ca="1" si="227"/>
        <v>5663.7245797639025</v>
      </c>
      <c r="E1401" s="22">
        <f t="shared" ca="1" si="227"/>
        <v>2575.1455751528488</v>
      </c>
      <c r="F1401" s="22">
        <f t="shared" ca="1" si="227"/>
        <v>1374.2281316208303</v>
      </c>
      <c r="G1401" s="34"/>
      <c r="H1401" s="35">
        <f t="shared" ca="1" si="220"/>
        <v>40767</v>
      </c>
      <c r="I1401" s="6">
        <f t="shared" ca="1" si="223"/>
        <v>1.0027777777777778</v>
      </c>
      <c r="J1401" s="6">
        <f t="shared" ca="1" si="222"/>
        <v>107.5</v>
      </c>
      <c r="K1401" s="6">
        <f t="shared" ca="1" si="221"/>
        <v>104.94371731794061</v>
      </c>
    </row>
    <row r="1402" spans="1:11" ht="15.75" thickBot="1">
      <c r="A1402" s="21">
        <v>1389</v>
      </c>
      <c r="B1402" s="22">
        <f t="shared" ca="1" si="227"/>
        <v>2185.5504193116071</v>
      </c>
      <c r="C1402" s="22">
        <f t="shared" ca="1" si="227"/>
        <v>2218.0443204254698</v>
      </c>
      <c r="D1402" s="22">
        <f t="shared" ca="1" si="227"/>
        <v>4368.5147026509057</v>
      </c>
      <c r="E1402" s="22">
        <f t="shared" ca="1" si="227"/>
        <v>3000.6359961766657</v>
      </c>
      <c r="F1402" s="22">
        <f t="shared" ca="1" si="227"/>
        <v>8687.7159185976761</v>
      </c>
      <c r="G1402" s="34"/>
      <c r="H1402" s="35">
        <f t="shared" ca="1" si="220"/>
        <v>41498</v>
      </c>
      <c r="I1402" s="6">
        <f t="shared" ca="1" si="223"/>
        <v>3.0027777777777778</v>
      </c>
      <c r="J1402" s="6">
        <f t="shared" ca="1" si="222"/>
        <v>122.5</v>
      </c>
      <c r="K1402" s="6">
        <f t="shared" ca="1" si="221"/>
        <v>113.98243565452914</v>
      </c>
    </row>
    <row r="1403" spans="1:11" ht="15.75" thickBot="1">
      <c r="A1403" s="21">
        <v>1390</v>
      </c>
      <c r="B1403" s="22">
        <f t="shared" ca="1" si="227"/>
        <v>1779.3859384919861</v>
      </c>
      <c r="C1403" s="22">
        <f t="shared" ca="1" si="227"/>
        <v>3331.1654654855747</v>
      </c>
      <c r="D1403" s="22">
        <f t="shared" ca="1" si="227"/>
        <v>3632.5682906409097</v>
      </c>
      <c r="E1403" s="22">
        <f t="shared" ca="1" si="227"/>
        <v>3391.1761784869959</v>
      </c>
      <c r="F1403" s="22">
        <f t="shared" ca="1" si="227"/>
        <v>2847.897646473376</v>
      </c>
      <c r="G1403" s="34"/>
      <c r="H1403" s="35">
        <f t="shared" ca="1" si="220"/>
        <v>41134</v>
      </c>
      <c r="I1403" s="6">
        <f t="shared" ca="1" si="223"/>
        <v>2.0055555555555555</v>
      </c>
      <c r="J1403" s="6">
        <f t="shared" ca="1" si="222"/>
        <v>115</v>
      </c>
      <c r="K1403" s="6">
        <f t="shared" ca="1" si="221"/>
        <v>109.59577177011576</v>
      </c>
    </row>
    <row r="1404" spans="1:11" ht="15.75" thickBot="1">
      <c r="A1404" s="21">
        <v>1391</v>
      </c>
      <c r="B1404" s="22">
        <f t="shared" ref="B1404:F1413" ca="1" si="228">$B$2*EXP((mu-delta-(vola^2)/2)*B$13+vola*NORMSINV(RAND())*SQRT(B$13))</f>
        <v>2649.3890846846034</v>
      </c>
      <c r="C1404" s="22">
        <f t="shared" ca="1" si="228"/>
        <v>2419.1343745407216</v>
      </c>
      <c r="D1404" s="22">
        <f t="shared" ca="1" si="228"/>
        <v>2607.4738200258653</v>
      </c>
      <c r="E1404" s="22">
        <f t="shared" ca="1" si="228"/>
        <v>1757.444548728422</v>
      </c>
      <c r="F1404" s="22">
        <f t="shared" ca="1" si="228"/>
        <v>2781.6003293263998</v>
      </c>
      <c r="G1404" s="34"/>
      <c r="H1404" s="35">
        <f t="shared" ca="1" si="220"/>
        <v>42228</v>
      </c>
      <c r="I1404" s="6">
        <f t="shared" ca="1" si="223"/>
        <v>5.0027777777777782</v>
      </c>
      <c r="J1404" s="6">
        <f t="shared" ca="1" si="222"/>
        <v>137.5</v>
      </c>
      <c r="K1404" s="6">
        <f t="shared" ca="1" si="221"/>
        <v>121.94343021560336</v>
      </c>
    </row>
    <row r="1405" spans="1:11" ht="15.75" thickBot="1">
      <c r="A1405" s="21">
        <v>1392</v>
      </c>
      <c r="B1405" s="22">
        <f t="shared" ca="1" si="228"/>
        <v>2801.2864968168183</v>
      </c>
      <c r="C1405" s="22">
        <f t="shared" ca="1" si="228"/>
        <v>1641.2163433797648</v>
      </c>
      <c r="D1405" s="22">
        <f t="shared" ca="1" si="228"/>
        <v>3383.3848331277013</v>
      </c>
      <c r="E1405" s="22">
        <f t="shared" ca="1" si="228"/>
        <v>7516.9740198436439</v>
      </c>
      <c r="F1405" s="22">
        <f t="shared" ca="1" si="228"/>
        <v>1680.9304287481255</v>
      </c>
      <c r="G1405" s="34"/>
      <c r="H1405" s="35">
        <f t="shared" ca="1" si="220"/>
        <v>40767</v>
      </c>
      <c r="I1405" s="6">
        <f t="shared" ca="1" si="223"/>
        <v>1.0027777777777778</v>
      </c>
      <c r="J1405" s="6">
        <f t="shared" ca="1" si="222"/>
        <v>107.5</v>
      </c>
      <c r="K1405" s="6">
        <f t="shared" ca="1" si="221"/>
        <v>104.94371731794061</v>
      </c>
    </row>
    <row r="1406" spans="1:11" ht="15.75" thickBot="1">
      <c r="A1406" s="21">
        <v>1393</v>
      </c>
      <c r="B1406" s="22">
        <f t="shared" ca="1" si="228"/>
        <v>2961.9656962748722</v>
      </c>
      <c r="C1406" s="22">
        <f t="shared" ca="1" si="228"/>
        <v>2182.5792971362557</v>
      </c>
      <c r="D1406" s="22">
        <f t="shared" ca="1" si="228"/>
        <v>2731.5940852464792</v>
      </c>
      <c r="E1406" s="22">
        <f t="shared" ca="1" si="228"/>
        <v>5968.6019856468993</v>
      </c>
      <c r="F1406" s="22">
        <f t="shared" ca="1" si="228"/>
        <v>6518.3175212626475</v>
      </c>
      <c r="G1406" s="34"/>
      <c r="H1406" s="35">
        <f t="shared" ca="1" si="220"/>
        <v>40767</v>
      </c>
      <c r="I1406" s="6">
        <f t="shared" ca="1" si="223"/>
        <v>1.0027777777777778</v>
      </c>
      <c r="J1406" s="6">
        <f t="shared" ca="1" si="222"/>
        <v>107.5</v>
      </c>
      <c r="K1406" s="6">
        <f t="shared" ca="1" si="221"/>
        <v>104.94371731794061</v>
      </c>
    </row>
    <row r="1407" spans="1:11" ht="15.75" thickBot="1">
      <c r="A1407" s="21">
        <v>1394</v>
      </c>
      <c r="B1407" s="22">
        <f t="shared" ca="1" si="228"/>
        <v>2552.7133173699594</v>
      </c>
      <c r="C1407" s="22">
        <f t="shared" ca="1" si="228"/>
        <v>3685.9322320568131</v>
      </c>
      <c r="D1407" s="22">
        <f t="shared" ca="1" si="228"/>
        <v>4338.7982699405438</v>
      </c>
      <c r="E1407" s="22">
        <f t="shared" ca="1" si="228"/>
        <v>3172.6593717604815</v>
      </c>
      <c r="F1407" s="22">
        <f t="shared" ca="1" si="228"/>
        <v>4395.6952630762717</v>
      </c>
      <c r="G1407" s="34"/>
      <c r="H1407" s="35">
        <f t="shared" ca="1" si="220"/>
        <v>41134</v>
      </c>
      <c r="I1407" s="6">
        <f t="shared" ca="1" si="223"/>
        <v>2.0055555555555555</v>
      </c>
      <c r="J1407" s="6">
        <f t="shared" ca="1" si="222"/>
        <v>115</v>
      </c>
      <c r="K1407" s="6">
        <f t="shared" ca="1" si="221"/>
        <v>109.59577177011576</v>
      </c>
    </row>
    <row r="1408" spans="1:11" ht="15.75" thickBot="1">
      <c r="A1408" s="21">
        <v>1395</v>
      </c>
      <c r="B1408" s="22">
        <f t="shared" ca="1" si="228"/>
        <v>2822.3394549776863</v>
      </c>
      <c r="C1408" s="22">
        <f t="shared" ca="1" si="228"/>
        <v>6813.8641615922488</v>
      </c>
      <c r="D1408" s="22">
        <f t="shared" ca="1" si="228"/>
        <v>1558.1940749682963</v>
      </c>
      <c r="E1408" s="22">
        <f t="shared" ca="1" si="228"/>
        <v>1858.3587792812637</v>
      </c>
      <c r="F1408" s="22">
        <f t="shared" ca="1" si="228"/>
        <v>2348.4804810167543</v>
      </c>
      <c r="G1408" s="34"/>
      <c r="H1408" s="35">
        <f t="shared" ca="1" si="220"/>
        <v>40767</v>
      </c>
      <c r="I1408" s="6">
        <f t="shared" ca="1" si="223"/>
        <v>1.0027777777777778</v>
      </c>
      <c r="J1408" s="6">
        <f t="shared" ca="1" si="222"/>
        <v>107.5</v>
      </c>
      <c r="K1408" s="6">
        <f t="shared" ca="1" si="221"/>
        <v>104.94371731794061</v>
      </c>
    </row>
    <row r="1409" spans="1:11" ht="15.75" thickBot="1">
      <c r="A1409" s="21">
        <v>1396</v>
      </c>
      <c r="B1409" s="22">
        <f t="shared" ca="1" si="228"/>
        <v>2320.6558027311403</v>
      </c>
      <c r="C1409" s="22">
        <f t="shared" ca="1" si="228"/>
        <v>2633.9993702050638</v>
      </c>
      <c r="D1409" s="22">
        <f t="shared" ca="1" si="228"/>
        <v>2023.6797180780134</v>
      </c>
      <c r="E1409" s="22">
        <f t="shared" ca="1" si="228"/>
        <v>7401.3495613530722</v>
      </c>
      <c r="F1409" s="22">
        <f t="shared" ca="1" si="228"/>
        <v>2064.227384090429</v>
      </c>
      <c r="G1409" s="34"/>
      <c r="H1409" s="35">
        <f t="shared" ca="1" si="220"/>
        <v>41863</v>
      </c>
      <c r="I1409" s="6">
        <f t="shared" ca="1" si="223"/>
        <v>4.0027777777777782</v>
      </c>
      <c r="J1409" s="6">
        <f t="shared" ca="1" si="222"/>
        <v>130</v>
      </c>
      <c r="K1409" s="6">
        <f t="shared" ca="1" si="221"/>
        <v>118.0924489965652</v>
      </c>
    </row>
    <row r="1410" spans="1:11" ht="15.75" thickBot="1">
      <c r="A1410" s="21">
        <v>1397</v>
      </c>
      <c r="B1410" s="22">
        <f t="shared" ca="1" si="228"/>
        <v>3275.2606930835641</v>
      </c>
      <c r="C1410" s="22">
        <f t="shared" ca="1" si="228"/>
        <v>2266.5632969796811</v>
      </c>
      <c r="D1410" s="22">
        <f t="shared" ca="1" si="228"/>
        <v>2742.0978334980423</v>
      </c>
      <c r="E1410" s="22">
        <f t="shared" ca="1" si="228"/>
        <v>3348.0364361893216</v>
      </c>
      <c r="F1410" s="22">
        <f t="shared" ca="1" si="228"/>
        <v>5988.9487722084377</v>
      </c>
      <c r="G1410" s="34"/>
      <c r="H1410" s="35">
        <f t="shared" ca="1" si="220"/>
        <v>40767</v>
      </c>
      <c r="I1410" s="6">
        <f t="shared" ca="1" si="223"/>
        <v>1.0027777777777778</v>
      </c>
      <c r="J1410" s="6">
        <f t="shared" ca="1" si="222"/>
        <v>107.5</v>
      </c>
      <c r="K1410" s="6">
        <f t="shared" ca="1" si="221"/>
        <v>104.94371731794061</v>
      </c>
    </row>
    <row r="1411" spans="1:11" ht="15.75" thickBot="1">
      <c r="A1411" s="21">
        <v>1398</v>
      </c>
      <c r="B1411" s="22">
        <f t="shared" ca="1" si="228"/>
        <v>3178.2663480929068</v>
      </c>
      <c r="C1411" s="22">
        <f t="shared" ca="1" si="228"/>
        <v>2448.6877994623605</v>
      </c>
      <c r="D1411" s="22">
        <f t="shared" ca="1" si="228"/>
        <v>6821.4021245700314</v>
      </c>
      <c r="E1411" s="22">
        <f t="shared" ca="1" si="228"/>
        <v>1640.3835728619308</v>
      </c>
      <c r="F1411" s="22">
        <f t="shared" ca="1" si="228"/>
        <v>1532.5085581532051</v>
      </c>
      <c r="G1411" s="34"/>
      <c r="H1411" s="35">
        <f t="shared" ca="1" si="220"/>
        <v>40767</v>
      </c>
      <c r="I1411" s="6">
        <f t="shared" ca="1" si="223"/>
        <v>1.0027777777777778</v>
      </c>
      <c r="J1411" s="6">
        <f t="shared" ca="1" si="222"/>
        <v>107.5</v>
      </c>
      <c r="K1411" s="6">
        <f t="shared" ca="1" si="221"/>
        <v>104.94371731794061</v>
      </c>
    </row>
    <row r="1412" spans="1:11" ht="15.75" thickBot="1">
      <c r="A1412" s="21">
        <v>1399</v>
      </c>
      <c r="B1412" s="22">
        <f t="shared" ca="1" si="228"/>
        <v>1729.2609469041308</v>
      </c>
      <c r="C1412" s="22">
        <f t="shared" ca="1" si="228"/>
        <v>1404.3945865913404</v>
      </c>
      <c r="D1412" s="22">
        <f t="shared" ca="1" si="228"/>
        <v>4052.9165257794266</v>
      </c>
      <c r="E1412" s="22">
        <f t="shared" ca="1" si="228"/>
        <v>1807.6400147437309</v>
      </c>
      <c r="F1412" s="22">
        <f t="shared" ca="1" si="228"/>
        <v>3344.0762362657524</v>
      </c>
      <c r="G1412" s="34"/>
      <c r="H1412" s="35">
        <f t="shared" ca="1" si="220"/>
        <v>41498</v>
      </c>
      <c r="I1412" s="6">
        <f t="shared" ca="1" si="223"/>
        <v>3.0027777777777778</v>
      </c>
      <c r="J1412" s="6">
        <f t="shared" ca="1" si="222"/>
        <v>122.5</v>
      </c>
      <c r="K1412" s="6">
        <f t="shared" ca="1" si="221"/>
        <v>113.98243565452914</v>
      </c>
    </row>
    <row r="1413" spans="1:11" ht="15.75" thickBot="1">
      <c r="A1413" s="21">
        <v>1400</v>
      </c>
      <c r="B1413" s="22">
        <f t="shared" ca="1" si="228"/>
        <v>1838.0729969142633</v>
      </c>
      <c r="C1413" s="22">
        <f t="shared" ca="1" si="228"/>
        <v>4682.3250790507464</v>
      </c>
      <c r="D1413" s="22">
        <f t="shared" ca="1" si="228"/>
        <v>4259.9334494474269</v>
      </c>
      <c r="E1413" s="22">
        <f t="shared" ca="1" si="228"/>
        <v>3325.3906705095233</v>
      </c>
      <c r="F1413" s="22">
        <f t="shared" ca="1" si="228"/>
        <v>6450.0219059472056</v>
      </c>
      <c r="G1413" s="34"/>
      <c r="H1413" s="35">
        <f t="shared" ca="1" si="220"/>
        <v>41134</v>
      </c>
      <c r="I1413" s="6">
        <f t="shared" ca="1" si="223"/>
        <v>2.0055555555555555</v>
      </c>
      <c r="J1413" s="6">
        <f t="shared" ca="1" si="222"/>
        <v>115</v>
      </c>
      <c r="K1413" s="6">
        <f t="shared" ca="1" si="221"/>
        <v>109.59577177011576</v>
      </c>
    </row>
    <row r="1414" spans="1:11" ht="15.75" thickBot="1">
      <c r="A1414" s="21">
        <v>1401</v>
      </c>
      <c r="B1414" s="22">
        <f t="shared" ref="B1414:F1423" ca="1" si="229">$B$2*EXP((mu-delta-(vola^2)/2)*B$13+vola*NORMSINV(RAND())*SQRT(B$13))</f>
        <v>1748.1424018531161</v>
      </c>
      <c r="C1414" s="22">
        <f t="shared" ca="1" si="229"/>
        <v>3226.0395580145032</v>
      </c>
      <c r="D1414" s="22">
        <f t="shared" ca="1" si="229"/>
        <v>1518.9347122655458</v>
      </c>
      <c r="E1414" s="22">
        <f t="shared" ca="1" si="229"/>
        <v>1572.3510038583142</v>
      </c>
      <c r="F1414" s="22">
        <f t="shared" ca="1" si="229"/>
        <v>1086.6445295093463</v>
      </c>
      <c r="G1414" s="34"/>
      <c r="H1414" s="35">
        <f t="shared" ca="1" si="220"/>
        <v>41134</v>
      </c>
      <c r="I1414" s="6">
        <f t="shared" ca="1" si="223"/>
        <v>2.0055555555555555</v>
      </c>
      <c r="J1414" s="6">
        <f t="shared" ca="1" si="222"/>
        <v>115</v>
      </c>
      <c r="K1414" s="6">
        <f t="shared" ca="1" si="221"/>
        <v>109.59577177011576</v>
      </c>
    </row>
    <row r="1415" spans="1:11" ht="15.75" thickBot="1">
      <c r="A1415" s="21">
        <v>1402</v>
      </c>
      <c r="B1415" s="22">
        <f t="shared" ca="1" si="229"/>
        <v>2075.9176951799718</v>
      </c>
      <c r="C1415" s="22">
        <f t="shared" ca="1" si="229"/>
        <v>1095.5374268073247</v>
      </c>
      <c r="D1415" s="22">
        <f t="shared" ca="1" si="229"/>
        <v>8169.1196945844094</v>
      </c>
      <c r="E1415" s="22">
        <f t="shared" ca="1" si="229"/>
        <v>6449.8689069126622</v>
      </c>
      <c r="F1415" s="22">
        <f t="shared" ca="1" si="229"/>
        <v>8307.6303734094454</v>
      </c>
      <c r="G1415" s="34"/>
      <c r="H1415" s="35">
        <f t="shared" ca="1" si="220"/>
        <v>41498</v>
      </c>
      <c r="I1415" s="6">
        <f t="shared" ca="1" si="223"/>
        <v>3.0027777777777778</v>
      </c>
      <c r="J1415" s="6">
        <f t="shared" ca="1" si="222"/>
        <v>122.5</v>
      </c>
      <c r="K1415" s="6">
        <f t="shared" ca="1" si="221"/>
        <v>113.98243565452914</v>
      </c>
    </row>
    <row r="1416" spans="1:11" ht="15.75" thickBot="1">
      <c r="A1416" s="21">
        <v>1403</v>
      </c>
      <c r="B1416" s="22">
        <f t="shared" ca="1" si="229"/>
        <v>4068.0247546811424</v>
      </c>
      <c r="C1416" s="22">
        <f t="shared" ca="1" si="229"/>
        <v>1755.4919700143</v>
      </c>
      <c r="D1416" s="22">
        <f t="shared" ca="1" si="229"/>
        <v>1790.0935041274229</v>
      </c>
      <c r="E1416" s="22">
        <f t="shared" ca="1" si="229"/>
        <v>4355.9016468618374</v>
      </c>
      <c r="F1416" s="22">
        <f t="shared" ca="1" si="229"/>
        <v>2643.0203528621469</v>
      </c>
      <c r="G1416" s="34"/>
      <c r="H1416" s="35">
        <f t="shared" ca="1" si="220"/>
        <v>40767</v>
      </c>
      <c r="I1416" s="6">
        <f t="shared" ca="1" si="223"/>
        <v>1.0027777777777778</v>
      </c>
      <c r="J1416" s="6">
        <f t="shared" ca="1" si="222"/>
        <v>107.5</v>
      </c>
      <c r="K1416" s="6">
        <f t="shared" ca="1" si="221"/>
        <v>104.94371731794061</v>
      </c>
    </row>
    <row r="1417" spans="1:11" ht="15.75" thickBot="1">
      <c r="A1417" s="21">
        <v>1404</v>
      </c>
      <c r="B1417" s="22">
        <f t="shared" ca="1" si="229"/>
        <v>2310.0156984684463</v>
      </c>
      <c r="C1417" s="22">
        <f t="shared" ca="1" si="229"/>
        <v>2327.9346583463271</v>
      </c>
      <c r="D1417" s="22">
        <f t="shared" ca="1" si="229"/>
        <v>1996.4025016753922</v>
      </c>
      <c r="E1417" s="22">
        <f t="shared" ca="1" si="229"/>
        <v>3660.9385681440335</v>
      </c>
      <c r="F1417" s="22">
        <f t="shared" ca="1" si="229"/>
        <v>2733.8051716629739</v>
      </c>
      <c r="G1417" s="34"/>
      <c r="H1417" s="35">
        <f t="shared" ca="1" si="220"/>
        <v>41863</v>
      </c>
      <c r="I1417" s="6">
        <f t="shared" ca="1" si="223"/>
        <v>4.0027777777777782</v>
      </c>
      <c r="J1417" s="6">
        <f t="shared" ca="1" si="222"/>
        <v>130</v>
      </c>
      <c r="K1417" s="6">
        <f t="shared" ca="1" si="221"/>
        <v>118.0924489965652</v>
      </c>
    </row>
    <row r="1418" spans="1:11" ht="15.75" thickBot="1">
      <c r="A1418" s="21">
        <v>1405</v>
      </c>
      <c r="B1418" s="22">
        <f t="shared" ca="1" si="229"/>
        <v>2655.3588568074233</v>
      </c>
      <c r="C1418" s="22">
        <f t="shared" ca="1" si="229"/>
        <v>2734.8990700261711</v>
      </c>
      <c r="D1418" s="22">
        <f t="shared" ca="1" si="229"/>
        <v>4245.9846016399106</v>
      </c>
      <c r="E1418" s="22">
        <f t="shared" ca="1" si="229"/>
        <v>2406.7684001251687</v>
      </c>
      <c r="F1418" s="22">
        <f t="shared" ca="1" si="229"/>
        <v>1458.6974857689099</v>
      </c>
      <c r="G1418" s="34"/>
      <c r="H1418" s="35">
        <f t="shared" ca="1" si="220"/>
        <v>41498</v>
      </c>
      <c r="I1418" s="6">
        <f t="shared" ca="1" si="223"/>
        <v>3.0027777777777778</v>
      </c>
      <c r="J1418" s="6">
        <f t="shared" ca="1" si="222"/>
        <v>122.5</v>
      </c>
      <c r="K1418" s="6">
        <f t="shared" ca="1" si="221"/>
        <v>113.98243565452914</v>
      </c>
    </row>
    <row r="1419" spans="1:11" ht="15.75" thickBot="1">
      <c r="A1419" s="21">
        <v>1406</v>
      </c>
      <c r="B1419" s="22">
        <f t="shared" ca="1" si="229"/>
        <v>4029.7390766413278</v>
      </c>
      <c r="C1419" s="22">
        <f t="shared" ca="1" si="229"/>
        <v>3357.95095393376</v>
      </c>
      <c r="D1419" s="22">
        <f t="shared" ca="1" si="229"/>
        <v>4673.1834517238731</v>
      </c>
      <c r="E1419" s="22">
        <f t="shared" ca="1" si="229"/>
        <v>1262.4315135499498</v>
      </c>
      <c r="F1419" s="22">
        <f t="shared" ca="1" si="229"/>
        <v>1887.7739008126669</v>
      </c>
      <c r="G1419" s="34"/>
      <c r="H1419" s="35">
        <f t="shared" ca="1" si="220"/>
        <v>40767</v>
      </c>
      <c r="I1419" s="6">
        <f t="shared" ca="1" si="223"/>
        <v>1.0027777777777778</v>
      </c>
      <c r="J1419" s="6">
        <f t="shared" ca="1" si="222"/>
        <v>107.5</v>
      </c>
      <c r="K1419" s="6">
        <f t="shared" ca="1" si="221"/>
        <v>104.94371731794061</v>
      </c>
    </row>
    <row r="1420" spans="1:11" ht="15.75" thickBot="1">
      <c r="A1420" s="21">
        <v>1407</v>
      </c>
      <c r="B1420" s="22">
        <f t="shared" ca="1" si="229"/>
        <v>1896.3612271567497</v>
      </c>
      <c r="C1420" s="22">
        <f t="shared" ca="1" si="229"/>
        <v>5565.4343046106869</v>
      </c>
      <c r="D1420" s="22">
        <f t="shared" ca="1" si="229"/>
        <v>3809.9826414777117</v>
      </c>
      <c r="E1420" s="22">
        <f t="shared" ca="1" si="229"/>
        <v>1294.1856229957757</v>
      </c>
      <c r="F1420" s="22">
        <f t="shared" ca="1" si="229"/>
        <v>2867.2792326262957</v>
      </c>
      <c r="G1420" s="34"/>
      <c r="H1420" s="35">
        <f t="shared" ca="1" si="220"/>
        <v>41134</v>
      </c>
      <c r="I1420" s="6">
        <f t="shared" ca="1" si="223"/>
        <v>2.0055555555555555</v>
      </c>
      <c r="J1420" s="6">
        <f t="shared" ca="1" si="222"/>
        <v>115</v>
      </c>
      <c r="K1420" s="6">
        <f t="shared" ca="1" si="221"/>
        <v>109.59577177011576</v>
      </c>
    </row>
    <row r="1421" spans="1:11" ht="15.75" thickBot="1">
      <c r="A1421" s="21">
        <v>1408</v>
      </c>
      <c r="B1421" s="22">
        <f t="shared" ca="1" si="229"/>
        <v>4662.1895526060025</v>
      </c>
      <c r="C1421" s="22">
        <f t="shared" ca="1" si="229"/>
        <v>4595.6276568454623</v>
      </c>
      <c r="D1421" s="22">
        <f t="shared" ca="1" si="229"/>
        <v>4632.7596992284161</v>
      </c>
      <c r="E1421" s="22">
        <f t="shared" ca="1" si="229"/>
        <v>2109.2452967002287</v>
      </c>
      <c r="F1421" s="22">
        <f t="shared" ca="1" si="229"/>
        <v>8403.0201021354715</v>
      </c>
      <c r="G1421" s="34"/>
      <c r="H1421" s="35">
        <f t="shared" ca="1" si="220"/>
        <v>40767</v>
      </c>
      <c r="I1421" s="6">
        <f t="shared" ca="1" si="223"/>
        <v>1.0027777777777778</v>
      </c>
      <c r="J1421" s="6">
        <f t="shared" ca="1" si="222"/>
        <v>107.5</v>
      </c>
      <c r="K1421" s="6">
        <f t="shared" ca="1" si="221"/>
        <v>104.94371731794061</v>
      </c>
    </row>
    <row r="1422" spans="1:11" ht="15.75" thickBot="1">
      <c r="A1422" s="21">
        <v>1409</v>
      </c>
      <c r="B1422" s="22">
        <f t="shared" ca="1" si="229"/>
        <v>2719.4162585931194</v>
      </c>
      <c r="C1422" s="22">
        <f t="shared" ca="1" si="229"/>
        <v>3699.2897799100501</v>
      </c>
      <c r="D1422" s="22">
        <f t="shared" ca="1" si="229"/>
        <v>2664.544166538371</v>
      </c>
      <c r="E1422" s="22">
        <f t="shared" ca="1" si="229"/>
        <v>2156.6395379575147</v>
      </c>
      <c r="F1422" s="22">
        <f t="shared" ca="1" si="229"/>
        <v>1940.4173259337335</v>
      </c>
      <c r="G1422" s="34"/>
      <c r="H1422" s="35">
        <f t="shared" ref="H1422:H1485" ca="1" si="230">IF(B1422&gt;=kw,$B$11,IF(C1422&gt;=kw,$C$11,IF(D1422&gt;=kw,$D$11,IF(E1422&gt;=kw,$E$11,$F$11))))</f>
        <v>41134</v>
      </c>
      <c r="I1422" s="6">
        <f t="shared" ca="1" si="223"/>
        <v>2.0055555555555555</v>
      </c>
      <c r="J1422" s="6">
        <f t="shared" ca="1" si="222"/>
        <v>115</v>
      </c>
      <c r="K1422" s="6">
        <f t="shared" ref="K1422:K1485" ca="1" si="231">J1422*EXP(-I1422*zins)</f>
        <v>109.59577177011576</v>
      </c>
    </row>
    <row r="1423" spans="1:11" ht="15.75" thickBot="1">
      <c r="A1423" s="21">
        <v>1410</v>
      </c>
      <c r="B1423" s="22">
        <f t="shared" ca="1" si="229"/>
        <v>2678.8276527542912</v>
      </c>
      <c r="C1423" s="22">
        <f t="shared" ca="1" si="229"/>
        <v>1555.1128232800211</v>
      </c>
      <c r="D1423" s="22">
        <f t="shared" ca="1" si="229"/>
        <v>3897.1278453208511</v>
      </c>
      <c r="E1423" s="22">
        <f t="shared" ca="1" si="229"/>
        <v>2020.6664453373673</v>
      </c>
      <c r="F1423" s="22">
        <f t="shared" ca="1" si="229"/>
        <v>1993.2823936236693</v>
      </c>
      <c r="G1423" s="34"/>
      <c r="H1423" s="35">
        <f t="shared" ca="1" si="230"/>
        <v>41498</v>
      </c>
      <c r="I1423" s="6">
        <f t="shared" ca="1" si="223"/>
        <v>3.0027777777777778</v>
      </c>
      <c r="J1423" s="6">
        <f t="shared" ref="J1423:J1486" ca="1" si="232">IF(H1423=$B$11,$B$10,IF(H1423=$C$11,$C$10,IF(H1423=$D$11,$D$10,IF(H1423=$E$11,$E$10,IF(H1423=$F$11,$F$10)))))</f>
        <v>122.5</v>
      </c>
      <c r="K1423" s="6">
        <f t="shared" ca="1" si="231"/>
        <v>113.98243565452914</v>
      </c>
    </row>
    <row r="1424" spans="1:11" ht="15.75" thickBot="1">
      <c r="A1424" s="21">
        <v>1411</v>
      </c>
      <c r="B1424" s="22">
        <f t="shared" ref="B1424:F1433" ca="1" si="233">$B$2*EXP((mu-delta-(vola^2)/2)*B$13+vola*NORMSINV(RAND())*SQRT(B$13))</f>
        <v>2947.5281094126949</v>
      </c>
      <c r="C1424" s="22">
        <f t="shared" ca="1" si="233"/>
        <v>1703.6204584078346</v>
      </c>
      <c r="D1424" s="22">
        <f t="shared" ca="1" si="233"/>
        <v>1636.8300991237486</v>
      </c>
      <c r="E1424" s="22">
        <f t="shared" ca="1" si="233"/>
        <v>1036.3921768639459</v>
      </c>
      <c r="F1424" s="22">
        <f t="shared" ca="1" si="233"/>
        <v>6193.8861294570152</v>
      </c>
      <c r="G1424" s="34"/>
      <c r="H1424" s="35">
        <f t="shared" ca="1" si="230"/>
        <v>40767</v>
      </c>
      <c r="I1424" s="6">
        <f t="shared" ref="I1424:I1487" ca="1" si="234">YEARFRAC($B$1,H1424)</f>
        <v>1.0027777777777778</v>
      </c>
      <c r="J1424" s="6">
        <f t="shared" ca="1" si="232"/>
        <v>107.5</v>
      </c>
      <c r="K1424" s="6">
        <f t="shared" ca="1" si="231"/>
        <v>104.94371731794061</v>
      </c>
    </row>
    <row r="1425" spans="1:11" ht="15.75" thickBot="1">
      <c r="A1425" s="21">
        <v>1412</v>
      </c>
      <c r="B1425" s="22">
        <f t="shared" ca="1" si="233"/>
        <v>3524.824088282995</v>
      </c>
      <c r="C1425" s="22">
        <f t="shared" ca="1" si="233"/>
        <v>2146.0425484851594</v>
      </c>
      <c r="D1425" s="22">
        <f t="shared" ca="1" si="233"/>
        <v>7694.9428743708413</v>
      </c>
      <c r="E1425" s="22">
        <f t="shared" ca="1" si="233"/>
        <v>3548.6355439983358</v>
      </c>
      <c r="F1425" s="22">
        <f t="shared" ca="1" si="233"/>
        <v>5426.3108155283126</v>
      </c>
      <c r="G1425" s="34"/>
      <c r="H1425" s="35">
        <f t="shared" ca="1" si="230"/>
        <v>40767</v>
      </c>
      <c r="I1425" s="6">
        <f t="shared" ca="1" si="234"/>
        <v>1.0027777777777778</v>
      </c>
      <c r="J1425" s="6">
        <f t="shared" ca="1" si="232"/>
        <v>107.5</v>
      </c>
      <c r="K1425" s="6">
        <f t="shared" ca="1" si="231"/>
        <v>104.94371731794061</v>
      </c>
    </row>
    <row r="1426" spans="1:11" ht="15.75" thickBot="1">
      <c r="A1426" s="21">
        <v>1413</v>
      </c>
      <c r="B1426" s="22">
        <f t="shared" ca="1" si="233"/>
        <v>1845.7890852589833</v>
      </c>
      <c r="C1426" s="22">
        <f t="shared" ca="1" si="233"/>
        <v>1438.7006524643498</v>
      </c>
      <c r="D1426" s="22">
        <f t="shared" ca="1" si="233"/>
        <v>5800.0909946966967</v>
      </c>
      <c r="E1426" s="22">
        <f t="shared" ca="1" si="233"/>
        <v>3483.0473293417513</v>
      </c>
      <c r="F1426" s="22">
        <f t="shared" ca="1" si="233"/>
        <v>3568.4894596653644</v>
      </c>
      <c r="G1426" s="34"/>
      <c r="H1426" s="35">
        <f t="shared" ca="1" si="230"/>
        <v>41498</v>
      </c>
      <c r="I1426" s="6">
        <f t="shared" ca="1" si="234"/>
        <v>3.0027777777777778</v>
      </c>
      <c r="J1426" s="6">
        <f t="shared" ca="1" si="232"/>
        <v>122.5</v>
      </c>
      <c r="K1426" s="6">
        <f t="shared" ca="1" si="231"/>
        <v>113.98243565452914</v>
      </c>
    </row>
    <row r="1427" spans="1:11" ht="15.75" thickBot="1">
      <c r="A1427" s="21">
        <v>1414</v>
      </c>
      <c r="B1427" s="22">
        <f t="shared" ca="1" si="233"/>
        <v>3501.7420225473256</v>
      </c>
      <c r="C1427" s="22">
        <f t="shared" ca="1" si="233"/>
        <v>2075.2798462387282</v>
      </c>
      <c r="D1427" s="22">
        <f t="shared" ca="1" si="233"/>
        <v>6584.4052305111863</v>
      </c>
      <c r="E1427" s="22">
        <f t="shared" ca="1" si="233"/>
        <v>5005.5557694354684</v>
      </c>
      <c r="F1427" s="22">
        <f t="shared" ca="1" si="233"/>
        <v>2270.9710109631183</v>
      </c>
      <c r="G1427" s="34"/>
      <c r="H1427" s="35">
        <f t="shared" ca="1" si="230"/>
        <v>40767</v>
      </c>
      <c r="I1427" s="6">
        <f t="shared" ca="1" si="234"/>
        <v>1.0027777777777778</v>
      </c>
      <c r="J1427" s="6">
        <f t="shared" ca="1" si="232"/>
        <v>107.5</v>
      </c>
      <c r="K1427" s="6">
        <f t="shared" ca="1" si="231"/>
        <v>104.94371731794061</v>
      </c>
    </row>
    <row r="1428" spans="1:11" ht="15.75" thickBot="1">
      <c r="A1428" s="21">
        <v>1415</v>
      </c>
      <c r="B1428" s="22">
        <f t="shared" ca="1" si="233"/>
        <v>3734.773697272195</v>
      </c>
      <c r="C1428" s="22">
        <f t="shared" ca="1" si="233"/>
        <v>2602.0751142014915</v>
      </c>
      <c r="D1428" s="22">
        <f t="shared" ca="1" si="233"/>
        <v>10397.530430515086</v>
      </c>
      <c r="E1428" s="22">
        <f t="shared" ca="1" si="233"/>
        <v>2780.1676892467049</v>
      </c>
      <c r="F1428" s="22">
        <f t="shared" ca="1" si="233"/>
        <v>2594.7973658964665</v>
      </c>
      <c r="G1428" s="34"/>
      <c r="H1428" s="35">
        <f t="shared" ca="1" si="230"/>
        <v>40767</v>
      </c>
      <c r="I1428" s="6">
        <f t="shared" ca="1" si="234"/>
        <v>1.0027777777777778</v>
      </c>
      <c r="J1428" s="6">
        <f t="shared" ca="1" si="232"/>
        <v>107.5</v>
      </c>
      <c r="K1428" s="6">
        <f t="shared" ca="1" si="231"/>
        <v>104.94371731794061</v>
      </c>
    </row>
    <row r="1429" spans="1:11" ht="15.75" thickBot="1">
      <c r="A1429" s="21">
        <v>1416</v>
      </c>
      <c r="B1429" s="22">
        <f t="shared" ca="1" si="233"/>
        <v>2046.2118907028414</v>
      </c>
      <c r="C1429" s="22">
        <f t="shared" ca="1" si="233"/>
        <v>1022.1441095635948</v>
      </c>
      <c r="D1429" s="22">
        <f t="shared" ca="1" si="233"/>
        <v>1131.5575829108584</v>
      </c>
      <c r="E1429" s="22">
        <f t="shared" ca="1" si="233"/>
        <v>6802.043273439489</v>
      </c>
      <c r="F1429" s="22">
        <f t="shared" ca="1" si="233"/>
        <v>3709.0697867378608</v>
      </c>
      <c r="G1429" s="34"/>
      <c r="H1429" s="35">
        <f t="shared" ca="1" si="230"/>
        <v>41863</v>
      </c>
      <c r="I1429" s="6">
        <f t="shared" ca="1" si="234"/>
        <v>4.0027777777777782</v>
      </c>
      <c r="J1429" s="6">
        <f t="shared" ca="1" si="232"/>
        <v>130</v>
      </c>
      <c r="K1429" s="6">
        <f t="shared" ca="1" si="231"/>
        <v>118.0924489965652</v>
      </c>
    </row>
    <row r="1430" spans="1:11" ht="15.75" thickBot="1">
      <c r="A1430" s="21">
        <v>1417</v>
      </c>
      <c r="B1430" s="22">
        <f t="shared" ca="1" si="233"/>
        <v>2261.7956078954403</v>
      </c>
      <c r="C1430" s="22">
        <f t="shared" ca="1" si="233"/>
        <v>2468.742244374042</v>
      </c>
      <c r="D1430" s="22">
        <f t="shared" ca="1" si="233"/>
        <v>2084.6571432629917</v>
      </c>
      <c r="E1430" s="22">
        <f t="shared" ca="1" si="233"/>
        <v>2987.4254527683511</v>
      </c>
      <c r="F1430" s="22">
        <f t="shared" ca="1" si="233"/>
        <v>4382.1439110200699</v>
      </c>
      <c r="G1430" s="34"/>
      <c r="H1430" s="35">
        <f t="shared" ca="1" si="230"/>
        <v>41863</v>
      </c>
      <c r="I1430" s="6">
        <f t="shared" ca="1" si="234"/>
        <v>4.0027777777777782</v>
      </c>
      <c r="J1430" s="6">
        <f t="shared" ca="1" si="232"/>
        <v>130</v>
      </c>
      <c r="K1430" s="6">
        <f t="shared" ca="1" si="231"/>
        <v>118.0924489965652</v>
      </c>
    </row>
    <row r="1431" spans="1:11" ht="15.75" thickBot="1">
      <c r="A1431" s="21">
        <v>1418</v>
      </c>
      <c r="B1431" s="22">
        <f t="shared" ca="1" si="233"/>
        <v>2086.5718485541502</v>
      </c>
      <c r="C1431" s="22">
        <f t="shared" ca="1" si="233"/>
        <v>6273.2933231748339</v>
      </c>
      <c r="D1431" s="22">
        <f t="shared" ca="1" si="233"/>
        <v>3327.2301223438831</v>
      </c>
      <c r="E1431" s="22">
        <f t="shared" ca="1" si="233"/>
        <v>5489.7442646013178</v>
      </c>
      <c r="F1431" s="22">
        <f t="shared" ca="1" si="233"/>
        <v>1566.4386216647931</v>
      </c>
      <c r="G1431" s="34"/>
      <c r="H1431" s="35">
        <f t="shared" ca="1" si="230"/>
        <v>41134</v>
      </c>
      <c r="I1431" s="6">
        <f t="shared" ca="1" si="234"/>
        <v>2.0055555555555555</v>
      </c>
      <c r="J1431" s="6">
        <f t="shared" ca="1" si="232"/>
        <v>115</v>
      </c>
      <c r="K1431" s="6">
        <f t="shared" ca="1" si="231"/>
        <v>109.59577177011576</v>
      </c>
    </row>
    <row r="1432" spans="1:11" ht="15.75" thickBot="1">
      <c r="A1432" s="21">
        <v>1419</v>
      </c>
      <c r="B1432" s="22">
        <f t="shared" ca="1" si="233"/>
        <v>3903.975116290092</v>
      </c>
      <c r="C1432" s="22">
        <f t="shared" ca="1" si="233"/>
        <v>2449.4540435223103</v>
      </c>
      <c r="D1432" s="22">
        <f t="shared" ca="1" si="233"/>
        <v>3529.8190069002931</v>
      </c>
      <c r="E1432" s="22">
        <f t="shared" ca="1" si="233"/>
        <v>2954.2451420861557</v>
      </c>
      <c r="F1432" s="22">
        <f t="shared" ca="1" si="233"/>
        <v>3309.4156077045936</v>
      </c>
      <c r="G1432" s="34"/>
      <c r="H1432" s="35">
        <f t="shared" ca="1" si="230"/>
        <v>40767</v>
      </c>
      <c r="I1432" s="6">
        <f t="shared" ca="1" si="234"/>
        <v>1.0027777777777778</v>
      </c>
      <c r="J1432" s="6">
        <f t="shared" ca="1" si="232"/>
        <v>107.5</v>
      </c>
      <c r="K1432" s="6">
        <f t="shared" ca="1" si="231"/>
        <v>104.94371731794061</v>
      </c>
    </row>
    <row r="1433" spans="1:11" ht="15.75" thickBot="1">
      <c r="A1433" s="21">
        <v>1420</v>
      </c>
      <c r="B1433" s="22">
        <f t="shared" ca="1" si="233"/>
        <v>2165.5189981999088</v>
      </c>
      <c r="C1433" s="22">
        <f t="shared" ca="1" si="233"/>
        <v>1718.021306669385</v>
      </c>
      <c r="D1433" s="22">
        <f t="shared" ca="1" si="233"/>
        <v>1526.3020273950044</v>
      </c>
      <c r="E1433" s="22">
        <f t="shared" ca="1" si="233"/>
        <v>8406.8984840551238</v>
      </c>
      <c r="F1433" s="22">
        <f t="shared" ca="1" si="233"/>
        <v>822.22475759738643</v>
      </c>
      <c r="G1433" s="34"/>
      <c r="H1433" s="35">
        <f t="shared" ca="1" si="230"/>
        <v>41863</v>
      </c>
      <c r="I1433" s="6">
        <f t="shared" ca="1" si="234"/>
        <v>4.0027777777777782</v>
      </c>
      <c r="J1433" s="6">
        <f t="shared" ca="1" si="232"/>
        <v>130</v>
      </c>
      <c r="K1433" s="6">
        <f t="shared" ca="1" si="231"/>
        <v>118.0924489965652</v>
      </c>
    </row>
    <row r="1434" spans="1:11" ht="15.75" thickBot="1">
      <c r="A1434" s="21">
        <v>1421</v>
      </c>
      <c r="B1434" s="22">
        <f t="shared" ref="B1434:F1443" ca="1" si="235">$B$2*EXP((mu-delta-(vola^2)/2)*B$13+vola*NORMSINV(RAND())*SQRT(B$13))</f>
        <v>3102.0404331145633</v>
      </c>
      <c r="C1434" s="22">
        <f t="shared" ca="1" si="235"/>
        <v>1612.8546243624023</v>
      </c>
      <c r="D1434" s="22">
        <f t="shared" ca="1" si="235"/>
        <v>2642.6619264872024</v>
      </c>
      <c r="E1434" s="22">
        <f t="shared" ca="1" si="235"/>
        <v>5908.2980961716839</v>
      </c>
      <c r="F1434" s="22">
        <f t="shared" ca="1" si="235"/>
        <v>2075.6283208692994</v>
      </c>
      <c r="G1434" s="34"/>
      <c r="H1434" s="35">
        <f t="shared" ca="1" si="230"/>
        <v>40767</v>
      </c>
      <c r="I1434" s="6">
        <f t="shared" ca="1" si="234"/>
        <v>1.0027777777777778</v>
      </c>
      <c r="J1434" s="6">
        <f t="shared" ca="1" si="232"/>
        <v>107.5</v>
      </c>
      <c r="K1434" s="6">
        <f t="shared" ca="1" si="231"/>
        <v>104.94371731794061</v>
      </c>
    </row>
    <row r="1435" spans="1:11" ht="15.75" thickBot="1">
      <c r="A1435" s="21">
        <v>1422</v>
      </c>
      <c r="B1435" s="22">
        <f t="shared" ca="1" si="235"/>
        <v>4431.0598719393356</v>
      </c>
      <c r="C1435" s="22">
        <f t="shared" ca="1" si="235"/>
        <v>4091.6480378896467</v>
      </c>
      <c r="D1435" s="22">
        <f t="shared" ca="1" si="235"/>
        <v>1840.070886251618</v>
      </c>
      <c r="E1435" s="22">
        <f t="shared" ca="1" si="235"/>
        <v>1629.6653440791165</v>
      </c>
      <c r="F1435" s="22">
        <f t="shared" ca="1" si="235"/>
        <v>13190.519418681271</v>
      </c>
      <c r="G1435" s="34"/>
      <c r="H1435" s="35">
        <f t="shared" ca="1" si="230"/>
        <v>40767</v>
      </c>
      <c r="I1435" s="6">
        <f t="shared" ca="1" si="234"/>
        <v>1.0027777777777778</v>
      </c>
      <c r="J1435" s="6">
        <f t="shared" ca="1" si="232"/>
        <v>107.5</v>
      </c>
      <c r="K1435" s="6">
        <f t="shared" ca="1" si="231"/>
        <v>104.94371731794061</v>
      </c>
    </row>
    <row r="1436" spans="1:11" ht="15.75" thickBot="1">
      <c r="A1436" s="21">
        <v>1423</v>
      </c>
      <c r="B1436" s="22">
        <f t="shared" ca="1" si="235"/>
        <v>2033.7102398757654</v>
      </c>
      <c r="C1436" s="22">
        <f t="shared" ca="1" si="235"/>
        <v>7108.4340000986349</v>
      </c>
      <c r="D1436" s="22">
        <f t="shared" ca="1" si="235"/>
        <v>1798.1276476148396</v>
      </c>
      <c r="E1436" s="22">
        <f t="shared" ca="1" si="235"/>
        <v>1360.8245871124427</v>
      </c>
      <c r="F1436" s="22">
        <f t="shared" ca="1" si="235"/>
        <v>12304.244043333754</v>
      </c>
      <c r="G1436" s="34"/>
      <c r="H1436" s="35">
        <f t="shared" ca="1" si="230"/>
        <v>41134</v>
      </c>
      <c r="I1436" s="6">
        <f t="shared" ca="1" si="234"/>
        <v>2.0055555555555555</v>
      </c>
      <c r="J1436" s="6">
        <f t="shared" ca="1" si="232"/>
        <v>115</v>
      </c>
      <c r="K1436" s="6">
        <f t="shared" ca="1" si="231"/>
        <v>109.59577177011576</v>
      </c>
    </row>
    <row r="1437" spans="1:11" ht="15.75" thickBot="1">
      <c r="A1437" s="21">
        <v>1424</v>
      </c>
      <c r="B1437" s="22">
        <f t="shared" ca="1" si="235"/>
        <v>2744.58109176672</v>
      </c>
      <c r="C1437" s="22">
        <f t="shared" ca="1" si="235"/>
        <v>2443.6361489039959</v>
      </c>
      <c r="D1437" s="22">
        <f t="shared" ca="1" si="235"/>
        <v>6884.7877422812817</v>
      </c>
      <c r="E1437" s="22">
        <f t="shared" ca="1" si="235"/>
        <v>2071.5988827649567</v>
      </c>
      <c r="F1437" s="22">
        <f t="shared" ca="1" si="235"/>
        <v>6359.257053175992</v>
      </c>
      <c r="G1437" s="34"/>
      <c r="H1437" s="35">
        <f t="shared" ca="1" si="230"/>
        <v>41498</v>
      </c>
      <c r="I1437" s="6">
        <f t="shared" ca="1" si="234"/>
        <v>3.0027777777777778</v>
      </c>
      <c r="J1437" s="6">
        <f t="shared" ca="1" si="232"/>
        <v>122.5</v>
      </c>
      <c r="K1437" s="6">
        <f t="shared" ca="1" si="231"/>
        <v>113.98243565452914</v>
      </c>
    </row>
    <row r="1438" spans="1:11" ht="15.75" thickBot="1">
      <c r="A1438" s="21">
        <v>1425</v>
      </c>
      <c r="B1438" s="22">
        <f t="shared" ca="1" si="235"/>
        <v>2889.628879550919</v>
      </c>
      <c r="C1438" s="22">
        <f t="shared" ca="1" si="235"/>
        <v>2284.3377633734308</v>
      </c>
      <c r="D1438" s="22">
        <f t="shared" ca="1" si="235"/>
        <v>4154.7679843785581</v>
      </c>
      <c r="E1438" s="22">
        <f t="shared" ca="1" si="235"/>
        <v>5171.5383719853207</v>
      </c>
      <c r="F1438" s="22">
        <f t="shared" ca="1" si="235"/>
        <v>7262.4914958177042</v>
      </c>
      <c r="G1438" s="34"/>
      <c r="H1438" s="35">
        <f t="shared" ca="1" si="230"/>
        <v>40767</v>
      </c>
      <c r="I1438" s="6">
        <f t="shared" ca="1" si="234"/>
        <v>1.0027777777777778</v>
      </c>
      <c r="J1438" s="6">
        <f t="shared" ca="1" si="232"/>
        <v>107.5</v>
      </c>
      <c r="K1438" s="6">
        <f t="shared" ca="1" si="231"/>
        <v>104.94371731794061</v>
      </c>
    </row>
    <row r="1439" spans="1:11" ht="15.75" thickBot="1">
      <c r="A1439" s="21">
        <v>1426</v>
      </c>
      <c r="B1439" s="22">
        <f t="shared" ca="1" si="235"/>
        <v>3895.2209393154126</v>
      </c>
      <c r="C1439" s="22">
        <f t="shared" ca="1" si="235"/>
        <v>1704.4133468410894</v>
      </c>
      <c r="D1439" s="22">
        <f t="shared" ca="1" si="235"/>
        <v>4987.0592713193309</v>
      </c>
      <c r="E1439" s="22">
        <f t="shared" ca="1" si="235"/>
        <v>2901.1874975225383</v>
      </c>
      <c r="F1439" s="22">
        <f t="shared" ca="1" si="235"/>
        <v>2619.6763912859351</v>
      </c>
      <c r="G1439" s="34"/>
      <c r="H1439" s="35">
        <f t="shared" ca="1" si="230"/>
        <v>40767</v>
      </c>
      <c r="I1439" s="6">
        <f t="shared" ca="1" si="234"/>
        <v>1.0027777777777778</v>
      </c>
      <c r="J1439" s="6">
        <f t="shared" ca="1" si="232"/>
        <v>107.5</v>
      </c>
      <c r="K1439" s="6">
        <f t="shared" ca="1" si="231"/>
        <v>104.94371731794061</v>
      </c>
    </row>
    <row r="1440" spans="1:11" ht="15.75" thickBot="1">
      <c r="A1440" s="21">
        <v>1427</v>
      </c>
      <c r="B1440" s="22">
        <f t="shared" ca="1" si="235"/>
        <v>2933.5575058578029</v>
      </c>
      <c r="C1440" s="22">
        <f t="shared" ca="1" si="235"/>
        <v>1254.0434376101603</v>
      </c>
      <c r="D1440" s="22">
        <f t="shared" ca="1" si="235"/>
        <v>3867.8473892977422</v>
      </c>
      <c r="E1440" s="22">
        <f t="shared" ca="1" si="235"/>
        <v>1045.2804651715016</v>
      </c>
      <c r="F1440" s="22">
        <f t="shared" ca="1" si="235"/>
        <v>4720.8988711300181</v>
      </c>
      <c r="G1440" s="34"/>
      <c r="H1440" s="35">
        <f t="shared" ca="1" si="230"/>
        <v>40767</v>
      </c>
      <c r="I1440" s="6">
        <f t="shared" ca="1" si="234"/>
        <v>1.0027777777777778</v>
      </c>
      <c r="J1440" s="6">
        <f t="shared" ca="1" si="232"/>
        <v>107.5</v>
      </c>
      <c r="K1440" s="6">
        <f t="shared" ca="1" si="231"/>
        <v>104.94371731794061</v>
      </c>
    </row>
    <row r="1441" spans="1:11" ht="15.75" thickBot="1">
      <c r="A1441" s="21">
        <v>1428</v>
      </c>
      <c r="B1441" s="22">
        <f t="shared" ca="1" si="235"/>
        <v>1946.7205930254315</v>
      </c>
      <c r="C1441" s="22">
        <f t="shared" ca="1" si="235"/>
        <v>3022.5379682559555</v>
      </c>
      <c r="D1441" s="22">
        <f t="shared" ca="1" si="235"/>
        <v>2707.5555183065358</v>
      </c>
      <c r="E1441" s="22">
        <f t="shared" ca="1" si="235"/>
        <v>5157.8664538909643</v>
      </c>
      <c r="F1441" s="22">
        <f t="shared" ca="1" si="235"/>
        <v>3122.4475208819767</v>
      </c>
      <c r="G1441" s="34"/>
      <c r="H1441" s="35">
        <f t="shared" ca="1" si="230"/>
        <v>41134</v>
      </c>
      <c r="I1441" s="6">
        <f t="shared" ca="1" si="234"/>
        <v>2.0055555555555555</v>
      </c>
      <c r="J1441" s="6">
        <f t="shared" ca="1" si="232"/>
        <v>115</v>
      </c>
      <c r="K1441" s="6">
        <f t="shared" ca="1" si="231"/>
        <v>109.59577177011576</v>
      </c>
    </row>
    <row r="1442" spans="1:11" ht="15.75" thickBot="1">
      <c r="A1442" s="21">
        <v>1429</v>
      </c>
      <c r="B1442" s="22">
        <f t="shared" ca="1" si="235"/>
        <v>1545.3671012789603</v>
      </c>
      <c r="C1442" s="22">
        <f t="shared" ca="1" si="235"/>
        <v>3674.523364244375</v>
      </c>
      <c r="D1442" s="22">
        <f t="shared" ca="1" si="235"/>
        <v>2909.9733027139969</v>
      </c>
      <c r="E1442" s="22">
        <f t="shared" ca="1" si="235"/>
        <v>1809.6642288401579</v>
      </c>
      <c r="F1442" s="22">
        <f t="shared" ca="1" si="235"/>
        <v>1667.9878881233869</v>
      </c>
      <c r="G1442" s="34"/>
      <c r="H1442" s="35">
        <f t="shared" ca="1" si="230"/>
        <v>41134</v>
      </c>
      <c r="I1442" s="6">
        <f t="shared" ca="1" si="234"/>
        <v>2.0055555555555555</v>
      </c>
      <c r="J1442" s="6">
        <f t="shared" ca="1" si="232"/>
        <v>115</v>
      </c>
      <c r="K1442" s="6">
        <f t="shared" ca="1" si="231"/>
        <v>109.59577177011576</v>
      </c>
    </row>
    <row r="1443" spans="1:11" ht="15.75" thickBot="1">
      <c r="A1443" s="21">
        <v>1430</v>
      </c>
      <c r="B1443" s="22">
        <f t="shared" ca="1" si="235"/>
        <v>2250.9804891465969</v>
      </c>
      <c r="C1443" s="22">
        <f t="shared" ca="1" si="235"/>
        <v>2224.7363160101995</v>
      </c>
      <c r="D1443" s="22">
        <f t="shared" ca="1" si="235"/>
        <v>1568.6208333792019</v>
      </c>
      <c r="E1443" s="22">
        <f t="shared" ca="1" si="235"/>
        <v>2825.8795071285554</v>
      </c>
      <c r="F1443" s="22">
        <f t="shared" ca="1" si="235"/>
        <v>730.86098348697101</v>
      </c>
      <c r="G1443" s="34"/>
      <c r="H1443" s="35">
        <f t="shared" ca="1" si="230"/>
        <v>41863</v>
      </c>
      <c r="I1443" s="6">
        <f t="shared" ca="1" si="234"/>
        <v>4.0027777777777782</v>
      </c>
      <c r="J1443" s="6">
        <f t="shared" ca="1" si="232"/>
        <v>130</v>
      </c>
      <c r="K1443" s="6">
        <f t="shared" ca="1" si="231"/>
        <v>118.0924489965652</v>
      </c>
    </row>
    <row r="1444" spans="1:11" ht="15.75" thickBot="1">
      <c r="A1444" s="21">
        <v>1431</v>
      </c>
      <c r="B1444" s="22">
        <f t="shared" ref="B1444:F1453" ca="1" si="236">$B$2*EXP((mu-delta-(vola^2)/2)*B$13+vola*NORMSINV(RAND())*SQRT(B$13))</f>
        <v>3012.4616861129939</v>
      </c>
      <c r="C1444" s="22">
        <f t="shared" ca="1" si="236"/>
        <v>2870.6796716671793</v>
      </c>
      <c r="D1444" s="22">
        <f t="shared" ca="1" si="236"/>
        <v>5499.7509835745386</v>
      </c>
      <c r="E1444" s="22">
        <f t="shared" ca="1" si="236"/>
        <v>2151.7064738522336</v>
      </c>
      <c r="F1444" s="22">
        <f t="shared" ca="1" si="236"/>
        <v>4342.9239411322988</v>
      </c>
      <c r="G1444" s="34"/>
      <c r="H1444" s="35">
        <f t="shared" ca="1" si="230"/>
        <v>40767</v>
      </c>
      <c r="I1444" s="6">
        <f t="shared" ca="1" si="234"/>
        <v>1.0027777777777778</v>
      </c>
      <c r="J1444" s="6">
        <f t="shared" ca="1" si="232"/>
        <v>107.5</v>
      </c>
      <c r="K1444" s="6">
        <f t="shared" ca="1" si="231"/>
        <v>104.94371731794061</v>
      </c>
    </row>
    <row r="1445" spans="1:11" ht="15.75" thickBot="1">
      <c r="A1445" s="21">
        <v>1432</v>
      </c>
      <c r="B1445" s="22">
        <f t="shared" ca="1" si="236"/>
        <v>4465.0596652305585</v>
      </c>
      <c r="C1445" s="22">
        <f t="shared" ca="1" si="236"/>
        <v>4562.6847152592545</v>
      </c>
      <c r="D1445" s="22">
        <f t="shared" ca="1" si="236"/>
        <v>3229.3984303425086</v>
      </c>
      <c r="E1445" s="22">
        <f t="shared" ca="1" si="236"/>
        <v>3768.8033812130952</v>
      </c>
      <c r="F1445" s="22">
        <f t="shared" ca="1" si="236"/>
        <v>9845.6538073743322</v>
      </c>
      <c r="G1445" s="34"/>
      <c r="H1445" s="35">
        <f t="shared" ca="1" si="230"/>
        <v>40767</v>
      </c>
      <c r="I1445" s="6">
        <f t="shared" ca="1" si="234"/>
        <v>1.0027777777777778</v>
      </c>
      <c r="J1445" s="6">
        <f t="shared" ca="1" si="232"/>
        <v>107.5</v>
      </c>
      <c r="K1445" s="6">
        <f t="shared" ca="1" si="231"/>
        <v>104.94371731794061</v>
      </c>
    </row>
    <row r="1446" spans="1:11" ht="15.75" thickBot="1">
      <c r="A1446" s="21">
        <v>1433</v>
      </c>
      <c r="B1446" s="22">
        <f t="shared" ca="1" si="236"/>
        <v>1857.6924254987866</v>
      </c>
      <c r="C1446" s="22">
        <f t="shared" ca="1" si="236"/>
        <v>4683.0020021369382</v>
      </c>
      <c r="D1446" s="22">
        <f t="shared" ca="1" si="236"/>
        <v>2840.9316535107464</v>
      </c>
      <c r="E1446" s="22">
        <f t="shared" ca="1" si="236"/>
        <v>2513.4972437685124</v>
      </c>
      <c r="F1446" s="22">
        <f t="shared" ca="1" si="236"/>
        <v>766.49974476072191</v>
      </c>
      <c r="G1446" s="34"/>
      <c r="H1446" s="35">
        <f t="shared" ca="1" si="230"/>
        <v>41134</v>
      </c>
      <c r="I1446" s="6">
        <f t="shared" ca="1" si="234"/>
        <v>2.0055555555555555</v>
      </c>
      <c r="J1446" s="6">
        <f t="shared" ca="1" si="232"/>
        <v>115</v>
      </c>
      <c r="K1446" s="6">
        <f t="shared" ca="1" si="231"/>
        <v>109.59577177011576</v>
      </c>
    </row>
    <row r="1447" spans="1:11" ht="15.75" thickBot="1">
      <c r="A1447" s="21">
        <v>1434</v>
      </c>
      <c r="B1447" s="22">
        <f t="shared" ca="1" si="236"/>
        <v>2439.9505715559553</v>
      </c>
      <c r="C1447" s="22">
        <f t="shared" ca="1" si="236"/>
        <v>3965.6890193062009</v>
      </c>
      <c r="D1447" s="22">
        <f t="shared" ca="1" si="236"/>
        <v>7075.5006881427553</v>
      </c>
      <c r="E1447" s="22">
        <f t="shared" ca="1" si="236"/>
        <v>8276.2746175135962</v>
      </c>
      <c r="F1447" s="22">
        <f t="shared" ca="1" si="236"/>
        <v>14696.272736398179</v>
      </c>
      <c r="G1447" s="34"/>
      <c r="H1447" s="35">
        <f t="shared" ca="1" si="230"/>
        <v>41134</v>
      </c>
      <c r="I1447" s="6">
        <f t="shared" ca="1" si="234"/>
        <v>2.0055555555555555</v>
      </c>
      <c r="J1447" s="6">
        <f t="shared" ca="1" si="232"/>
        <v>115</v>
      </c>
      <c r="K1447" s="6">
        <f t="shared" ca="1" si="231"/>
        <v>109.59577177011576</v>
      </c>
    </row>
    <row r="1448" spans="1:11" ht="15.75" thickBot="1">
      <c r="A1448" s="21">
        <v>1435</v>
      </c>
      <c r="B1448" s="22">
        <f t="shared" ca="1" si="236"/>
        <v>2581.5249704866574</v>
      </c>
      <c r="C1448" s="22">
        <f t="shared" ca="1" si="236"/>
        <v>3052.4273731590838</v>
      </c>
      <c r="D1448" s="22">
        <f t="shared" ca="1" si="236"/>
        <v>6353.8847285232741</v>
      </c>
      <c r="E1448" s="22">
        <f t="shared" ca="1" si="236"/>
        <v>8536.0295250348681</v>
      </c>
      <c r="F1448" s="22">
        <f t="shared" ca="1" si="236"/>
        <v>1616.5193082275339</v>
      </c>
      <c r="G1448" s="34"/>
      <c r="H1448" s="35">
        <f t="shared" ca="1" si="230"/>
        <v>41134</v>
      </c>
      <c r="I1448" s="6">
        <f t="shared" ca="1" si="234"/>
        <v>2.0055555555555555</v>
      </c>
      <c r="J1448" s="6">
        <f t="shared" ca="1" si="232"/>
        <v>115</v>
      </c>
      <c r="K1448" s="6">
        <f t="shared" ca="1" si="231"/>
        <v>109.59577177011576</v>
      </c>
    </row>
    <row r="1449" spans="1:11" ht="15.75" thickBot="1">
      <c r="A1449" s="21">
        <v>1436</v>
      </c>
      <c r="B1449" s="22">
        <f t="shared" ca="1" si="236"/>
        <v>7376.6017519979787</v>
      </c>
      <c r="C1449" s="22">
        <f t="shared" ca="1" si="236"/>
        <v>4195.7029830251713</v>
      </c>
      <c r="D1449" s="22">
        <f t="shared" ca="1" si="236"/>
        <v>4457.2107909100296</v>
      </c>
      <c r="E1449" s="22">
        <f t="shared" ca="1" si="236"/>
        <v>2292.1452383421065</v>
      </c>
      <c r="F1449" s="22">
        <f t="shared" ca="1" si="236"/>
        <v>3428.9828162446543</v>
      </c>
      <c r="G1449" s="34"/>
      <c r="H1449" s="35">
        <f t="shared" ca="1" si="230"/>
        <v>40767</v>
      </c>
      <c r="I1449" s="6">
        <f t="shared" ca="1" si="234"/>
        <v>1.0027777777777778</v>
      </c>
      <c r="J1449" s="6">
        <f t="shared" ca="1" si="232"/>
        <v>107.5</v>
      </c>
      <c r="K1449" s="6">
        <f t="shared" ca="1" si="231"/>
        <v>104.94371731794061</v>
      </c>
    </row>
    <row r="1450" spans="1:11" ht="15.75" thickBot="1">
      <c r="A1450" s="21">
        <v>1437</v>
      </c>
      <c r="B1450" s="22">
        <f t="shared" ca="1" si="236"/>
        <v>3409.9458749572732</v>
      </c>
      <c r="C1450" s="22">
        <f t="shared" ca="1" si="236"/>
        <v>4768.909945214712</v>
      </c>
      <c r="D1450" s="22">
        <f t="shared" ca="1" si="236"/>
        <v>2617.041558551558</v>
      </c>
      <c r="E1450" s="22">
        <f t="shared" ca="1" si="236"/>
        <v>3539.1475037963196</v>
      </c>
      <c r="F1450" s="22">
        <f t="shared" ca="1" si="236"/>
        <v>1109.5555581582689</v>
      </c>
      <c r="G1450" s="34"/>
      <c r="H1450" s="35">
        <f t="shared" ca="1" si="230"/>
        <v>40767</v>
      </c>
      <c r="I1450" s="6">
        <f t="shared" ca="1" si="234"/>
        <v>1.0027777777777778</v>
      </c>
      <c r="J1450" s="6">
        <f t="shared" ca="1" si="232"/>
        <v>107.5</v>
      </c>
      <c r="K1450" s="6">
        <f t="shared" ca="1" si="231"/>
        <v>104.94371731794061</v>
      </c>
    </row>
    <row r="1451" spans="1:11" ht="15.75" thickBot="1">
      <c r="A1451" s="21">
        <v>1438</v>
      </c>
      <c r="B1451" s="22">
        <f t="shared" ca="1" si="236"/>
        <v>1393.2477522125878</v>
      </c>
      <c r="C1451" s="22">
        <f t="shared" ca="1" si="236"/>
        <v>3904.1090942523651</v>
      </c>
      <c r="D1451" s="22">
        <f t="shared" ca="1" si="236"/>
        <v>925.48334893482911</v>
      </c>
      <c r="E1451" s="22">
        <f t="shared" ca="1" si="236"/>
        <v>2888.0203692843456</v>
      </c>
      <c r="F1451" s="22">
        <f t="shared" ca="1" si="236"/>
        <v>10817.692212599291</v>
      </c>
      <c r="G1451" s="34"/>
      <c r="H1451" s="35">
        <f t="shared" ca="1" si="230"/>
        <v>41134</v>
      </c>
      <c r="I1451" s="6">
        <f t="shared" ca="1" si="234"/>
        <v>2.0055555555555555</v>
      </c>
      <c r="J1451" s="6">
        <f t="shared" ca="1" si="232"/>
        <v>115</v>
      </c>
      <c r="K1451" s="6">
        <f t="shared" ca="1" si="231"/>
        <v>109.59577177011576</v>
      </c>
    </row>
    <row r="1452" spans="1:11" ht="15.75" thickBot="1">
      <c r="A1452" s="21">
        <v>1439</v>
      </c>
      <c r="B1452" s="22">
        <f t="shared" ca="1" si="236"/>
        <v>3837.6868334506962</v>
      </c>
      <c r="C1452" s="22">
        <f t="shared" ca="1" si="236"/>
        <v>3014.9557724048882</v>
      </c>
      <c r="D1452" s="22">
        <f t="shared" ca="1" si="236"/>
        <v>2632.5235907886104</v>
      </c>
      <c r="E1452" s="22">
        <f t="shared" ca="1" si="236"/>
        <v>1333.2244782510261</v>
      </c>
      <c r="F1452" s="22">
        <f t="shared" ca="1" si="236"/>
        <v>3414.6907361826693</v>
      </c>
      <c r="G1452" s="34"/>
      <c r="H1452" s="35">
        <f t="shared" ca="1" si="230"/>
        <v>40767</v>
      </c>
      <c r="I1452" s="6">
        <f t="shared" ca="1" si="234"/>
        <v>1.0027777777777778</v>
      </c>
      <c r="J1452" s="6">
        <f t="shared" ca="1" si="232"/>
        <v>107.5</v>
      </c>
      <c r="K1452" s="6">
        <f t="shared" ca="1" si="231"/>
        <v>104.94371731794061</v>
      </c>
    </row>
    <row r="1453" spans="1:11" ht="15.75" thickBot="1">
      <c r="A1453" s="21">
        <v>1440</v>
      </c>
      <c r="B1453" s="22">
        <f t="shared" ca="1" si="236"/>
        <v>4538.4512560501025</v>
      </c>
      <c r="C1453" s="22">
        <f t="shared" ca="1" si="236"/>
        <v>4330.8756513518256</v>
      </c>
      <c r="D1453" s="22">
        <f t="shared" ca="1" si="236"/>
        <v>3672.3348647467419</v>
      </c>
      <c r="E1453" s="22">
        <f t="shared" ca="1" si="236"/>
        <v>5156.1623102731928</v>
      </c>
      <c r="F1453" s="22">
        <f t="shared" ca="1" si="236"/>
        <v>2934.8833344113491</v>
      </c>
      <c r="G1453" s="34"/>
      <c r="H1453" s="35">
        <f t="shared" ca="1" si="230"/>
        <v>40767</v>
      </c>
      <c r="I1453" s="6">
        <f t="shared" ca="1" si="234"/>
        <v>1.0027777777777778</v>
      </c>
      <c r="J1453" s="6">
        <f t="shared" ca="1" si="232"/>
        <v>107.5</v>
      </c>
      <c r="K1453" s="6">
        <f t="shared" ca="1" si="231"/>
        <v>104.94371731794061</v>
      </c>
    </row>
    <row r="1454" spans="1:11" ht="15.75" thickBot="1">
      <c r="A1454" s="21">
        <v>1441</v>
      </c>
      <c r="B1454" s="22">
        <f t="shared" ref="B1454:F1463" ca="1" si="237">$B$2*EXP((mu-delta-(vola^2)/2)*B$13+vola*NORMSINV(RAND())*SQRT(B$13))</f>
        <v>3299.5769466375282</v>
      </c>
      <c r="C1454" s="22">
        <f t="shared" ca="1" si="237"/>
        <v>5352.5634759109889</v>
      </c>
      <c r="D1454" s="22">
        <f t="shared" ca="1" si="237"/>
        <v>8332.0562259931794</v>
      </c>
      <c r="E1454" s="22">
        <f t="shared" ca="1" si="237"/>
        <v>3850.2974240793214</v>
      </c>
      <c r="F1454" s="22">
        <f t="shared" ca="1" si="237"/>
        <v>8683.1875756555128</v>
      </c>
      <c r="G1454" s="34"/>
      <c r="H1454" s="35">
        <f t="shared" ca="1" si="230"/>
        <v>40767</v>
      </c>
      <c r="I1454" s="6">
        <f t="shared" ca="1" si="234"/>
        <v>1.0027777777777778</v>
      </c>
      <c r="J1454" s="6">
        <f t="shared" ca="1" si="232"/>
        <v>107.5</v>
      </c>
      <c r="K1454" s="6">
        <f t="shared" ca="1" si="231"/>
        <v>104.94371731794061</v>
      </c>
    </row>
    <row r="1455" spans="1:11" ht="15.75" thickBot="1">
      <c r="A1455" s="21">
        <v>1442</v>
      </c>
      <c r="B1455" s="22">
        <f t="shared" ca="1" si="237"/>
        <v>3436.0959172642124</v>
      </c>
      <c r="C1455" s="22">
        <f t="shared" ca="1" si="237"/>
        <v>1997.0795738639895</v>
      </c>
      <c r="D1455" s="22">
        <f t="shared" ca="1" si="237"/>
        <v>1903.3367333531151</v>
      </c>
      <c r="E1455" s="22">
        <f t="shared" ca="1" si="237"/>
        <v>2789.3617599380277</v>
      </c>
      <c r="F1455" s="22">
        <f t="shared" ca="1" si="237"/>
        <v>890.86678486314361</v>
      </c>
      <c r="G1455" s="34"/>
      <c r="H1455" s="35">
        <f t="shared" ca="1" si="230"/>
        <v>40767</v>
      </c>
      <c r="I1455" s="6">
        <f t="shared" ca="1" si="234"/>
        <v>1.0027777777777778</v>
      </c>
      <c r="J1455" s="6">
        <f t="shared" ca="1" si="232"/>
        <v>107.5</v>
      </c>
      <c r="K1455" s="6">
        <f t="shared" ca="1" si="231"/>
        <v>104.94371731794061</v>
      </c>
    </row>
    <row r="1456" spans="1:11" ht="15.75" thickBot="1">
      <c r="A1456" s="21">
        <v>1443</v>
      </c>
      <c r="B1456" s="22">
        <f t="shared" ca="1" si="237"/>
        <v>3172.3592015704671</v>
      </c>
      <c r="C1456" s="22">
        <f t="shared" ca="1" si="237"/>
        <v>1897.0340820242175</v>
      </c>
      <c r="D1456" s="22">
        <f t="shared" ca="1" si="237"/>
        <v>1540.0945827676819</v>
      </c>
      <c r="E1456" s="22">
        <f t="shared" ca="1" si="237"/>
        <v>1360.121489574396</v>
      </c>
      <c r="F1456" s="22">
        <f t="shared" ca="1" si="237"/>
        <v>3404.9308965259452</v>
      </c>
      <c r="G1456" s="34"/>
      <c r="H1456" s="35">
        <f t="shared" ca="1" si="230"/>
        <v>40767</v>
      </c>
      <c r="I1456" s="6">
        <f t="shared" ca="1" si="234"/>
        <v>1.0027777777777778</v>
      </c>
      <c r="J1456" s="6">
        <f t="shared" ca="1" si="232"/>
        <v>107.5</v>
      </c>
      <c r="K1456" s="6">
        <f t="shared" ca="1" si="231"/>
        <v>104.94371731794061</v>
      </c>
    </row>
    <row r="1457" spans="1:11" ht="15.75" thickBot="1">
      <c r="A1457" s="21">
        <v>1444</v>
      </c>
      <c r="B1457" s="22">
        <f t="shared" ca="1" si="237"/>
        <v>2502.9722132412835</v>
      </c>
      <c r="C1457" s="22">
        <f t="shared" ca="1" si="237"/>
        <v>3360.758717287335</v>
      </c>
      <c r="D1457" s="22">
        <f t="shared" ca="1" si="237"/>
        <v>1076.3709127515328</v>
      </c>
      <c r="E1457" s="22">
        <f t="shared" ca="1" si="237"/>
        <v>3111.1783104449833</v>
      </c>
      <c r="F1457" s="22">
        <f t="shared" ca="1" si="237"/>
        <v>2643.2293428025519</v>
      </c>
      <c r="G1457" s="34"/>
      <c r="H1457" s="35">
        <f t="shared" ca="1" si="230"/>
        <v>41134</v>
      </c>
      <c r="I1457" s="6">
        <f t="shared" ca="1" si="234"/>
        <v>2.0055555555555555</v>
      </c>
      <c r="J1457" s="6">
        <f t="shared" ca="1" si="232"/>
        <v>115</v>
      </c>
      <c r="K1457" s="6">
        <f t="shared" ca="1" si="231"/>
        <v>109.59577177011576</v>
      </c>
    </row>
    <row r="1458" spans="1:11" ht="15.75" thickBot="1">
      <c r="A1458" s="21">
        <v>1445</v>
      </c>
      <c r="B1458" s="22">
        <f t="shared" ca="1" si="237"/>
        <v>3477.3045262199548</v>
      </c>
      <c r="C1458" s="22">
        <f t="shared" ca="1" si="237"/>
        <v>1341.4882765947059</v>
      </c>
      <c r="D1458" s="22">
        <f t="shared" ca="1" si="237"/>
        <v>4423.6161484209433</v>
      </c>
      <c r="E1458" s="22">
        <f t="shared" ca="1" si="237"/>
        <v>2333.9713069976924</v>
      </c>
      <c r="F1458" s="22">
        <f t="shared" ca="1" si="237"/>
        <v>11403.646493460921</v>
      </c>
      <c r="G1458" s="34"/>
      <c r="H1458" s="35">
        <f t="shared" ca="1" si="230"/>
        <v>40767</v>
      </c>
      <c r="I1458" s="6">
        <f t="shared" ca="1" si="234"/>
        <v>1.0027777777777778</v>
      </c>
      <c r="J1458" s="6">
        <f t="shared" ca="1" si="232"/>
        <v>107.5</v>
      </c>
      <c r="K1458" s="6">
        <f t="shared" ca="1" si="231"/>
        <v>104.94371731794061</v>
      </c>
    </row>
    <row r="1459" spans="1:11" ht="15.75" thickBot="1">
      <c r="A1459" s="21">
        <v>1446</v>
      </c>
      <c r="B1459" s="22">
        <f t="shared" ca="1" si="237"/>
        <v>2986.3115613142577</v>
      </c>
      <c r="C1459" s="22">
        <f t="shared" ca="1" si="237"/>
        <v>3970.4772557754145</v>
      </c>
      <c r="D1459" s="22">
        <f t="shared" ca="1" si="237"/>
        <v>3027.7130222707951</v>
      </c>
      <c r="E1459" s="22">
        <f t="shared" ca="1" si="237"/>
        <v>3318.4850793808005</v>
      </c>
      <c r="F1459" s="22">
        <f t="shared" ca="1" si="237"/>
        <v>951.89856528701773</v>
      </c>
      <c r="G1459" s="34"/>
      <c r="H1459" s="35">
        <f t="shared" ca="1" si="230"/>
        <v>40767</v>
      </c>
      <c r="I1459" s="6">
        <f t="shared" ca="1" si="234"/>
        <v>1.0027777777777778</v>
      </c>
      <c r="J1459" s="6">
        <f t="shared" ca="1" si="232"/>
        <v>107.5</v>
      </c>
      <c r="K1459" s="6">
        <f t="shared" ca="1" si="231"/>
        <v>104.94371731794061</v>
      </c>
    </row>
    <row r="1460" spans="1:11" ht="15.75" thickBot="1">
      <c r="A1460" s="21">
        <v>1447</v>
      </c>
      <c r="B1460" s="22">
        <f t="shared" ca="1" si="237"/>
        <v>1878.2604348993291</v>
      </c>
      <c r="C1460" s="22">
        <f t="shared" ca="1" si="237"/>
        <v>1721.7281607578348</v>
      </c>
      <c r="D1460" s="22">
        <f t="shared" ca="1" si="237"/>
        <v>2605.5729777859574</v>
      </c>
      <c r="E1460" s="22">
        <f t="shared" ca="1" si="237"/>
        <v>2593.6807160043709</v>
      </c>
      <c r="F1460" s="22">
        <f t="shared" ca="1" si="237"/>
        <v>3753.2190383778293</v>
      </c>
      <c r="G1460" s="34"/>
      <c r="H1460" s="35">
        <f t="shared" ca="1" si="230"/>
        <v>42228</v>
      </c>
      <c r="I1460" s="6">
        <f t="shared" ca="1" si="234"/>
        <v>5.0027777777777782</v>
      </c>
      <c r="J1460" s="6">
        <f t="shared" ca="1" si="232"/>
        <v>137.5</v>
      </c>
      <c r="K1460" s="6">
        <f t="shared" ca="1" si="231"/>
        <v>121.94343021560336</v>
      </c>
    </row>
    <row r="1461" spans="1:11" ht="15.75" thickBot="1">
      <c r="A1461" s="21">
        <v>1448</v>
      </c>
      <c r="B1461" s="22">
        <f t="shared" ca="1" si="237"/>
        <v>2422.5809539772295</v>
      </c>
      <c r="C1461" s="22">
        <f t="shared" ca="1" si="237"/>
        <v>4367.6075434892</v>
      </c>
      <c r="D1461" s="22">
        <f t="shared" ca="1" si="237"/>
        <v>1035.037399897438</v>
      </c>
      <c r="E1461" s="22">
        <f t="shared" ca="1" si="237"/>
        <v>3785.0455681380649</v>
      </c>
      <c r="F1461" s="22">
        <f t="shared" ca="1" si="237"/>
        <v>1449.3896398016188</v>
      </c>
      <c r="G1461" s="34"/>
      <c r="H1461" s="35">
        <f t="shared" ca="1" si="230"/>
        <v>41134</v>
      </c>
      <c r="I1461" s="6">
        <f t="shared" ca="1" si="234"/>
        <v>2.0055555555555555</v>
      </c>
      <c r="J1461" s="6">
        <f t="shared" ca="1" si="232"/>
        <v>115</v>
      </c>
      <c r="K1461" s="6">
        <f t="shared" ca="1" si="231"/>
        <v>109.59577177011576</v>
      </c>
    </row>
    <row r="1462" spans="1:11" ht="15.75" thickBot="1">
      <c r="A1462" s="21">
        <v>1449</v>
      </c>
      <c r="B1462" s="22">
        <f t="shared" ca="1" si="237"/>
        <v>2382.9581834270507</v>
      </c>
      <c r="C1462" s="22">
        <f t="shared" ca="1" si="237"/>
        <v>2340.9376628407367</v>
      </c>
      <c r="D1462" s="22">
        <f t="shared" ca="1" si="237"/>
        <v>1266.4770282723227</v>
      </c>
      <c r="E1462" s="22">
        <f t="shared" ca="1" si="237"/>
        <v>1191.3276928882208</v>
      </c>
      <c r="F1462" s="22">
        <f t="shared" ca="1" si="237"/>
        <v>2838.663946622898</v>
      </c>
      <c r="G1462" s="34"/>
      <c r="H1462" s="35">
        <f t="shared" ca="1" si="230"/>
        <v>42228</v>
      </c>
      <c r="I1462" s="6">
        <f t="shared" ca="1" si="234"/>
        <v>5.0027777777777782</v>
      </c>
      <c r="J1462" s="6">
        <f t="shared" ca="1" si="232"/>
        <v>137.5</v>
      </c>
      <c r="K1462" s="6">
        <f t="shared" ca="1" si="231"/>
        <v>121.94343021560336</v>
      </c>
    </row>
    <row r="1463" spans="1:11" ht="15.75" thickBot="1">
      <c r="A1463" s="21">
        <v>1450</v>
      </c>
      <c r="B1463" s="22">
        <f t="shared" ca="1" si="237"/>
        <v>4354.0614752162355</v>
      </c>
      <c r="C1463" s="22">
        <f t="shared" ca="1" si="237"/>
        <v>2705.6997153471116</v>
      </c>
      <c r="D1463" s="22">
        <f t="shared" ca="1" si="237"/>
        <v>4358.7691060861926</v>
      </c>
      <c r="E1463" s="22">
        <f t="shared" ca="1" si="237"/>
        <v>2714.428626692717</v>
      </c>
      <c r="F1463" s="22">
        <f t="shared" ca="1" si="237"/>
        <v>4298.8505506340462</v>
      </c>
      <c r="G1463" s="34"/>
      <c r="H1463" s="35">
        <f t="shared" ca="1" si="230"/>
        <v>40767</v>
      </c>
      <c r="I1463" s="6">
        <f t="shared" ca="1" si="234"/>
        <v>1.0027777777777778</v>
      </c>
      <c r="J1463" s="6">
        <f t="shared" ca="1" si="232"/>
        <v>107.5</v>
      </c>
      <c r="K1463" s="6">
        <f t="shared" ca="1" si="231"/>
        <v>104.94371731794061</v>
      </c>
    </row>
    <row r="1464" spans="1:11" ht="15.75" thickBot="1">
      <c r="A1464" s="21">
        <v>1451</v>
      </c>
      <c r="B1464" s="22">
        <f t="shared" ref="B1464:F1473" ca="1" si="238">$B$2*EXP((mu-delta-(vola^2)/2)*B$13+vola*NORMSINV(RAND())*SQRT(B$13))</f>
        <v>5412.4328629868087</v>
      </c>
      <c r="C1464" s="22">
        <f t="shared" ca="1" si="238"/>
        <v>4501.411941721055</v>
      </c>
      <c r="D1464" s="22">
        <f t="shared" ca="1" si="238"/>
        <v>5723.5152941016941</v>
      </c>
      <c r="E1464" s="22">
        <f t="shared" ca="1" si="238"/>
        <v>743.5296396469987</v>
      </c>
      <c r="F1464" s="22">
        <f t="shared" ca="1" si="238"/>
        <v>3974.9389575674932</v>
      </c>
      <c r="G1464" s="34"/>
      <c r="H1464" s="35">
        <f t="shared" ca="1" si="230"/>
        <v>40767</v>
      </c>
      <c r="I1464" s="6">
        <f t="shared" ca="1" si="234"/>
        <v>1.0027777777777778</v>
      </c>
      <c r="J1464" s="6">
        <f t="shared" ca="1" si="232"/>
        <v>107.5</v>
      </c>
      <c r="K1464" s="6">
        <f t="shared" ca="1" si="231"/>
        <v>104.94371731794061</v>
      </c>
    </row>
    <row r="1465" spans="1:11" ht="15.75" thickBot="1">
      <c r="A1465" s="21">
        <v>1452</v>
      </c>
      <c r="B1465" s="22">
        <f t="shared" ca="1" si="238"/>
        <v>3248.648305875075</v>
      </c>
      <c r="C1465" s="22">
        <f t="shared" ca="1" si="238"/>
        <v>3109.1496627566144</v>
      </c>
      <c r="D1465" s="22">
        <f t="shared" ca="1" si="238"/>
        <v>3818.9959260970045</v>
      </c>
      <c r="E1465" s="22">
        <f t="shared" ca="1" si="238"/>
        <v>4332.2793540848988</v>
      </c>
      <c r="F1465" s="22">
        <f t="shared" ca="1" si="238"/>
        <v>18624.482033880868</v>
      </c>
      <c r="G1465" s="34"/>
      <c r="H1465" s="35">
        <f t="shared" ca="1" si="230"/>
        <v>40767</v>
      </c>
      <c r="I1465" s="6">
        <f t="shared" ca="1" si="234"/>
        <v>1.0027777777777778</v>
      </c>
      <c r="J1465" s="6">
        <f t="shared" ca="1" si="232"/>
        <v>107.5</v>
      </c>
      <c r="K1465" s="6">
        <f t="shared" ca="1" si="231"/>
        <v>104.94371731794061</v>
      </c>
    </row>
    <row r="1466" spans="1:11" ht="15.75" thickBot="1">
      <c r="A1466" s="21">
        <v>1453</v>
      </c>
      <c r="B1466" s="22">
        <f t="shared" ca="1" si="238"/>
        <v>2293.4351270012644</v>
      </c>
      <c r="C1466" s="22">
        <f t="shared" ca="1" si="238"/>
        <v>3832.3153320263004</v>
      </c>
      <c r="D1466" s="22">
        <f t="shared" ca="1" si="238"/>
        <v>7748.959875794777</v>
      </c>
      <c r="E1466" s="22">
        <f t="shared" ca="1" si="238"/>
        <v>9119.0618146052766</v>
      </c>
      <c r="F1466" s="22">
        <f t="shared" ca="1" si="238"/>
        <v>1613.3949030365318</v>
      </c>
      <c r="G1466" s="34"/>
      <c r="H1466" s="35">
        <f t="shared" ca="1" si="230"/>
        <v>41134</v>
      </c>
      <c r="I1466" s="6">
        <f t="shared" ca="1" si="234"/>
        <v>2.0055555555555555</v>
      </c>
      <c r="J1466" s="6">
        <f t="shared" ca="1" si="232"/>
        <v>115</v>
      </c>
      <c r="K1466" s="6">
        <f t="shared" ca="1" si="231"/>
        <v>109.59577177011576</v>
      </c>
    </row>
    <row r="1467" spans="1:11" ht="15.75" thickBot="1">
      <c r="A1467" s="21">
        <v>1454</v>
      </c>
      <c r="B1467" s="22">
        <f t="shared" ca="1" si="238"/>
        <v>2816.1034966375414</v>
      </c>
      <c r="C1467" s="22">
        <f t="shared" ca="1" si="238"/>
        <v>5227.1781707929331</v>
      </c>
      <c r="D1467" s="22">
        <f t="shared" ca="1" si="238"/>
        <v>1080.1754189423166</v>
      </c>
      <c r="E1467" s="22">
        <f t="shared" ca="1" si="238"/>
        <v>5022.5596891104988</v>
      </c>
      <c r="F1467" s="22">
        <f t="shared" ca="1" si="238"/>
        <v>2007.3365766046575</v>
      </c>
      <c r="G1467" s="34"/>
      <c r="H1467" s="35">
        <f t="shared" ca="1" si="230"/>
        <v>40767</v>
      </c>
      <c r="I1467" s="6">
        <f t="shared" ca="1" si="234"/>
        <v>1.0027777777777778</v>
      </c>
      <c r="J1467" s="6">
        <f t="shared" ca="1" si="232"/>
        <v>107.5</v>
      </c>
      <c r="K1467" s="6">
        <f t="shared" ca="1" si="231"/>
        <v>104.94371731794061</v>
      </c>
    </row>
    <row r="1468" spans="1:11" ht="15.75" thickBot="1">
      <c r="A1468" s="21">
        <v>1455</v>
      </c>
      <c r="B1468" s="22">
        <f t="shared" ca="1" si="238"/>
        <v>3923.0876752785134</v>
      </c>
      <c r="C1468" s="22">
        <f t="shared" ca="1" si="238"/>
        <v>3367.0296897180688</v>
      </c>
      <c r="D1468" s="22">
        <f t="shared" ca="1" si="238"/>
        <v>1662.3765389465377</v>
      </c>
      <c r="E1468" s="22">
        <f t="shared" ca="1" si="238"/>
        <v>3945.1035961480648</v>
      </c>
      <c r="F1468" s="22">
        <f t="shared" ca="1" si="238"/>
        <v>3900.1001533037179</v>
      </c>
      <c r="G1468" s="34"/>
      <c r="H1468" s="35">
        <f t="shared" ca="1" si="230"/>
        <v>40767</v>
      </c>
      <c r="I1468" s="6">
        <f t="shared" ca="1" si="234"/>
        <v>1.0027777777777778</v>
      </c>
      <c r="J1468" s="6">
        <f t="shared" ca="1" si="232"/>
        <v>107.5</v>
      </c>
      <c r="K1468" s="6">
        <f t="shared" ca="1" si="231"/>
        <v>104.94371731794061</v>
      </c>
    </row>
    <row r="1469" spans="1:11" ht="15.75" thickBot="1">
      <c r="A1469" s="21">
        <v>1456</v>
      </c>
      <c r="B1469" s="22">
        <f t="shared" ca="1" si="238"/>
        <v>2401.3916067706073</v>
      </c>
      <c r="C1469" s="22">
        <f t="shared" ca="1" si="238"/>
        <v>3561.0546878350792</v>
      </c>
      <c r="D1469" s="22">
        <f t="shared" ca="1" si="238"/>
        <v>1635.1136249819112</v>
      </c>
      <c r="E1469" s="22">
        <f t="shared" ca="1" si="238"/>
        <v>9829.2158704816866</v>
      </c>
      <c r="F1469" s="22">
        <f t="shared" ca="1" si="238"/>
        <v>13608.009669525789</v>
      </c>
      <c r="G1469" s="34"/>
      <c r="H1469" s="35">
        <f t="shared" ca="1" si="230"/>
        <v>41134</v>
      </c>
      <c r="I1469" s="6">
        <f t="shared" ca="1" si="234"/>
        <v>2.0055555555555555</v>
      </c>
      <c r="J1469" s="6">
        <f t="shared" ca="1" si="232"/>
        <v>115</v>
      </c>
      <c r="K1469" s="6">
        <f t="shared" ca="1" si="231"/>
        <v>109.59577177011576</v>
      </c>
    </row>
    <row r="1470" spans="1:11" ht="15.75" thickBot="1">
      <c r="A1470" s="21">
        <v>1457</v>
      </c>
      <c r="B1470" s="22">
        <f t="shared" ca="1" si="238"/>
        <v>2086.8715282508592</v>
      </c>
      <c r="C1470" s="22">
        <f t="shared" ca="1" si="238"/>
        <v>2617.6086716098694</v>
      </c>
      <c r="D1470" s="22">
        <f t="shared" ca="1" si="238"/>
        <v>3369.4501317229201</v>
      </c>
      <c r="E1470" s="22">
        <f t="shared" ca="1" si="238"/>
        <v>9528.6083671859324</v>
      </c>
      <c r="F1470" s="22">
        <f t="shared" ca="1" si="238"/>
        <v>1754.230669894167</v>
      </c>
      <c r="G1470" s="34"/>
      <c r="H1470" s="35">
        <f t="shared" ca="1" si="230"/>
        <v>41498</v>
      </c>
      <c r="I1470" s="6">
        <f t="shared" ca="1" si="234"/>
        <v>3.0027777777777778</v>
      </c>
      <c r="J1470" s="6">
        <f t="shared" ca="1" si="232"/>
        <v>122.5</v>
      </c>
      <c r="K1470" s="6">
        <f t="shared" ca="1" si="231"/>
        <v>113.98243565452914</v>
      </c>
    </row>
    <row r="1471" spans="1:11" ht="15.75" thickBot="1">
      <c r="A1471" s="21">
        <v>1458</v>
      </c>
      <c r="B1471" s="22">
        <f t="shared" ca="1" si="238"/>
        <v>3285.3955802266041</v>
      </c>
      <c r="C1471" s="22">
        <f t="shared" ca="1" si="238"/>
        <v>2600.8955726377817</v>
      </c>
      <c r="D1471" s="22">
        <f t="shared" ca="1" si="238"/>
        <v>4112.6879972946363</v>
      </c>
      <c r="E1471" s="22">
        <f t="shared" ca="1" si="238"/>
        <v>4980.3035941818052</v>
      </c>
      <c r="F1471" s="22">
        <f t="shared" ca="1" si="238"/>
        <v>3569.3139073226835</v>
      </c>
      <c r="G1471" s="34"/>
      <c r="H1471" s="35">
        <f t="shared" ca="1" si="230"/>
        <v>40767</v>
      </c>
      <c r="I1471" s="6">
        <f t="shared" ca="1" si="234"/>
        <v>1.0027777777777778</v>
      </c>
      <c r="J1471" s="6">
        <f t="shared" ca="1" si="232"/>
        <v>107.5</v>
      </c>
      <c r="K1471" s="6">
        <f t="shared" ca="1" si="231"/>
        <v>104.94371731794061</v>
      </c>
    </row>
    <row r="1472" spans="1:11" ht="15.75" thickBot="1">
      <c r="A1472" s="21">
        <v>1459</v>
      </c>
      <c r="B1472" s="22">
        <f t="shared" ca="1" si="238"/>
        <v>2433.8659594583428</v>
      </c>
      <c r="C1472" s="22">
        <f t="shared" ca="1" si="238"/>
        <v>3941.2309525133001</v>
      </c>
      <c r="D1472" s="22">
        <f t="shared" ca="1" si="238"/>
        <v>2532.9788879242033</v>
      </c>
      <c r="E1472" s="22">
        <f t="shared" ca="1" si="238"/>
        <v>3057.2077767168707</v>
      </c>
      <c r="F1472" s="22">
        <f t="shared" ca="1" si="238"/>
        <v>2120.8105177331554</v>
      </c>
      <c r="G1472" s="34"/>
      <c r="H1472" s="35">
        <f t="shared" ca="1" si="230"/>
        <v>41134</v>
      </c>
      <c r="I1472" s="6">
        <f t="shared" ca="1" si="234"/>
        <v>2.0055555555555555</v>
      </c>
      <c r="J1472" s="6">
        <f t="shared" ca="1" si="232"/>
        <v>115</v>
      </c>
      <c r="K1472" s="6">
        <f t="shared" ca="1" si="231"/>
        <v>109.59577177011576</v>
      </c>
    </row>
    <row r="1473" spans="1:11" ht="15.75" thickBot="1">
      <c r="A1473" s="21">
        <v>1460</v>
      </c>
      <c r="B1473" s="22">
        <f t="shared" ca="1" si="238"/>
        <v>2695.6201351198815</v>
      </c>
      <c r="C1473" s="22">
        <f t="shared" ca="1" si="238"/>
        <v>1763.3165927281639</v>
      </c>
      <c r="D1473" s="22">
        <f t="shared" ca="1" si="238"/>
        <v>4797.742141731198</v>
      </c>
      <c r="E1473" s="22">
        <f t="shared" ca="1" si="238"/>
        <v>678.85511022108301</v>
      </c>
      <c r="F1473" s="22">
        <f t="shared" ca="1" si="238"/>
        <v>7574.1124097952807</v>
      </c>
      <c r="G1473" s="34"/>
      <c r="H1473" s="35">
        <f t="shared" ca="1" si="230"/>
        <v>41498</v>
      </c>
      <c r="I1473" s="6">
        <f t="shared" ca="1" si="234"/>
        <v>3.0027777777777778</v>
      </c>
      <c r="J1473" s="6">
        <f t="shared" ca="1" si="232"/>
        <v>122.5</v>
      </c>
      <c r="K1473" s="6">
        <f t="shared" ca="1" si="231"/>
        <v>113.98243565452914</v>
      </c>
    </row>
    <row r="1474" spans="1:11" ht="15.75" thickBot="1">
      <c r="A1474" s="21">
        <v>1461</v>
      </c>
      <c r="B1474" s="22">
        <f t="shared" ref="B1474:F1483" ca="1" si="239">$B$2*EXP((mu-delta-(vola^2)/2)*B$13+vola*NORMSINV(RAND())*SQRT(B$13))</f>
        <v>4827.3923123543163</v>
      </c>
      <c r="C1474" s="22">
        <f t="shared" ca="1" si="239"/>
        <v>2137.0848899192597</v>
      </c>
      <c r="D1474" s="22">
        <f t="shared" ca="1" si="239"/>
        <v>3954.5173118660232</v>
      </c>
      <c r="E1474" s="22">
        <f t="shared" ca="1" si="239"/>
        <v>2507.0159067651862</v>
      </c>
      <c r="F1474" s="22">
        <f t="shared" ca="1" si="239"/>
        <v>5939.4313497870371</v>
      </c>
      <c r="G1474" s="34"/>
      <c r="H1474" s="35">
        <f t="shared" ca="1" si="230"/>
        <v>40767</v>
      </c>
      <c r="I1474" s="6">
        <f t="shared" ca="1" si="234"/>
        <v>1.0027777777777778</v>
      </c>
      <c r="J1474" s="6">
        <f t="shared" ca="1" si="232"/>
        <v>107.5</v>
      </c>
      <c r="K1474" s="6">
        <f t="shared" ca="1" si="231"/>
        <v>104.94371731794061</v>
      </c>
    </row>
    <row r="1475" spans="1:11" ht="15.75" thickBot="1">
      <c r="A1475" s="21">
        <v>1462</v>
      </c>
      <c r="B1475" s="22">
        <f t="shared" ca="1" si="239"/>
        <v>4059.4302764944036</v>
      </c>
      <c r="C1475" s="22">
        <f t="shared" ca="1" si="239"/>
        <v>2273.0404625947872</v>
      </c>
      <c r="D1475" s="22">
        <f t="shared" ca="1" si="239"/>
        <v>3268.335645971933</v>
      </c>
      <c r="E1475" s="22">
        <f t="shared" ca="1" si="239"/>
        <v>7359.3030444865472</v>
      </c>
      <c r="F1475" s="22">
        <f t="shared" ca="1" si="239"/>
        <v>743.3865849161424</v>
      </c>
      <c r="G1475" s="34"/>
      <c r="H1475" s="35">
        <f t="shared" ca="1" si="230"/>
        <v>40767</v>
      </c>
      <c r="I1475" s="6">
        <f t="shared" ca="1" si="234"/>
        <v>1.0027777777777778</v>
      </c>
      <c r="J1475" s="6">
        <f t="shared" ca="1" si="232"/>
        <v>107.5</v>
      </c>
      <c r="K1475" s="6">
        <f t="shared" ca="1" si="231"/>
        <v>104.94371731794061</v>
      </c>
    </row>
    <row r="1476" spans="1:11" ht="15.75" thickBot="1">
      <c r="A1476" s="21">
        <v>1463</v>
      </c>
      <c r="B1476" s="22">
        <f t="shared" ca="1" si="239"/>
        <v>1924.3271402329913</v>
      </c>
      <c r="C1476" s="22">
        <f t="shared" ca="1" si="239"/>
        <v>7221.2650804032646</v>
      </c>
      <c r="D1476" s="22">
        <f t="shared" ca="1" si="239"/>
        <v>5966.7859578269645</v>
      </c>
      <c r="E1476" s="22">
        <f t="shared" ca="1" si="239"/>
        <v>1625.0131631104273</v>
      </c>
      <c r="F1476" s="22">
        <f t="shared" ca="1" si="239"/>
        <v>4323.7871439890441</v>
      </c>
      <c r="G1476" s="34"/>
      <c r="H1476" s="35">
        <f t="shared" ca="1" si="230"/>
        <v>41134</v>
      </c>
      <c r="I1476" s="6">
        <f t="shared" ca="1" si="234"/>
        <v>2.0055555555555555</v>
      </c>
      <c r="J1476" s="6">
        <f t="shared" ca="1" si="232"/>
        <v>115</v>
      </c>
      <c r="K1476" s="6">
        <f t="shared" ca="1" si="231"/>
        <v>109.59577177011576</v>
      </c>
    </row>
    <row r="1477" spans="1:11" ht="15.75" thickBot="1">
      <c r="A1477" s="21">
        <v>1464</v>
      </c>
      <c r="B1477" s="22">
        <f t="shared" ca="1" si="239"/>
        <v>2418.3907424035124</v>
      </c>
      <c r="C1477" s="22">
        <f t="shared" ca="1" si="239"/>
        <v>6070.9085526088838</v>
      </c>
      <c r="D1477" s="22">
        <f t="shared" ca="1" si="239"/>
        <v>1532.736511942654</v>
      </c>
      <c r="E1477" s="22">
        <f t="shared" ca="1" si="239"/>
        <v>1219.4126644777896</v>
      </c>
      <c r="F1477" s="22">
        <f t="shared" ca="1" si="239"/>
        <v>3649.6340319767946</v>
      </c>
      <c r="G1477" s="34"/>
      <c r="H1477" s="35">
        <f t="shared" ca="1" si="230"/>
        <v>41134</v>
      </c>
      <c r="I1477" s="6">
        <f t="shared" ca="1" si="234"/>
        <v>2.0055555555555555</v>
      </c>
      <c r="J1477" s="6">
        <f t="shared" ca="1" si="232"/>
        <v>115</v>
      </c>
      <c r="K1477" s="6">
        <f t="shared" ca="1" si="231"/>
        <v>109.59577177011576</v>
      </c>
    </row>
    <row r="1478" spans="1:11" ht="15.75" thickBot="1">
      <c r="A1478" s="21">
        <v>1465</v>
      </c>
      <c r="B1478" s="22">
        <f t="shared" ca="1" si="239"/>
        <v>2411.9292955956312</v>
      </c>
      <c r="C1478" s="22">
        <f t="shared" ca="1" si="239"/>
        <v>4871.3646394928483</v>
      </c>
      <c r="D1478" s="22">
        <f t="shared" ca="1" si="239"/>
        <v>7154.8440222494328</v>
      </c>
      <c r="E1478" s="22">
        <f t="shared" ca="1" si="239"/>
        <v>1470.9974851455374</v>
      </c>
      <c r="F1478" s="22">
        <f t="shared" ca="1" si="239"/>
        <v>656.80807459168909</v>
      </c>
      <c r="G1478" s="34"/>
      <c r="H1478" s="35">
        <f t="shared" ca="1" si="230"/>
        <v>41134</v>
      </c>
      <c r="I1478" s="6">
        <f t="shared" ca="1" si="234"/>
        <v>2.0055555555555555</v>
      </c>
      <c r="J1478" s="6">
        <f t="shared" ca="1" si="232"/>
        <v>115</v>
      </c>
      <c r="K1478" s="6">
        <f t="shared" ca="1" si="231"/>
        <v>109.59577177011576</v>
      </c>
    </row>
    <row r="1479" spans="1:11" ht="15.75" thickBot="1">
      <c r="A1479" s="21">
        <v>1466</v>
      </c>
      <c r="B1479" s="22">
        <f t="shared" ca="1" si="239"/>
        <v>2597.8920423142995</v>
      </c>
      <c r="C1479" s="22">
        <f t="shared" ca="1" si="239"/>
        <v>2573.0442530538239</v>
      </c>
      <c r="D1479" s="22">
        <f t="shared" ca="1" si="239"/>
        <v>1593.5009988231313</v>
      </c>
      <c r="E1479" s="22">
        <f t="shared" ca="1" si="239"/>
        <v>10025.259602704014</v>
      </c>
      <c r="F1479" s="22">
        <f t="shared" ca="1" si="239"/>
        <v>3878.2399370609005</v>
      </c>
      <c r="G1479" s="34"/>
      <c r="H1479" s="35">
        <f t="shared" ca="1" si="230"/>
        <v>41863</v>
      </c>
      <c r="I1479" s="6">
        <f t="shared" ca="1" si="234"/>
        <v>4.0027777777777782</v>
      </c>
      <c r="J1479" s="6">
        <f t="shared" ca="1" si="232"/>
        <v>130</v>
      </c>
      <c r="K1479" s="6">
        <f t="shared" ca="1" si="231"/>
        <v>118.0924489965652</v>
      </c>
    </row>
    <row r="1480" spans="1:11" ht="15.75" thickBot="1">
      <c r="A1480" s="21">
        <v>1467</v>
      </c>
      <c r="B1480" s="22">
        <f t="shared" ca="1" si="239"/>
        <v>2708.879374741708</v>
      </c>
      <c r="C1480" s="22">
        <f t="shared" ca="1" si="239"/>
        <v>2044.3884686190515</v>
      </c>
      <c r="D1480" s="22">
        <f t="shared" ca="1" si="239"/>
        <v>2996.7404987952996</v>
      </c>
      <c r="E1480" s="22">
        <f t="shared" ca="1" si="239"/>
        <v>3605.0966795398949</v>
      </c>
      <c r="F1480" s="22">
        <f t="shared" ca="1" si="239"/>
        <v>18092.001795823289</v>
      </c>
      <c r="G1480" s="34"/>
      <c r="H1480" s="35">
        <f t="shared" ca="1" si="230"/>
        <v>41498</v>
      </c>
      <c r="I1480" s="6">
        <f t="shared" ca="1" si="234"/>
        <v>3.0027777777777778</v>
      </c>
      <c r="J1480" s="6">
        <f t="shared" ca="1" si="232"/>
        <v>122.5</v>
      </c>
      <c r="K1480" s="6">
        <f t="shared" ca="1" si="231"/>
        <v>113.98243565452914</v>
      </c>
    </row>
    <row r="1481" spans="1:11" ht="15.75" thickBot="1">
      <c r="A1481" s="21">
        <v>1468</v>
      </c>
      <c r="B1481" s="22">
        <f t="shared" ca="1" si="239"/>
        <v>2268.6721286605348</v>
      </c>
      <c r="C1481" s="22">
        <f t="shared" ca="1" si="239"/>
        <v>3570.9476505782595</v>
      </c>
      <c r="D1481" s="22">
        <f t="shared" ca="1" si="239"/>
        <v>1227.3933079360309</v>
      </c>
      <c r="E1481" s="22">
        <f t="shared" ca="1" si="239"/>
        <v>2084.0107121339802</v>
      </c>
      <c r="F1481" s="22">
        <f t="shared" ca="1" si="239"/>
        <v>1117.7672705325167</v>
      </c>
      <c r="G1481" s="34"/>
      <c r="H1481" s="35">
        <f t="shared" ca="1" si="230"/>
        <v>41134</v>
      </c>
      <c r="I1481" s="6">
        <f t="shared" ca="1" si="234"/>
        <v>2.0055555555555555</v>
      </c>
      <c r="J1481" s="6">
        <f t="shared" ca="1" si="232"/>
        <v>115</v>
      </c>
      <c r="K1481" s="6">
        <f t="shared" ca="1" si="231"/>
        <v>109.59577177011576</v>
      </c>
    </row>
    <row r="1482" spans="1:11" ht="15.75" thickBot="1">
      <c r="A1482" s="21">
        <v>1469</v>
      </c>
      <c r="B1482" s="22">
        <f t="shared" ca="1" si="239"/>
        <v>3279.0002470494892</v>
      </c>
      <c r="C1482" s="22">
        <f t="shared" ca="1" si="239"/>
        <v>2613.2072826200442</v>
      </c>
      <c r="D1482" s="22">
        <f t="shared" ca="1" si="239"/>
        <v>2750.2012061492787</v>
      </c>
      <c r="E1482" s="22">
        <f t="shared" ca="1" si="239"/>
        <v>3369.3494822514531</v>
      </c>
      <c r="F1482" s="22">
        <f t="shared" ca="1" si="239"/>
        <v>1876.7052926138583</v>
      </c>
      <c r="G1482" s="34"/>
      <c r="H1482" s="35">
        <f t="shared" ca="1" si="230"/>
        <v>40767</v>
      </c>
      <c r="I1482" s="6">
        <f t="shared" ca="1" si="234"/>
        <v>1.0027777777777778</v>
      </c>
      <c r="J1482" s="6">
        <f t="shared" ca="1" si="232"/>
        <v>107.5</v>
      </c>
      <c r="K1482" s="6">
        <f t="shared" ca="1" si="231"/>
        <v>104.94371731794061</v>
      </c>
    </row>
    <row r="1483" spans="1:11" ht="15.75" thickBot="1">
      <c r="A1483" s="21">
        <v>1470</v>
      </c>
      <c r="B1483" s="22">
        <f t="shared" ca="1" si="239"/>
        <v>2491.7230697638456</v>
      </c>
      <c r="C1483" s="22">
        <f t="shared" ca="1" si="239"/>
        <v>3700.2222699469185</v>
      </c>
      <c r="D1483" s="22">
        <f t="shared" ca="1" si="239"/>
        <v>2240.9279330487298</v>
      </c>
      <c r="E1483" s="22">
        <f t="shared" ca="1" si="239"/>
        <v>2258.6171812317452</v>
      </c>
      <c r="F1483" s="22">
        <f t="shared" ca="1" si="239"/>
        <v>2093.3818560684581</v>
      </c>
      <c r="G1483" s="34"/>
      <c r="H1483" s="35">
        <f t="shared" ca="1" si="230"/>
        <v>41134</v>
      </c>
      <c r="I1483" s="6">
        <f t="shared" ca="1" si="234"/>
        <v>2.0055555555555555</v>
      </c>
      <c r="J1483" s="6">
        <f t="shared" ca="1" si="232"/>
        <v>115</v>
      </c>
      <c r="K1483" s="6">
        <f t="shared" ca="1" si="231"/>
        <v>109.59577177011576</v>
      </c>
    </row>
    <row r="1484" spans="1:11" ht="15.75" thickBot="1">
      <c r="A1484" s="21">
        <v>1471</v>
      </c>
      <c r="B1484" s="22">
        <f t="shared" ref="B1484:F1493" ca="1" si="240">$B$2*EXP((mu-delta-(vola^2)/2)*B$13+vola*NORMSINV(RAND())*SQRT(B$13))</f>
        <v>1955.0027509790791</v>
      </c>
      <c r="C1484" s="22">
        <f t="shared" ca="1" si="240"/>
        <v>3782.5022721733226</v>
      </c>
      <c r="D1484" s="22">
        <f t="shared" ca="1" si="240"/>
        <v>2658.9846620875587</v>
      </c>
      <c r="E1484" s="22">
        <f t="shared" ca="1" si="240"/>
        <v>1792.4364976794132</v>
      </c>
      <c r="F1484" s="22">
        <f t="shared" ca="1" si="240"/>
        <v>3388.0095498013889</v>
      </c>
      <c r="G1484" s="34"/>
      <c r="H1484" s="35">
        <f t="shared" ca="1" si="230"/>
        <v>41134</v>
      </c>
      <c r="I1484" s="6">
        <f t="shared" ca="1" si="234"/>
        <v>2.0055555555555555</v>
      </c>
      <c r="J1484" s="6">
        <f t="shared" ca="1" si="232"/>
        <v>115</v>
      </c>
      <c r="K1484" s="6">
        <f t="shared" ca="1" si="231"/>
        <v>109.59577177011576</v>
      </c>
    </row>
    <row r="1485" spans="1:11" ht="15.75" thickBot="1">
      <c r="A1485" s="21">
        <v>1472</v>
      </c>
      <c r="B1485" s="22">
        <f t="shared" ca="1" si="240"/>
        <v>3236.5104047566992</v>
      </c>
      <c r="C1485" s="22">
        <f t="shared" ca="1" si="240"/>
        <v>4141.0617676462207</v>
      </c>
      <c r="D1485" s="22">
        <f t="shared" ca="1" si="240"/>
        <v>1257.454652193326</v>
      </c>
      <c r="E1485" s="22">
        <f t="shared" ca="1" si="240"/>
        <v>920.42569757256558</v>
      </c>
      <c r="F1485" s="22">
        <f t="shared" ca="1" si="240"/>
        <v>1963.4364455614011</v>
      </c>
      <c r="G1485" s="34"/>
      <c r="H1485" s="35">
        <f t="shared" ca="1" si="230"/>
        <v>40767</v>
      </c>
      <c r="I1485" s="6">
        <f t="shared" ca="1" si="234"/>
        <v>1.0027777777777778</v>
      </c>
      <c r="J1485" s="6">
        <f t="shared" ca="1" si="232"/>
        <v>107.5</v>
      </c>
      <c r="K1485" s="6">
        <f t="shared" ca="1" si="231"/>
        <v>104.94371731794061</v>
      </c>
    </row>
    <row r="1486" spans="1:11" ht="15.75" thickBot="1">
      <c r="A1486" s="21">
        <v>1473</v>
      </c>
      <c r="B1486" s="22">
        <f t="shared" ca="1" si="240"/>
        <v>2671.8836205109646</v>
      </c>
      <c r="C1486" s="22">
        <f t="shared" ca="1" si="240"/>
        <v>1988.7520276377525</v>
      </c>
      <c r="D1486" s="22">
        <f t="shared" ca="1" si="240"/>
        <v>3065.1917411066474</v>
      </c>
      <c r="E1486" s="22">
        <f t="shared" ca="1" si="240"/>
        <v>2662.9554637117772</v>
      </c>
      <c r="F1486" s="22">
        <f t="shared" ca="1" si="240"/>
        <v>721.20200836724462</v>
      </c>
      <c r="G1486" s="34"/>
      <c r="H1486" s="35">
        <f t="shared" ref="H1486:H1549" ca="1" si="241">IF(B1486&gt;=kw,$B$11,IF(C1486&gt;=kw,$C$11,IF(D1486&gt;=kw,$D$11,IF(E1486&gt;=kw,$E$11,$F$11))))</f>
        <v>41498</v>
      </c>
      <c r="I1486" s="6">
        <f t="shared" ca="1" si="234"/>
        <v>3.0027777777777778</v>
      </c>
      <c r="J1486" s="6">
        <f t="shared" ca="1" si="232"/>
        <v>122.5</v>
      </c>
      <c r="K1486" s="6">
        <f t="shared" ref="K1486:K1549" ca="1" si="242">J1486*EXP(-I1486*zins)</f>
        <v>113.98243565452914</v>
      </c>
    </row>
    <row r="1487" spans="1:11" ht="15.75" thickBot="1">
      <c r="A1487" s="21">
        <v>1474</v>
      </c>
      <c r="B1487" s="22">
        <f t="shared" ca="1" si="240"/>
        <v>3394.2522081194616</v>
      </c>
      <c r="C1487" s="22">
        <f t="shared" ca="1" si="240"/>
        <v>2806.2643060149094</v>
      </c>
      <c r="D1487" s="22">
        <f t="shared" ca="1" si="240"/>
        <v>940.41487179781598</v>
      </c>
      <c r="E1487" s="22">
        <f t="shared" ca="1" si="240"/>
        <v>2225.1933417359269</v>
      </c>
      <c r="F1487" s="22">
        <f t="shared" ca="1" si="240"/>
        <v>2422.6075495873197</v>
      </c>
      <c r="G1487" s="34"/>
      <c r="H1487" s="35">
        <f t="shared" ca="1" si="241"/>
        <v>40767</v>
      </c>
      <c r="I1487" s="6">
        <f t="shared" ca="1" si="234"/>
        <v>1.0027777777777778</v>
      </c>
      <c r="J1487" s="6">
        <f t="shared" ref="J1487:J1550" ca="1" si="243">IF(H1487=$B$11,$B$10,IF(H1487=$C$11,$C$10,IF(H1487=$D$11,$D$10,IF(H1487=$E$11,$E$10,IF(H1487=$F$11,$F$10)))))</f>
        <v>107.5</v>
      </c>
      <c r="K1487" s="6">
        <f t="shared" ca="1" si="242"/>
        <v>104.94371731794061</v>
      </c>
    </row>
    <row r="1488" spans="1:11" ht="15.75" thickBot="1">
      <c r="A1488" s="21">
        <v>1475</v>
      </c>
      <c r="B1488" s="22">
        <f t="shared" ca="1" si="240"/>
        <v>4877.4991258628143</v>
      </c>
      <c r="C1488" s="22">
        <f t="shared" ca="1" si="240"/>
        <v>2165.1664102331547</v>
      </c>
      <c r="D1488" s="22">
        <f t="shared" ca="1" si="240"/>
        <v>937.22180372403034</v>
      </c>
      <c r="E1488" s="22">
        <f t="shared" ca="1" si="240"/>
        <v>1644.5721503067759</v>
      </c>
      <c r="F1488" s="22">
        <f t="shared" ca="1" si="240"/>
        <v>11255.990947069809</v>
      </c>
      <c r="G1488" s="34"/>
      <c r="H1488" s="35">
        <f t="shared" ca="1" si="241"/>
        <v>40767</v>
      </c>
      <c r="I1488" s="6">
        <f t="shared" ref="I1488:I1551" ca="1" si="244">YEARFRAC($B$1,H1488)</f>
        <v>1.0027777777777778</v>
      </c>
      <c r="J1488" s="6">
        <f t="shared" ca="1" si="243"/>
        <v>107.5</v>
      </c>
      <c r="K1488" s="6">
        <f t="shared" ca="1" si="242"/>
        <v>104.94371731794061</v>
      </c>
    </row>
    <row r="1489" spans="1:11" ht="15.75" thickBot="1">
      <c r="A1489" s="21">
        <v>1476</v>
      </c>
      <c r="B1489" s="22">
        <f t="shared" ca="1" si="240"/>
        <v>3708.2868101315544</v>
      </c>
      <c r="C1489" s="22">
        <f t="shared" ca="1" si="240"/>
        <v>992.4824768895561</v>
      </c>
      <c r="D1489" s="22">
        <f t="shared" ca="1" si="240"/>
        <v>2579.9199177600117</v>
      </c>
      <c r="E1489" s="22">
        <f t="shared" ca="1" si="240"/>
        <v>6480.7557923242839</v>
      </c>
      <c r="F1489" s="22">
        <f t="shared" ca="1" si="240"/>
        <v>4286.8905125935989</v>
      </c>
      <c r="G1489" s="34"/>
      <c r="H1489" s="35">
        <f t="shared" ca="1" si="241"/>
        <v>40767</v>
      </c>
      <c r="I1489" s="6">
        <f t="shared" ca="1" si="244"/>
        <v>1.0027777777777778</v>
      </c>
      <c r="J1489" s="6">
        <f t="shared" ca="1" si="243"/>
        <v>107.5</v>
      </c>
      <c r="K1489" s="6">
        <f t="shared" ca="1" si="242"/>
        <v>104.94371731794061</v>
      </c>
    </row>
    <row r="1490" spans="1:11" ht="15.75" thickBot="1">
      <c r="A1490" s="21">
        <v>1477</v>
      </c>
      <c r="B1490" s="22">
        <f t="shared" ca="1" si="240"/>
        <v>2774.9908488142632</v>
      </c>
      <c r="C1490" s="22">
        <f t="shared" ca="1" si="240"/>
        <v>1528.5856346702601</v>
      </c>
      <c r="D1490" s="22">
        <f t="shared" ca="1" si="240"/>
        <v>2294.4971522319688</v>
      </c>
      <c r="E1490" s="22">
        <f t="shared" ca="1" si="240"/>
        <v>8026.2692509360231</v>
      </c>
      <c r="F1490" s="22">
        <f t="shared" ca="1" si="240"/>
        <v>4729.004115961452</v>
      </c>
      <c r="G1490" s="34"/>
      <c r="H1490" s="35">
        <f t="shared" ca="1" si="241"/>
        <v>41863</v>
      </c>
      <c r="I1490" s="6">
        <f t="shared" ca="1" si="244"/>
        <v>4.0027777777777782</v>
      </c>
      <c r="J1490" s="6">
        <f t="shared" ca="1" si="243"/>
        <v>130</v>
      </c>
      <c r="K1490" s="6">
        <f t="shared" ca="1" si="242"/>
        <v>118.0924489965652</v>
      </c>
    </row>
    <row r="1491" spans="1:11" ht="15.75" thickBot="1">
      <c r="A1491" s="21">
        <v>1478</v>
      </c>
      <c r="B1491" s="22">
        <f t="shared" ca="1" si="240"/>
        <v>3684.937764804672</v>
      </c>
      <c r="C1491" s="22">
        <f t="shared" ca="1" si="240"/>
        <v>2918.8066924308991</v>
      </c>
      <c r="D1491" s="22">
        <f t="shared" ca="1" si="240"/>
        <v>2666.4256923721364</v>
      </c>
      <c r="E1491" s="22">
        <f t="shared" ca="1" si="240"/>
        <v>1271.3169881345245</v>
      </c>
      <c r="F1491" s="22">
        <f t="shared" ca="1" si="240"/>
        <v>10596.982866624514</v>
      </c>
      <c r="G1491" s="34"/>
      <c r="H1491" s="35">
        <f t="shared" ca="1" si="241"/>
        <v>40767</v>
      </c>
      <c r="I1491" s="6">
        <f t="shared" ca="1" si="244"/>
        <v>1.0027777777777778</v>
      </c>
      <c r="J1491" s="6">
        <f t="shared" ca="1" si="243"/>
        <v>107.5</v>
      </c>
      <c r="K1491" s="6">
        <f t="shared" ca="1" si="242"/>
        <v>104.94371731794061</v>
      </c>
    </row>
    <row r="1492" spans="1:11" ht="15.75" thickBot="1">
      <c r="A1492" s="21">
        <v>1479</v>
      </c>
      <c r="B1492" s="22">
        <f t="shared" ca="1" si="240"/>
        <v>1476.8301150343559</v>
      </c>
      <c r="C1492" s="22">
        <f t="shared" ca="1" si="240"/>
        <v>2685.9382902495154</v>
      </c>
      <c r="D1492" s="22">
        <f t="shared" ca="1" si="240"/>
        <v>8929.6058247268757</v>
      </c>
      <c r="E1492" s="22">
        <f t="shared" ca="1" si="240"/>
        <v>1702.2768174587427</v>
      </c>
      <c r="F1492" s="22">
        <f t="shared" ca="1" si="240"/>
        <v>1673.071014808392</v>
      </c>
      <c r="G1492" s="34"/>
      <c r="H1492" s="35">
        <f t="shared" ca="1" si="241"/>
        <v>41498</v>
      </c>
      <c r="I1492" s="6">
        <f t="shared" ca="1" si="244"/>
        <v>3.0027777777777778</v>
      </c>
      <c r="J1492" s="6">
        <f t="shared" ca="1" si="243"/>
        <v>122.5</v>
      </c>
      <c r="K1492" s="6">
        <f t="shared" ca="1" si="242"/>
        <v>113.98243565452914</v>
      </c>
    </row>
    <row r="1493" spans="1:11" ht="15.75" thickBot="1">
      <c r="A1493" s="21">
        <v>1480</v>
      </c>
      <c r="B1493" s="22">
        <f t="shared" ca="1" si="240"/>
        <v>2441.9028416536898</v>
      </c>
      <c r="C1493" s="22">
        <f t="shared" ca="1" si="240"/>
        <v>4254.8476879649061</v>
      </c>
      <c r="D1493" s="22">
        <f t="shared" ca="1" si="240"/>
        <v>2131.947432478225</v>
      </c>
      <c r="E1493" s="22">
        <f t="shared" ca="1" si="240"/>
        <v>1843.2474635657545</v>
      </c>
      <c r="F1493" s="22">
        <f t="shared" ca="1" si="240"/>
        <v>3325.4889518917043</v>
      </c>
      <c r="G1493" s="34"/>
      <c r="H1493" s="35">
        <f t="shared" ca="1" si="241"/>
        <v>41134</v>
      </c>
      <c r="I1493" s="6">
        <f t="shared" ca="1" si="244"/>
        <v>2.0055555555555555</v>
      </c>
      <c r="J1493" s="6">
        <f t="shared" ca="1" si="243"/>
        <v>115</v>
      </c>
      <c r="K1493" s="6">
        <f t="shared" ca="1" si="242"/>
        <v>109.59577177011576</v>
      </c>
    </row>
    <row r="1494" spans="1:11" ht="15.75" thickBot="1">
      <c r="A1494" s="21">
        <v>1481</v>
      </c>
      <c r="B1494" s="22">
        <f t="shared" ref="B1494:F1503" ca="1" si="245">$B$2*EXP((mu-delta-(vola^2)/2)*B$13+vola*NORMSINV(RAND())*SQRT(B$13))</f>
        <v>3932.5074728541076</v>
      </c>
      <c r="C1494" s="22">
        <f t="shared" ca="1" si="245"/>
        <v>3991.4068094543259</v>
      </c>
      <c r="D1494" s="22">
        <f t="shared" ca="1" si="245"/>
        <v>1795.2092056667134</v>
      </c>
      <c r="E1494" s="22">
        <f t="shared" ca="1" si="245"/>
        <v>5724.4127779720602</v>
      </c>
      <c r="F1494" s="22">
        <f t="shared" ca="1" si="245"/>
        <v>4443.4768698158259</v>
      </c>
      <c r="G1494" s="34"/>
      <c r="H1494" s="35">
        <f t="shared" ca="1" si="241"/>
        <v>40767</v>
      </c>
      <c r="I1494" s="6">
        <f t="shared" ca="1" si="244"/>
        <v>1.0027777777777778</v>
      </c>
      <c r="J1494" s="6">
        <f t="shared" ca="1" si="243"/>
        <v>107.5</v>
      </c>
      <c r="K1494" s="6">
        <f t="shared" ca="1" si="242"/>
        <v>104.94371731794061</v>
      </c>
    </row>
    <row r="1495" spans="1:11" ht="15.75" thickBot="1">
      <c r="A1495" s="21">
        <v>1482</v>
      </c>
      <c r="B1495" s="22">
        <f t="shared" ca="1" si="245"/>
        <v>2032.2938230874802</v>
      </c>
      <c r="C1495" s="22">
        <f t="shared" ca="1" si="245"/>
        <v>3645.2101098730245</v>
      </c>
      <c r="D1495" s="22">
        <f t="shared" ca="1" si="245"/>
        <v>1783.9123150247638</v>
      </c>
      <c r="E1495" s="22">
        <f t="shared" ca="1" si="245"/>
        <v>559.33190220579002</v>
      </c>
      <c r="F1495" s="22">
        <f t="shared" ca="1" si="245"/>
        <v>6819.7747756063654</v>
      </c>
      <c r="G1495" s="34"/>
      <c r="H1495" s="35">
        <f t="shared" ca="1" si="241"/>
        <v>41134</v>
      </c>
      <c r="I1495" s="6">
        <f t="shared" ca="1" si="244"/>
        <v>2.0055555555555555</v>
      </c>
      <c r="J1495" s="6">
        <f t="shared" ca="1" si="243"/>
        <v>115</v>
      </c>
      <c r="K1495" s="6">
        <f t="shared" ca="1" si="242"/>
        <v>109.59577177011576</v>
      </c>
    </row>
    <row r="1496" spans="1:11" ht="15.75" thickBot="1">
      <c r="A1496" s="21">
        <v>1483</v>
      </c>
      <c r="B1496" s="22">
        <f t="shared" ca="1" si="245"/>
        <v>4396.6455688675996</v>
      </c>
      <c r="C1496" s="22">
        <f t="shared" ca="1" si="245"/>
        <v>4875.9708973874149</v>
      </c>
      <c r="D1496" s="22">
        <f t="shared" ca="1" si="245"/>
        <v>7100.298245877455</v>
      </c>
      <c r="E1496" s="22">
        <f t="shared" ca="1" si="245"/>
        <v>5055.7851322413917</v>
      </c>
      <c r="F1496" s="22">
        <f t="shared" ca="1" si="245"/>
        <v>2677.1975333602477</v>
      </c>
      <c r="G1496" s="34"/>
      <c r="H1496" s="35">
        <f t="shared" ca="1" si="241"/>
        <v>40767</v>
      </c>
      <c r="I1496" s="6">
        <f t="shared" ca="1" si="244"/>
        <v>1.0027777777777778</v>
      </c>
      <c r="J1496" s="6">
        <f t="shared" ca="1" si="243"/>
        <v>107.5</v>
      </c>
      <c r="K1496" s="6">
        <f t="shared" ca="1" si="242"/>
        <v>104.94371731794061</v>
      </c>
    </row>
    <row r="1497" spans="1:11" ht="15.75" thickBot="1">
      <c r="A1497" s="21">
        <v>1484</v>
      </c>
      <c r="B1497" s="22">
        <f t="shared" ca="1" si="245"/>
        <v>2716.4478416688362</v>
      </c>
      <c r="C1497" s="22">
        <f t="shared" ca="1" si="245"/>
        <v>2152.4033060838196</v>
      </c>
      <c r="D1497" s="22">
        <f t="shared" ca="1" si="245"/>
        <v>6859.2476597044979</v>
      </c>
      <c r="E1497" s="22">
        <f t="shared" ca="1" si="245"/>
        <v>1427.8632990172725</v>
      </c>
      <c r="F1497" s="22">
        <f t="shared" ca="1" si="245"/>
        <v>5200.3608690049123</v>
      </c>
      <c r="G1497" s="34"/>
      <c r="H1497" s="35">
        <f t="shared" ca="1" si="241"/>
        <v>41498</v>
      </c>
      <c r="I1497" s="6">
        <f t="shared" ca="1" si="244"/>
        <v>3.0027777777777778</v>
      </c>
      <c r="J1497" s="6">
        <f t="shared" ca="1" si="243"/>
        <v>122.5</v>
      </c>
      <c r="K1497" s="6">
        <f t="shared" ca="1" si="242"/>
        <v>113.98243565452914</v>
      </c>
    </row>
    <row r="1498" spans="1:11" ht="15.75" thickBot="1">
      <c r="A1498" s="21">
        <v>1485</v>
      </c>
      <c r="B1498" s="22">
        <f t="shared" ca="1" si="245"/>
        <v>3533.5972699882168</v>
      </c>
      <c r="C1498" s="22">
        <f t="shared" ca="1" si="245"/>
        <v>2647.8510722045557</v>
      </c>
      <c r="D1498" s="22">
        <f t="shared" ca="1" si="245"/>
        <v>3931.4424906384579</v>
      </c>
      <c r="E1498" s="22">
        <f t="shared" ca="1" si="245"/>
        <v>2561.1448259875633</v>
      </c>
      <c r="F1498" s="22">
        <f t="shared" ca="1" si="245"/>
        <v>3017.7605769377465</v>
      </c>
      <c r="G1498" s="34"/>
      <c r="H1498" s="35">
        <f t="shared" ca="1" si="241"/>
        <v>40767</v>
      </c>
      <c r="I1498" s="6">
        <f t="shared" ca="1" si="244"/>
        <v>1.0027777777777778</v>
      </c>
      <c r="J1498" s="6">
        <f t="shared" ca="1" si="243"/>
        <v>107.5</v>
      </c>
      <c r="K1498" s="6">
        <f t="shared" ca="1" si="242"/>
        <v>104.94371731794061</v>
      </c>
    </row>
    <row r="1499" spans="1:11" ht="15.75" thickBot="1">
      <c r="A1499" s="21">
        <v>1486</v>
      </c>
      <c r="B1499" s="22">
        <f t="shared" ca="1" si="245"/>
        <v>3934.2663982448162</v>
      </c>
      <c r="C1499" s="22">
        <f t="shared" ca="1" si="245"/>
        <v>2787.6817258728206</v>
      </c>
      <c r="D1499" s="22">
        <f t="shared" ca="1" si="245"/>
        <v>3631.2357700975631</v>
      </c>
      <c r="E1499" s="22">
        <f t="shared" ca="1" si="245"/>
        <v>2394.3702314125662</v>
      </c>
      <c r="F1499" s="22">
        <f t="shared" ca="1" si="245"/>
        <v>7182.408450777777</v>
      </c>
      <c r="G1499" s="34"/>
      <c r="H1499" s="35">
        <f t="shared" ca="1" si="241"/>
        <v>40767</v>
      </c>
      <c r="I1499" s="6">
        <f t="shared" ca="1" si="244"/>
        <v>1.0027777777777778</v>
      </c>
      <c r="J1499" s="6">
        <f t="shared" ca="1" si="243"/>
        <v>107.5</v>
      </c>
      <c r="K1499" s="6">
        <f t="shared" ca="1" si="242"/>
        <v>104.94371731794061</v>
      </c>
    </row>
    <row r="1500" spans="1:11" ht="15.75" thickBot="1">
      <c r="A1500" s="21">
        <v>1487</v>
      </c>
      <c r="B1500" s="22">
        <f t="shared" ca="1" si="245"/>
        <v>1750.8920171628847</v>
      </c>
      <c r="C1500" s="22">
        <f t="shared" ca="1" si="245"/>
        <v>2404.5096193505974</v>
      </c>
      <c r="D1500" s="22">
        <f t="shared" ca="1" si="245"/>
        <v>7754.1539328902909</v>
      </c>
      <c r="E1500" s="22">
        <f t="shared" ca="1" si="245"/>
        <v>4206.3451622325447</v>
      </c>
      <c r="F1500" s="22">
        <f t="shared" ca="1" si="245"/>
        <v>1223.0991922543162</v>
      </c>
      <c r="G1500" s="34"/>
      <c r="H1500" s="35">
        <f t="shared" ca="1" si="241"/>
        <v>41498</v>
      </c>
      <c r="I1500" s="6">
        <f t="shared" ca="1" si="244"/>
        <v>3.0027777777777778</v>
      </c>
      <c r="J1500" s="6">
        <f t="shared" ca="1" si="243"/>
        <v>122.5</v>
      </c>
      <c r="K1500" s="6">
        <f t="shared" ca="1" si="242"/>
        <v>113.98243565452914</v>
      </c>
    </row>
    <row r="1501" spans="1:11" ht="15.75" thickBot="1">
      <c r="A1501" s="21">
        <v>1488</v>
      </c>
      <c r="B1501" s="22">
        <f t="shared" ca="1" si="245"/>
        <v>1746.112432716305</v>
      </c>
      <c r="C1501" s="22">
        <f t="shared" ca="1" si="245"/>
        <v>3307.8757634396716</v>
      </c>
      <c r="D1501" s="22">
        <f t="shared" ca="1" si="245"/>
        <v>2672.5294011611722</v>
      </c>
      <c r="E1501" s="22">
        <f t="shared" ca="1" si="245"/>
        <v>6891.692939389096</v>
      </c>
      <c r="F1501" s="22">
        <f t="shared" ca="1" si="245"/>
        <v>2533.7998158925352</v>
      </c>
      <c r="G1501" s="34"/>
      <c r="H1501" s="35">
        <f t="shared" ca="1" si="241"/>
        <v>41134</v>
      </c>
      <c r="I1501" s="6">
        <f t="shared" ca="1" si="244"/>
        <v>2.0055555555555555</v>
      </c>
      <c r="J1501" s="6">
        <f t="shared" ca="1" si="243"/>
        <v>115</v>
      </c>
      <c r="K1501" s="6">
        <f t="shared" ca="1" si="242"/>
        <v>109.59577177011576</v>
      </c>
    </row>
    <row r="1502" spans="1:11" ht="15.75" thickBot="1">
      <c r="A1502" s="21">
        <v>1489</v>
      </c>
      <c r="B1502" s="22">
        <f t="shared" ca="1" si="245"/>
        <v>1825.9637619992302</v>
      </c>
      <c r="C1502" s="22">
        <f t="shared" ca="1" si="245"/>
        <v>2451.7370173633153</v>
      </c>
      <c r="D1502" s="22">
        <f t="shared" ca="1" si="245"/>
        <v>1231.11888430817</v>
      </c>
      <c r="E1502" s="22">
        <f t="shared" ca="1" si="245"/>
        <v>4976.2982628949367</v>
      </c>
      <c r="F1502" s="22">
        <f t="shared" ca="1" si="245"/>
        <v>3388.7722479668837</v>
      </c>
      <c r="G1502" s="34"/>
      <c r="H1502" s="35">
        <f t="shared" ca="1" si="241"/>
        <v>41863</v>
      </c>
      <c r="I1502" s="6">
        <f t="shared" ca="1" si="244"/>
        <v>4.0027777777777782</v>
      </c>
      <c r="J1502" s="6">
        <f t="shared" ca="1" si="243"/>
        <v>130</v>
      </c>
      <c r="K1502" s="6">
        <f t="shared" ca="1" si="242"/>
        <v>118.0924489965652</v>
      </c>
    </row>
    <row r="1503" spans="1:11" ht="15.75" thickBot="1">
      <c r="A1503" s="21">
        <v>1490</v>
      </c>
      <c r="B1503" s="22">
        <f t="shared" ca="1" si="245"/>
        <v>2658.2345935341641</v>
      </c>
      <c r="C1503" s="22">
        <f t="shared" ca="1" si="245"/>
        <v>5576.4660255217432</v>
      </c>
      <c r="D1503" s="22">
        <f t="shared" ca="1" si="245"/>
        <v>3247.4543342624947</v>
      </c>
      <c r="E1503" s="22">
        <f t="shared" ca="1" si="245"/>
        <v>2211.0179845790944</v>
      </c>
      <c r="F1503" s="22">
        <f t="shared" ca="1" si="245"/>
        <v>663.82556333384605</v>
      </c>
      <c r="G1503" s="34"/>
      <c r="H1503" s="35">
        <f t="shared" ca="1" si="241"/>
        <v>41134</v>
      </c>
      <c r="I1503" s="6">
        <f t="shared" ca="1" si="244"/>
        <v>2.0055555555555555</v>
      </c>
      <c r="J1503" s="6">
        <f t="shared" ca="1" si="243"/>
        <v>115</v>
      </c>
      <c r="K1503" s="6">
        <f t="shared" ca="1" si="242"/>
        <v>109.59577177011576</v>
      </c>
    </row>
    <row r="1504" spans="1:11" ht="15.75" thickBot="1">
      <c r="A1504" s="21">
        <v>1491</v>
      </c>
      <c r="B1504" s="22">
        <f t="shared" ref="B1504:F1513" ca="1" si="246">$B$2*EXP((mu-delta-(vola^2)/2)*B$13+vola*NORMSINV(RAND())*SQRT(B$13))</f>
        <v>3119.8520939853734</v>
      </c>
      <c r="C1504" s="22">
        <f t="shared" ca="1" si="246"/>
        <v>1710.5863272049571</v>
      </c>
      <c r="D1504" s="22">
        <f t="shared" ca="1" si="246"/>
        <v>1825.452793281311</v>
      </c>
      <c r="E1504" s="22">
        <f t="shared" ca="1" si="246"/>
        <v>2847.9687581947619</v>
      </c>
      <c r="F1504" s="22">
        <f t="shared" ca="1" si="246"/>
        <v>6730.4972970996487</v>
      </c>
      <c r="G1504" s="34"/>
      <c r="H1504" s="35">
        <f t="shared" ca="1" si="241"/>
        <v>40767</v>
      </c>
      <c r="I1504" s="6">
        <f t="shared" ca="1" si="244"/>
        <v>1.0027777777777778</v>
      </c>
      <c r="J1504" s="6">
        <f t="shared" ca="1" si="243"/>
        <v>107.5</v>
      </c>
      <c r="K1504" s="6">
        <f t="shared" ca="1" si="242"/>
        <v>104.94371731794061</v>
      </c>
    </row>
    <row r="1505" spans="1:11" ht="15.75" thickBot="1">
      <c r="A1505" s="21">
        <v>1492</v>
      </c>
      <c r="B1505" s="22">
        <f t="shared" ca="1" si="246"/>
        <v>2890.3452966700265</v>
      </c>
      <c r="C1505" s="22">
        <f t="shared" ca="1" si="246"/>
        <v>2122.1517904712623</v>
      </c>
      <c r="D1505" s="22">
        <f t="shared" ca="1" si="246"/>
        <v>3097.9848276968846</v>
      </c>
      <c r="E1505" s="22">
        <f t="shared" ca="1" si="246"/>
        <v>7129.3803561976092</v>
      </c>
      <c r="F1505" s="22">
        <f t="shared" ca="1" si="246"/>
        <v>1639.6033963312818</v>
      </c>
      <c r="G1505" s="34"/>
      <c r="H1505" s="35">
        <f t="shared" ca="1" si="241"/>
        <v>40767</v>
      </c>
      <c r="I1505" s="6">
        <f t="shared" ca="1" si="244"/>
        <v>1.0027777777777778</v>
      </c>
      <c r="J1505" s="6">
        <f t="shared" ca="1" si="243"/>
        <v>107.5</v>
      </c>
      <c r="K1505" s="6">
        <f t="shared" ca="1" si="242"/>
        <v>104.94371731794061</v>
      </c>
    </row>
    <row r="1506" spans="1:11" ht="15.75" thickBot="1">
      <c r="A1506" s="21">
        <v>1493</v>
      </c>
      <c r="B1506" s="22">
        <f t="shared" ca="1" si="246"/>
        <v>2363.0642544524308</v>
      </c>
      <c r="C1506" s="22">
        <f t="shared" ca="1" si="246"/>
        <v>1818.6014814065313</v>
      </c>
      <c r="D1506" s="22">
        <f t="shared" ca="1" si="246"/>
        <v>4708.2895008881351</v>
      </c>
      <c r="E1506" s="22">
        <f t="shared" ca="1" si="246"/>
        <v>2299.2891688223303</v>
      </c>
      <c r="F1506" s="22">
        <f t="shared" ca="1" si="246"/>
        <v>4064.295056771959</v>
      </c>
      <c r="G1506" s="34"/>
      <c r="H1506" s="35">
        <f t="shared" ca="1" si="241"/>
        <v>41498</v>
      </c>
      <c r="I1506" s="6">
        <f t="shared" ca="1" si="244"/>
        <v>3.0027777777777778</v>
      </c>
      <c r="J1506" s="6">
        <f t="shared" ca="1" si="243"/>
        <v>122.5</v>
      </c>
      <c r="K1506" s="6">
        <f t="shared" ca="1" si="242"/>
        <v>113.98243565452914</v>
      </c>
    </row>
    <row r="1507" spans="1:11" ht="15.75" thickBot="1">
      <c r="A1507" s="21">
        <v>1494</v>
      </c>
      <c r="B1507" s="22">
        <f t="shared" ca="1" si="246"/>
        <v>2895.7976062589896</v>
      </c>
      <c r="C1507" s="22">
        <f t="shared" ca="1" si="246"/>
        <v>2721.4981540235126</v>
      </c>
      <c r="D1507" s="22">
        <f t="shared" ca="1" si="246"/>
        <v>19043.224525971673</v>
      </c>
      <c r="E1507" s="22">
        <f t="shared" ca="1" si="246"/>
        <v>2789.5967922182135</v>
      </c>
      <c r="F1507" s="22">
        <f t="shared" ca="1" si="246"/>
        <v>1795.1151746933629</v>
      </c>
      <c r="G1507" s="34"/>
      <c r="H1507" s="35">
        <f t="shared" ca="1" si="241"/>
        <v>40767</v>
      </c>
      <c r="I1507" s="6">
        <f t="shared" ca="1" si="244"/>
        <v>1.0027777777777778</v>
      </c>
      <c r="J1507" s="6">
        <f t="shared" ca="1" si="243"/>
        <v>107.5</v>
      </c>
      <c r="K1507" s="6">
        <f t="shared" ca="1" si="242"/>
        <v>104.94371731794061</v>
      </c>
    </row>
    <row r="1508" spans="1:11" ht="15.75" thickBot="1">
      <c r="A1508" s="21">
        <v>1495</v>
      </c>
      <c r="B1508" s="22">
        <f t="shared" ca="1" si="246"/>
        <v>2671.180494638968</v>
      </c>
      <c r="C1508" s="22">
        <f t="shared" ca="1" si="246"/>
        <v>2303.7101157569191</v>
      </c>
      <c r="D1508" s="22">
        <f t="shared" ca="1" si="246"/>
        <v>1801.3551466422932</v>
      </c>
      <c r="E1508" s="22">
        <f t="shared" ca="1" si="246"/>
        <v>3569.0108479474707</v>
      </c>
      <c r="F1508" s="22">
        <f t="shared" ca="1" si="246"/>
        <v>1322.433033870745</v>
      </c>
      <c r="G1508" s="34"/>
      <c r="H1508" s="35">
        <f t="shared" ca="1" si="241"/>
        <v>41863</v>
      </c>
      <c r="I1508" s="6">
        <f t="shared" ca="1" si="244"/>
        <v>4.0027777777777782</v>
      </c>
      <c r="J1508" s="6">
        <f t="shared" ca="1" si="243"/>
        <v>130</v>
      </c>
      <c r="K1508" s="6">
        <f t="shared" ca="1" si="242"/>
        <v>118.0924489965652</v>
      </c>
    </row>
    <row r="1509" spans="1:11" ht="15.75" thickBot="1">
      <c r="A1509" s="21">
        <v>1496</v>
      </c>
      <c r="B1509" s="22">
        <f t="shared" ca="1" si="246"/>
        <v>2792.1479938114471</v>
      </c>
      <c r="C1509" s="22">
        <f t="shared" ca="1" si="246"/>
        <v>3070.2618433750145</v>
      </c>
      <c r="D1509" s="22">
        <f t="shared" ca="1" si="246"/>
        <v>3197.9996995963306</v>
      </c>
      <c r="E1509" s="22">
        <f t="shared" ca="1" si="246"/>
        <v>4611.2403800547445</v>
      </c>
      <c r="F1509" s="22">
        <f t="shared" ca="1" si="246"/>
        <v>3188.0930072703036</v>
      </c>
      <c r="G1509" s="34"/>
      <c r="H1509" s="35">
        <f t="shared" ca="1" si="241"/>
        <v>40767</v>
      </c>
      <c r="I1509" s="6">
        <f t="shared" ca="1" si="244"/>
        <v>1.0027777777777778</v>
      </c>
      <c r="J1509" s="6">
        <f t="shared" ca="1" si="243"/>
        <v>107.5</v>
      </c>
      <c r="K1509" s="6">
        <f t="shared" ca="1" si="242"/>
        <v>104.94371731794061</v>
      </c>
    </row>
    <row r="1510" spans="1:11" ht="15.75" thickBot="1">
      <c r="A1510" s="21">
        <v>1497</v>
      </c>
      <c r="B1510" s="22">
        <f t="shared" ca="1" si="246"/>
        <v>1931.9037254281727</v>
      </c>
      <c r="C1510" s="22">
        <f t="shared" ca="1" si="246"/>
        <v>6412.4109279377872</v>
      </c>
      <c r="D1510" s="22">
        <f t="shared" ca="1" si="246"/>
        <v>2375.083218906906</v>
      </c>
      <c r="E1510" s="22">
        <f t="shared" ca="1" si="246"/>
        <v>3061.9637261434018</v>
      </c>
      <c r="F1510" s="22">
        <f t="shared" ca="1" si="246"/>
        <v>3845.830725107488</v>
      </c>
      <c r="G1510" s="34"/>
      <c r="H1510" s="35">
        <f t="shared" ca="1" si="241"/>
        <v>41134</v>
      </c>
      <c r="I1510" s="6">
        <f t="shared" ca="1" si="244"/>
        <v>2.0055555555555555</v>
      </c>
      <c r="J1510" s="6">
        <f t="shared" ca="1" si="243"/>
        <v>115</v>
      </c>
      <c r="K1510" s="6">
        <f t="shared" ca="1" si="242"/>
        <v>109.59577177011576</v>
      </c>
    </row>
    <row r="1511" spans="1:11" ht="15.75" thickBot="1">
      <c r="A1511" s="21">
        <v>1498</v>
      </c>
      <c r="B1511" s="22">
        <f t="shared" ca="1" si="246"/>
        <v>1511.8938605785033</v>
      </c>
      <c r="C1511" s="22">
        <f t="shared" ca="1" si="246"/>
        <v>3453.3788976526625</v>
      </c>
      <c r="D1511" s="22">
        <f t="shared" ca="1" si="246"/>
        <v>3765.0936671696013</v>
      </c>
      <c r="E1511" s="22">
        <f t="shared" ca="1" si="246"/>
        <v>2416.9456132764381</v>
      </c>
      <c r="F1511" s="22">
        <f t="shared" ca="1" si="246"/>
        <v>1444.6217000691427</v>
      </c>
      <c r="G1511" s="34"/>
      <c r="H1511" s="35">
        <f t="shared" ca="1" si="241"/>
        <v>41134</v>
      </c>
      <c r="I1511" s="6">
        <f t="shared" ca="1" si="244"/>
        <v>2.0055555555555555</v>
      </c>
      <c r="J1511" s="6">
        <f t="shared" ca="1" si="243"/>
        <v>115</v>
      </c>
      <c r="K1511" s="6">
        <f t="shared" ca="1" si="242"/>
        <v>109.59577177011576</v>
      </c>
    </row>
    <row r="1512" spans="1:11" ht="15.75" thickBot="1">
      <c r="A1512" s="21">
        <v>1499</v>
      </c>
      <c r="B1512" s="22">
        <f t="shared" ca="1" si="246"/>
        <v>3831.8325732192629</v>
      </c>
      <c r="C1512" s="22">
        <f t="shared" ca="1" si="246"/>
        <v>6574.5585323934356</v>
      </c>
      <c r="D1512" s="22">
        <f t="shared" ca="1" si="246"/>
        <v>2116.5973655253952</v>
      </c>
      <c r="E1512" s="22">
        <f t="shared" ca="1" si="246"/>
        <v>4271.6320664900522</v>
      </c>
      <c r="F1512" s="22">
        <f t="shared" ca="1" si="246"/>
        <v>3386.6359005153386</v>
      </c>
      <c r="G1512" s="34"/>
      <c r="H1512" s="35">
        <f t="shared" ca="1" si="241"/>
        <v>40767</v>
      </c>
      <c r="I1512" s="6">
        <f t="shared" ca="1" si="244"/>
        <v>1.0027777777777778</v>
      </c>
      <c r="J1512" s="6">
        <f t="shared" ca="1" si="243"/>
        <v>107.5</v>
      </c>
      <c r="K1512" s="6">
        <f t="shared" ca="1" si="242"/>
        <v>104.94371731794061</v>
      </c>
    </row>
    <row r="1513" spans="1:11" ht="15.75" thickBot="1">
      <c r="A1513" s="21">
        <v>1500</v>
      </c>
      <c r="B1513" s="22">
        <f t="shared" ca="1" si="246"/>
        <v>2829.9287398160654</v>
      </c>
      <c r="C1513" s="22">
        <f t="shared" ca="1" si="246"/>
        <v>4922.3120982906994</v>
      </c>
      <c r="D1513" s="22">
        <f t="shared" ca="1" si="246"/>
        <v>1097.8454075655256</v>
      </c>
      <c r="E1513" s="22">
        <f t="shared" ca="1" si="246"/>
        <v>1562.6730426209722</v>
      </c>
      <c r="F1513" s="22">
        <f t="shared" ca="1" si="246"/>
        <v>2153.7296266595135</v>
      </c>
      <c r="G1513" s="34"/>
      <c r="H1513" s="35">
        <f t="shared" ca="1" si="241"/>
        <v>40767</v>
      </c>
      <c r="I1513" s="6">
        <f t="shared" ca="1" si="244"/>
        <v>1.0027777777777778</v>
      </c>
      <c r="J1513" s="6">
        <f t="shared" ca="1" si="243"/>
        <v>107.5</v>
      </c>
      <c r="K1513" s="6">
        <f t="shared" ca="1" si="242"/>
        <v>104.94371731794061</v>
      </c>
    </row>
    <row r="1514" spans="1:11" ht="15.75" thickBot="1">
      <c r="A1514" s="21">
        <v>1501</v>
      </c>
      <c r="B1514" s="22">
        <f t="shared" ref="B1514:F1523" ca="1" si="247">$B$2*EXP((mu-delta-(vola^2)/2)*B$13+vola*NORMSINV(RAND())*SQRT(B$13))</f>
        <v>4805.7430190554251</v>
      </c>
      <c r="C1514" s="22">
        <f t="shared" ca="1" si="247"/>
        <v>1931.0392515912199</v>
      </c>
      <c r="D1514" s="22">
        <f t="shared" ca="1" si="247"/>
        <v>1245.29057636263</v>
      </c>
      <c r="E1514" s="22">
        <f t="shared" ca="1" si="247"/>
        <v>4403.8883861565682</v>
      </c>
      <c r="F1514" s="22">
        <f t="shared" ca="1" si="247"/>
        <v>10129.904093433292</v>
      </c>
      <c r="G1514" s="34"/>
      <c r="H1514" s="35">
        <f t="shared" ca="1" si="241"/>
        <v>40767</v>
      </c>
      <c r="I1514" s="6">
        <f t="shared" ca="1" si="244"/>
        <v>1.0027777777777778</v>
      </c>
      <c r="J1514" s="6">
        <f t="shared" ca="1" si="243"/>
        <v>107.5</v>
      </c>
      <c r="K1514" s="6">
        <f t="shared" ca="1" si="242"/>
        <v>104.94371731794061</v>
      </c>
    </row>
    <row r="1515" spans="1:11" ht="15.75" thickBot="1">
      <c r="A1515" s="21">
        <v>1502</v>
      </c>
      <c r="B1515" s="22">
        <f t="shared" ca="1" si="247"/>
        <v>3037.1504106729735</v>
      </c>
      <c r="C1515" s="22">
        <f t="shared" ca="1" si="247"/>
        <v>1190.6609688827807</v>
      </c>
      <c r="D1515" s="22">
        <f t="shared" ca="1" si="247"/>
        <v>2692.2597353726997</v>
      </c>
      <c r="E1515" s="22">
        <f t="shared" ca="1" si="247"/>
        <v>2410.5376621992477</v>
      </c>
      <c r="F1515" s="22">
        <f t="shared" ca="1" si="247"/>
        <v>2539.3285956857599</v>
      </c>
      <c r="G1515" s="34"/>
      <c r="H1515" s="35">
        <f t="shared" ca="1" si="241"/>
        <v>40767</v>
      </c>
      <c r="I1515" s="6">
        <f t="shared" ca="1" si="244"/>
        <v>1.0027777777777778</v>
      </c>
      <c r="J1515" s="6">
        <f t="shared" ca="1" si="243"/>
        <v>107.5</v>
      </c>
      <c r="K1515" s="6">
        <f t="shared" ca="1" si="242"/>
        <v>104.94371731794061</v>
      </c>
    </row>
    <row r="1516" spans="1:11" ht="15.75" thickBot="1">
      <c r="A1516" s="21">
        <v>1503</v>
      </c>
      <c r="B1516" s="22">
        <f t="shared" ca="1" si="247"/>
        <v>2989.9123528004557</v>
      </c>
      <c r="C1516" s="22">
        <f t="shared" ca="1" si="247"/>
        <v>3264.6687709631265</v>
      </c>
      <c r="D1516" s="22">
        <f t="shared" ca="1" si="247"/>
        <v>2036.0182570515738</v>
      </c>
      <c r="E1516" s="22">
        <f t="shared" ca="1" si="247"/>
        <v>3617.5227723627881</v>
      </c>
      <c r="F1516" s="22">
        <f t="shared" ca="1" si="247"/>
        <v>2099.6872067855002</v>
      </c>
      <c r="G1516" s="34"/>
      <c r="H1516" s="35">
        <f t="shared" ca="1" si="241"/>
        <v>40767</v>
      </c>
      <c r="I1516" s="6">
        <f t="shared" ca="1" si="244"/>
        <v>1.0027777777777778</v>
      </c>
      <c r="J1516" s="6">
        <f t="shared" ca="1" si="243"/>
        <v>107.5</v>
      </c>
      <c r="K1516" s="6">
        <f t="shared" ca="1" si="242"/>
        <v>104.94371731794061</v>
      </c>
    </row>
    <row r="1517" spans="1:11" ht="15.75" thickBot="1">
      <c r="A1517" s="21">
        <v>1504</v>
      </c>
      <c r="B1517" s="22">
        <f t="shared" ca="1" si="247"/>
        <v>3206.9846726685673</v>
      </c>
      <c r="C1517" s="22">
        <f t="shared" ca="1" si="247"/>
        <v>657.61033909652895</v>
      </c>
      <c r="D1517" s="22">
        <f t="shared" ca="1" si="247"/>
        <v>1705.0009634997837</v>
      </c>
      <c r="E1517" s="22">
        <f t="shared" ca="1" si="247"/>
        <v>3292.3778187532448</v>
      </c>
      <c r="F1517" s="22">
        <f t="shared" ca="1" si="247"/>
        <v>2700.9219374300837</v>
      </c>
      <c r="G1517" s="34"/>
      <c r="H1517" s="35">
        <f t="shared" ca="1" si="241"/>
        <v>40767</v>
      </c>
      <c r="I1517" s="6">
        <f t="shared" ca="1" si="244"/>
        <v>1.0027777777777778</v>
      </c>
      <c r="J1517" s="6">
        <f t="shared" ca="1" si="243"/>
        <v>107.5</v>
      </c>
      <c r="K1517" s="6">
        <f t="shared" ca="1" si="242"/>
        <v>104.94371731794061</v>
      </c>
    </row>
    <row r="1518" spans="1:11" ht="15.75" thickBot="1">
      <c r="A1518" s="21">
        <v>1505</v>
      </c>
      <c r="B1518" s="22">
        <f t="shared" ca="1" si="247"/>
        <v>2782.1886857633208</v>
      </c>
      <c r="C1518" s="22">
        <f t="shared" ca="1" si="247"/>
        <v>3203.3729635555378</v>
      </c>
      <c r="D1518" s="22">
        <f t="shared" ca="1" si="247"/>
        <v>4631.8970857764425</v>
      </c>
      <c r="E1518" s="22">
        <f t="shared" ca="1" si="247"/>
        <v>757.98585942039711</v>
      </c>
      <c r="F1518" s="22">
        <f t="shared" ca="1" si="247"/>
        <v>3337.7913317826387</v>
      </c>
      <c r="G1518" s="34"/>
      <c r="H1518" s="35">
        <f t="shared" ca="1" si="241"/>
        <v>40767</v>
      </c>
      <c r="I1518" s="6">
        <f t="shared" ca="1" si="244"/>
        <v>1.0027777777777778</v>
      </c>
      <c r="J1518" s="6">
        <f t="shared" ca="1" si="243"/>
        <v>107.5</v>
      </c>
      <c r="K1518" s="6">
        <f t="shared" ca="1" si="242"/>
        <v>104.94371731794061</v>
      </c>
    </row>
    <row r="1519" spans="1:11" ht="15.75" thickBot="1">
      <c r="A1519" s="21">
        <v>1506</v>
      </c>
      <c r="B1519" s="22">
        <f t="shared" ca="1" si="247"/>
        <v>4117.2051998340412</v>
      </c>
      <c r="C1519" s="22">
        <f t="shared" ca="1" si="247"/>
        <v>1711.8703779018738</v>
      </c>
      <c r="D1519" s="22">
        <f t="shared" ca="1" si="247"/>
        <v>4265.0040203928011</v>
      </c>
      <c r="E1519" s="22">
        <f t="shared" ca="1" si="247"/>
        <v>2120.8871785064302</v>
      </c>
      <c r="F1519" s="22">
        <f t="shared" ca="1" si="247"/>
        <v>1787.4734179953823</v>
      </c>
      <c r="G1519" s="34"/>
      <c r="H1519" s="35">
        <f t="shared" ca="1" si="241"/>
        <v>40767</v>
      </c>
      <c r="I1519" s="6">
        <f t="shared" ca="1" si="244"/>
        <v>1.0027777777777778</v>
      </c>
      <c r="J1519" s="6">
        <f t="shared" ca="1" si="243"/>
        <v>107.5</v>
      </c>
      <c r="K1519" s="6">
        <f t="shared" ca="1" si="242"/>
        <v>104.94371731794061</v>
      </c>
    </row>
    <row r="1520" spans="1:11" ht="15.75" thickBot="1">
      <c r="A1520" s="21">
        <v>1507</v>
      </c>
      <c r="B1520" s="22">
        <f t="shared" ca="1" si="247"/>
        <v>3600.4713387261322</v>
      </c>
      <c r="C1520" s="22">
        <f t="shared" ca="1" si="247"/>
        <v>2094.0447192918305</v>
      </c>
      <c r="D1520" s="22">
        <f t="shared" ca="1" si="247"/>
        <v>5019.2932758252273</v>
      </c>
      <c r="E1520" s="22">
        <f t="shared" ca="1" si="247"/>
        <v>1142.3113958156746</v>
      </c>
      <c r="F1520" s="22">
        <f t="shared" ca="1" si="247"/>
        <v>1079.7938051722313</v>
      </c>
      <c r="G1520" s="34"/>
      <c r="H1520" s="35">
        <f t="shared" ca="1" si="241"/>
        <v>40767</v>
      </c>
      <c r="I1520" s="6">
        <f t="shared" ca="1" si="244"/>
        <v>1.0027777777777778</v>
      </c>
      <c r="J1520" s="6">
        <f t="shared" ca="1" si="243"/>
        <v>107.5</v>
      </c>
      <c r="K1520" s="6">
        <f t="shared" ca="1" si="242"/>
        <v>104.94371731794061</v>
      </c>
    </row>
    <row r="1521" spans="1:11" ht="15.75" thickBot="1">
      <c r="A1521" s="21">
        <v>1508</v>
      </c>
      <c r="B1521" s="22">
        <f t="shared" ca="1" si="247"/>
        <v>2778.8257519158992</v>
      </c>
      <c r="C1521" s="22">
        <f t="shared" ca="1" si="247"/>
        <v>4132.5411565662753</v>
      </c>
      <c r="D1521" s="22">
        <f t="shared" ca="1" si="247"/>
        <v>6846.2133004145244</v>
      </c>
      <c r="E1521" s="22">
        <f t="shared" ca="1" si="247"/>
        <v>5209.756840069469</v>
      </c>
      <c r="F1521" s="22">
        <f t="shared" ca="1" si="247"/>
        <v>8141.2937865705562</v>
      </c>
      <c r="G1521" s="34"/>
      <c r="H1521" s="35">
        <f t="shared" ca="1" si="241"/>
        <v>41134</v>
      </c>
      <c r="I1521" s="6">
        <f t="shared" ca="1" si="244"/>
        <v>2.0055555555555555</v>
      </c>
      <c r="J1521" s="6">
        <f t="shared" ca="1" si="243"/>
        <v>115</v>
      </c>
      <c r="K1521" s="6">
        <f t="shared" ca="1" si="242"/>
        <v>109.59577177011576</v>
      </c>
    </row>
    <row r="1522" spans="1:11" ht="15.75" thickBot="1">
      <c r="A1522" s="21">
        <v>1509</v>
      </c>
      <c r="B1522" s="22">
        <f t="shared" ca="1" si="247"/>
        <v>2034.5518822690842</v>
      </c>
      <c r="C1522" s="22">
        <f t="shared" ca="1" si="247"/>
        <v>3052.7275628900543</v>
      </c>
      <c r="D1522" s="22">
        <f t="shared" ca="1" si="247"/>
        <v>1192.8780170115622</v>
      </c>
      <c r="E1522" s="22">
        <f t="shared" ca="1" si="247"/>
        <v>1781.4318206648747</v>
      </c>
      <c r="F1522" s="22">
        <f t="shared" ca="1" si="247"/>
        <v>3722.408773887631</v>
      </c>
      <c r="G1522" s="34"/>
      <c r="H1522" s="35">
        <f t="shared" ca="1" si="241"/>
        <v>41134</v>
      </c>
      <c r="I1522" s="6">
        <f t="shared" ca="1" si="244"/>
        <v>2.0055555555555555</v>
      </c>
      <c r="J1522" s="6">
        <f t="shared" ca="1" si="243"/>
        <v>115</v>
      </c>
      <c r="K1522" s="6">
        <f t="shared" ca="1" si="242"/>
        <v>109.59577177011576</v>
      </c>
    </row>
    <row r="1523" spans="1:11" ht="15.75" thickBot="1">
      <c r="A1523" s="21">
        <v>1510</v>
      </c>
      <c r="B1523" s="22">
        <f t="shared" ca="1" si="247"/>
        <v>2478.5536662904588</v>
      </c>
      <c r="C1523" s="22">
        <f t="shared" ca="1" si="247"/>
        <v>3150.4508589909346</v>
      </c>
      <c r="D1523" s="22">
        <f t="shared" ca="1" si="247"/>
        <v>2775.9240449809326</v>
      </c>
      <c r="E1523" s="22">
        <f t="shared" ca="1" si="247"/>
        <v>2212.0969872098522</v>
      </c>
      <c r="F1523" s="22">
        <f t="shared" ca="1" si="247"/>
        <v>6626.7253751199141</v>
      </c>
      <c r="G1523" s="34"/>
      <c r="H1523" s="35">
        <f t="shared" ca="1" si="241"/>
        <v>41134</v>
      </c>
      <c r="I1523" s="6">
        <f t="shared" ca="1" si="244"/>
        <v>2.0055555555555555</v>
      </c>
      <c r="J1523" s="6">
        <f t="shared" ca="1" si="243"/>
        <v>115</v>
      </c>
      <c r="K1523" s="6">
        <f t="shared" ca="1" si="242"/>
        <v>109.59577177011576</v>
      </c>
    </row>
    <row r="1524" spans="1:11" ht="15.75" thickBot="1">
      <c r="A1524" s="21">
        <v>1511</v>
      </c>
      <c r="B1524" s="22">
        <f t="shared" ref="B1524:F1533" ca="1" si="248">$B$2*EXP((mu-delta-(vola^2)/2)*B$13+vola*NORMSINV(RAND())*SQRT(B$13))</f>
        <v>2430.5775140612859</v>
      </c>
      <c r="C1524" s="22">
        <f t="shared" ca="1" si="248"/>
        <v>3349.1501633735857</v>
      </c>
      <c r="D1524" s="22">
        <f t="shared" ca="1" si="248"/>
        <v>954.71486745770085</v>
      </c>
      <c r="E1524" s="22">
        <f t="shared" ca="1" si="248"/>
        <v>3340.6109620667135</v>
      </c>
      <c r="F1524" s="22">
        <f t="shared" ca="1" si="248"/>
        <v>7450.5118769381997</v>
      </c>
      <c r="G1524" s="34"/>
      <c r="H1524" s="35">
        <f t="shared" ca="1" si="241"/>
        <v>41134</v>
      </c>
      <c r="I1524" s="6">
        <f t="shared" ca="1" si="244"/>
        <v>2.0055555555555555</v>
      </c>
      <c r="J1524" s="6">
        <f t="shared" ca="1" si="243"/>
        <v>115</v>
      </c>
      <c r="K1524" s="6">
        <f t="shared" ca="1" si="242"/>
        <v>109.59577177011576</v>
      </c>
    </row>
    <row r="1525" spans="1:11" ht="15.75" thickBot="1">
      <c r="A1525" s="21">
        <v>1512</v>
      </c>
      <c r="B1525" s="22">
        <f t="shared" ca="1" si="248"/>
        <v>3067.524250462247</v>
      </c>
      <c r="C1525" s="22">
        <f t="shared" ca="1" si="248"/>
        <v>4422.2728886819759</v>
      </c>
      <c r="D1525" s="22">
        <f t="shared" ca="1" si="248"/>
        <v>1271.7660327678414</v>
      </c>
      <c r="E1525" s="22">
        <f t="shared" ca="1" si="248"/>
        <v>1142.4119214941818</v>
      </c>
      <c r="F1525" s="22">
        <f t="shared" ca="1" si="248"/>
        <v>1843.3032421640723</v>
      </c>
      <c r="G1525" s="34"/>
      <c r="H1525" s="35">
        <f t="shared" ca="1" si="241"/>
        <v>40767</v>
      </c>
      <c r="I1525" s="6">
        <f t="shared" ca="1" si="244"/>
        <v>1.0027777777777778</v>
      </c>
      <c r="J1525" s="6">
        <f t="shared" ca="1" si="243"/>
        <v>107.5</v>
      </c>
      <c r="K1525" s="6">
        <f t="shared" ca="1" si="242"/>
        <v>104.94371731794061</v>
      </c>
    </row>
    <row r="1526" spans="1:11" ht="15.75" thickBot="1">
      <c r="A1526" s="21">
        <v>1513</v>
      </c>
      <c r="B1526" s="22">
        <f t="shared" ca="1" si="248"/>
        <v>2290.8120880487645</v>
      </c>
      <c r="C1526" s="22">
        <f t="shared" ca="1" si="248"/>
        <v>2214.949283517838</v>
      </c>
      <c r="D1526" s="22">
        <f t="shared" ca="1" si="248"/>
        <v>4823.7529342452963</v>
      </c>
      <c r="E1526" s="22">
        <f t="shared" ca="1" si="248"/>
        <v>3384.7878024401793</v>
      </c>
      <c r="F1526" s="22">
        <f t="shared" ca="1" si="248"/>
        <v>843.39714044251139</v>
      </c>
      <c r="G1526" s="34"/>
      <c r="H1526" s="35">
        <f t="shared" ca="1" si="241"/>
        <v>41498</v>
      </c>
      <c r="I1526" s="6">
        <f t="shared" ca="1" si="244"/>
        <v>3.0027777777777778</v>
      </c>
      <c r="J1526" s="6">
        <f t="shared" ca="1" si="243"/>
        <v>122.5</v>
      </c>
      <c r="K1526" s="6">
        <f t="shared" ca="1" si="242"/>
        <v>113.98243565452914</v>
      </c>
    </row>
    <row r="1527" spans="1:11" ht="15.75" thickBot="1">
      <c r="A1527" s="21">
        <v>1514</v>
      </c>
      <c r="B1527" s="22">
        <f t="shared" ca="1" si="248"/>
        <v>4508.9472220292619</v>
      </c>
      <c r="C1527" s="22">
        <f t="shared" ca="1" si="248"/>
        <v>4387.2257164765933</v>
      </c>
      <c r="D1527" s="22">
        <f t="shared" ca="1" si="248"/>
        <v>1614.5783120381343</v>
      </c>
      <c r="E1527" s="22">
        <f t="shared" ca="1" si="248"/>
        <v>6025.8396917350192</v>
      </c>
      <c r="F1527" s="22">
        <f t="shared" ca="1" si="248"/>
        <v>6951.731918007169</v>
      </c>
      <c r="G1527" s="34"/>
      <c r="H1527" s="35">
        <f t="shared" ca="1" si="241"/>
        <v>40767</v>
      </c>
      <c r="I1527" s="6">
        <f t="shared" ca="1" si="244"/>
        <v>1.0027777777777778</v>
      </c>
      <c r="J1527" s="6">
        <f t="shared" ca="1" si="243"/>
        <v>107.5</v>
      </c>
      <c r="K1527" s="6">
        <f t="shared" ca="1" si="242"/>
        <v>104.94371731794061</v>
      </c>
    </row>
    <row r="1528" spans="1:11" ht="15.75" thickBot="1">
      <c r="A1528" s="21">
        <v>1515</v>
      </c>
      <c r="B1528" s="22">
        <f t="shared" ca="1" si="248"/>
        <v>1718.9937582325615</v>
      </c>
      <c r="C1528" s="22">
        <f t="shared" ca="1" si="248"/>
        <v>3018.2454909698718</v>
      </c>
      <c r="D1528" s="22">
        <f t="shared" ca="1" si="248"/>
        <v>6527.4558751730674</v>
      </c>
      <c r="E1528" s="22">
        <f t="shared" ca="1" si="248"/>
        <v>12991.730905097258</v>
      </c>
      <c r="F1528" s="22">
        <f t="shared" ca="1" si="248"/>
        <v>3695.4930610763445</v>
      </c>
      <c r="G1528" s="34"/>
      <c r="H1528" s="35">
        <f t="shared" ca="1" si="241"/>
        <v>41134</v>
      </c>
      <c r="I1528" s="6">
        <f t="shared" ca="1" si="244"/>
        <v>2.0055555555555555</v>
      </c>
      <c r="J1528" s="6">
        <f t="shared" ca="1" si="243"/>
        <v>115</v>
      </c>
      <c r="K1528" s="6">
        <f t="shared" ca="1" si="242"/>
        <v>109.59577177011576</v>
      </c>
    </row>
    <row r="1529" spans="1:11" ht="15.75" thickBot="1">
      <c r="A1529" s="21">
        <v>1516</v>
      </c>
      <c r="B1529" s="22">
        <f t="shared" ca="1" si="248"/>
        <v>4418.5907547340021</v>
      </c>
      <c r="C1529" s="22">
        <f t="shared" ca="1" si="248"/>
        <v>2240.3392318013084</v>
      </c>
      <c r="D1529" s="22">
        <f t="shared" ca="1" si="248"/>
        <v>3986.4377695232624</v>
      </c>
      <c r="E1529" s="22">
        <f t="shared" ca="1" si="248"/>
        <v>5298.8582488374705</v>
      </c>
      <c r="F1529" s="22">
        <f t="shared" ca="1" si="248"/>
        <v>4255.5805530133439</v>
      </c>
      <c r="G1529" s="34"/>
      <c r="H1529" s="35">
        <f t="shared" ca="1" si="241"/>
        <v>40767</v>
      </c>
      <c r="I1529" s="6">
        <f t="shared" ca="1" si="244"/>
        <v>1.0027777777777778</v>
      </c>
      <c r="J1529" s="6">
        <f t="shared" ca="1" si="243"/>
        <v>107.5</v>
      </c>
      <c r="K1529" s="6">
        <f t="shared" ca="1" si="242"/>
        <v>104.94371731794061</v>
      </c>
    </row>
    <row r="1530" spans="1:11" ht="15.75" thickBot="1">
      <c r="A1530" s="21">
        <v>1517</v>
      </c>
      <c r="B1530" s="22">
        <f t="shared" ca="1" si="248"/>
        <v>2703.4832078831478</v>
      </c>
      <c r="C1530" s="22">
        <f t="shared" ca="1" si="248"/>
        <v>2734.3253386165966</v>
      </c>
      <c r="D1530" s="22">
        <f t="shared" ca="1" si="248"/>
        <v>3127.9910249885147</v>
      </c>
      <c r="E1530" s="22">
        <f t="shared" ca="1" si="248"/>
        <v>2265.0147565476909</v>
      </c>
      <c r="F1530" s="22">
        <f t="shared" ca="1" si="248"/>
        <v>6799.5857807792609</v>
      </c>
      <c r="G1530" s="34"/>
      <c r="H1530" s="35">
        <f t="shared" ca="1" si="241"/>
        <v>41498</v>
      </c>
      <c r="I1530" s="6">
        <f t="shared" ca="1" si="244"/>
        <v>3.0027777777777778</v>
      </c>
      <c r="J1530" s="6">
        <f t="shared" ca="1" si="243"/>
        <v>122.5</v>
      </c>
      <c r="K1530" s="6">
        <f t="shared" ca="1" si="242"/>
        <v>113.98243565452914</v>
      </c>
    </row>
    <row r="1531" spans="1:11" ht="15.75" thickBot="1">
      <c r="A1531" s="21">
        <v>1518</v>
      </c>
      <c r="B1531" s="22">
        <f t="shared" ca="1" si="248"/>
        <v>5762.4301898426238</v>
      </c>
      <c r="C1531" s="22">
        <f t="shared" ca="1" si="248"/>
        <v>2617.5570587503589</v>
      </c>
      <c r="D1531" s="22">
        <f t="shared" ca="1" si="248"/>
        <v>2849.0607901380372</v>
      </c>
      <c r="E1531" s="22">
        <f t="shared" ca="1" si="248"/>
        <v>3696.7633009585638</v>
      </c>
      <c r="F1531" s="22">
        <f t="shared" ca="1" si="248"/>
        <v>4355.4880789710278</v>
      </c>
      <c r="G1531" s="34"/>
      <c r="H1531" s="35">
        <f t="shared" ca="1" si="241"/>
        <v>40767</v>
      </c>
      <c r="I1531" s="6">
        <f t="shared" ca="1" si="244"/>
        <v>1.0027777777777778</v>
      </c>
      <c r="J1531" s="6">
        <f t="shared" ca="1" si="243"/>
        <v>107.5</v>
      </c>
      <c r="K1531" s="6">
        <f t="shared" ca="1" si="242"/>
        <v>104.94371731794061</v>
      </c>
    </row>
    <row r="1532" spans="1:11" ht="15.75" thickBot="1">
      <c r="A1532" s="21">
        <v>1519</v>
      </c>
      <c r="B1532" s="22">
        <f t="shared" ca="1" si="248"/>
        <v>3587.2708738923229</v>
      </c>
      <c r="C1532" s="22">
        <f t="shared" ca="1" si="248"/>
        <v>2088.4515281921122</v>
      </c>
      <c r="D1532" s="22">
        <f t="shared" ca="1" si="248"/>
        <v>4664.202433320158</v>
      </c>
      <c r="E1532" s="22">
        <f t="shared" ca="1" si="248"/>
        <v>3380.8864790110615</v>
      </c>
      <c r="F1532" s="22">
        <f t="shared" ca="1" si="248"/>
        <v>1204.5770074899533</v>
      </c>
      <c r="G1532" s="34"/>
      <c r="H1532" s="35">
        <f t="shared" ca="1" si="241"/>
        <v>40767</v>
      </c>
      <c r="I1532" s="6">
        <f t="shared" ca="1" si="244"/>
        <v>1.0027777777777778</v>
      </c>
      <c r="J1532" s="6">
        <f t="shared" ca="1" si="243"/>
        <v>107.5</v>
      </c>
      <c r="K1532" s="6">
        <f t="shared" ca="1" si="242"/>
        <v>104.94371731794061</v>
      </c>
    </row>
    <row r="1533" spans="1:11" ht="15.75" thickBot="1">
      <c r="A1533" s="21">
        <v>1520</v>
      </c>
      <c r="B1533" s="22">
        <f t="shared" ca="1" si="248"/>
        <v>2969.3736951814585</v>
      </c>
      <c r="C1533" s="22">
        <f t="shared" ca="1" si="248"/>
        <v>2003.2551650312914</v>
      </c>
      <c r="D1533" s="22">
        <f t="shared" ca="1" si="248"/>
        <v>872.4127842303709</v>
      </c>
      <c r="E1533" s="22">
        <f t="shared" ca="1" si="248"/>
        <v>5495.2560602156409</v>
      </c>
      <c r="F1533" s="22">
        <f t="shared" ca="1" si="248"/>
        <v>2164.0658092034132</v>
      </c>
      <c r="G1533" s="34"/>
      <c r="H1533" s="35">
        <f t="shared" ca="1" si="241"/>
        <v>40767</v>
      </c>
      <c r="I1533" s="6">
        <f t="shared" ca="1" si="244"/>
        <v>1.0027777777777778</v>
      </c>
      <c r="J1533" s="6">
        <f t="shared" ca="1" si="243"/>
        <v>107.5</v>
      </c>
      <c r="K1533" s="6">
        <f t="shared" ca="1" si="242"/>
        <v>104.94371731794061</v>
      </c>
    </row>
    <row r="1534" spans="1:11" ht="15.75" thickBot="1">
      <c r="A1534" s="21">
        <v>1521</v>
      </c>
      <c r="B1534" s="22">
        <f t="shared" ref="B1534:F1543" ca="1" si="249">$B$2*EXP((mu-delta-(vola^2)/2)*B$13+vola*NORMSINV(RAND())*SQRT(B$13))</f>
        <v>2428.0296959550637</v>
      </c>
      <c r="C1534" s="22">
        <f t="shared" ca="1" si="249"/>
        <v>2642.8166347673709</v>
      </c>
      <c r="D1534" s="22">
        <f t="shared" ca="1" si="249"/>
        <v>1624.8367520641978</v>
      </c>
      <c r="E1534" s="22">
        <f t="shared" ca="1" si="249"/>
        <v>3012.894619866297</v>
      </c>
      <c r="F1534" s="22">
        <f t="shared" ca="1" si="249"/>
        <v>2307.2282881752558</v>
      </c>
      <c r="G1534" s="34"/>
      <c r="H1534" s="35">
        <f t="shared" ca="1" si="241"/>
        <v>41863</v>
      </c>
      <c r="I1534" s="6">
        <f t="shared" ca="1" si="244"/>
        <v>4.0027777777777782</v>
      </c>
      <c r="J1534" s="6">
        <f t="shared" ca="1" si="243"/>
        <v>130</v>
      </c>
      <c r="K1534" s="6">
        <f t="shared" ca="1" si="242"/>
        <v>118.0924489965652</v>
      </c>
    </row>
    <row r="1535" spans="1:11" ht="15.75" thickBot="1">
      <c r="A1535" s="21">
        <v>1522</v>
      </c>
      <c r="B1535" s="22">
        <f t="shared" ca="1" si="249"/>
        <v>3449.7796520179859</v>
      </c>
      <c r="C1535" s="22">
        <f t="shared" ca="1" si="249"/>
        <v>2124.9758233703651</v>
      </c>
      <c r="D1535" s="22">
        <f t="shared" ca="1" si="249"/>
        <v>5237.7690331377626</v>
      </c>
      <c r="E1535" s="22">
        <f t="shared" ca="1" si="249"/>
        <v>3286.1014489776903</v>
      </c>
      <c r="F1535" s="22">
        <f t="shared" ca="1" si="249"/>
        <v>2022.3325334256228</v>
      </c>
      <c r="G1535" s="34"/>
      <c r="H1535" s="35">
        <f t="shared" ca="1" si="241"/>
        <v>40767</v>
      </c>
      <c r="I1535" s="6">
        <f t="shared" ca="1" si="244"/>
        <v>1.0027777777777778</v>
      </c>
      <c r="J1535" s="6">
        <f t="shared" ca="1" si="243"/>
        <v>107.5</v>
      </c>
      <c r="K1535" s="6">
        <f t="shared" ca="1" si="242"/>
        <v>104.94371731794061</v>
      </c>
    </row>
    <row r="1536" spans="1:11" ht="15.75" thickBot="1">
      <c r="A1536" s="21">
        <v>1523</v>
      </c>
      <c r="B1536" s="22">
        <f t="shared" ca="1" si="249"/>
        <v>2924.12097379958</v>
      </c>
      <c r="C1536" s="22">
        <f t="shared" ca="1" si="249"/>
        <v>4325.5218274101471</v>
      </c>
      <c r="D1536" s="22">
        <f t="shared" ca="1" si="249"/>
        <v>1381.2946443091028</v>
      </c>
      <c r="E1536" s="22">
        <f t="shared" ca="1" si="249"/>
        <v>2321.4344490803396</v>
      </c>
      <c r="F1536" s="22">
        <f t="shared" ca="1" si="249"/>
        <v>3892.7294328151997</v>
      </c>
      <c r="G1536" s="34"/>
      <c r="H1536" s="35">
        <f t="shared" ca="1" si="241"/>
        <v>40767</v>
      </c>
      <c r="I1536" s="6">
        <f t="shared" ca="1" si="244"/>
        <v>1.0027777777777778</v>
      </c>
      <c r="J1536" s="6">
        <f t="shared" ca="1" si="243"/>
        <v>107.5</v>
      </c>
      <c r="K1536" s="6">
        <f t="shared" ca="1" si="242"/>
        <v>104.94371731794061</v>
      </c>
    </row>
    <row r="1537" spans="1:11" ht="15.75" thickBot="1">
      <c r="A1537" s="21">
        <v>1524</v>
      </c>
      <c r="B1537" s="22">
        <f t="shared" ca="1" si="249"/>
        <v>3788.4806419844681</v>
      </c>
      <c r="C1537" s="22">
        <f t="shared" ca="1" si="249"/>
        <v>3295.6926921110748</v>
      </c>
      <c r="D1537" s="22">
        <f t="shared" ca="1" si="249"/>
        <v>3086.2906863851645</v>
      </c>
      <c r="E1537" s="22">
        <f t="shared" ca="1" si="249"/>
        <v>2685.9814931824144</v>
      </c>
      <c r="F1537" s="22">
        <f t="shared" ca="1" si="249"/>
        <v>2410.7134997219823</v>
      </c>
      <c r="G1537" s="34"/>
      <c r="H1537" s="35">
        <f t="shared" ca="1" si="241"/>
        <v>40767</v>
      </c>
      <c r="I1537" s="6">
        <f t="shared" ca="1" si="244"/>
        <v>1.0027777777777778</v>
      </c>
      <c r="J1537" s="6">
        <f t="shared" ca="1" si="243"/>
        <v>107.5</v>
      </c>
      <c r="K1537" s="6">
        <f t="shared" ca="1" si="242"/>
        <v>104.94371731794061</v>
      </c>
    </row>
    <row r="1538" spans="1:11" ht="15.75" thickBot="1">
      <c r="A1538" s="21">
        <v>1525</v>
      </c>
      <c r="B1538" s="22">
        <f t="shared" ca="1" si="249"/>
        <v>2493.717824750378</v>
      </c>
      <c r="C1538" s="22">
        <f t="shared" ca="1" si="249"/>
        <v>1513.0362934069735</v>
      </c>
      <c r="D1538" s="22">
        <f t="shared" ca="1" si="249"/>
        <v>1938.5553827299614</v>
      </c>
      <c r="E1538" s="22">
        <f t="shared" ca="1" si="249"/>
        <v>7136.3660194594249</v>
      </c>
      <c r="F1538" s="22">
        <f t="shared" ca="1" si="249"/>
        <v>5026.0426792911485</v>
      </c>
      <c r="G1538" s="34"/>
      <c r="H1538" s="35">
        <f t="shared" ca="1" si="241"/>
        <v>41863</v>
      </c>
      <c r="I1538" s="6">
        <f t="shared" ca="1" si="244"/>
        <v>4.0027777777777782</v>
      </c>
      <c r="J1538" s="6">
        <f t="shared" ca="1" si="243"/>
        <v>130</v>
      </c>
      <c r="K1538" s="6">
        <f t="shared" ca="1" si="242"/>
        <v>118.0924489965652</v>
      </c>
    </row>
    <row r="1539" spans="1:11" ht="15.75" thickBot="1">
      <c r="A1539" s="21">
        <v>1526</v>
      </c>
      <c r="B1539" s="22">
        <f t="shared" ca="1" si="249"/>
        <v>2326.0659955408764</v>
      </c>
      <c r="C1539" s="22">
        <f t="shared" ca="1" si="249"/>
        <v>1801.8760871935883</v>
      </c>
      <c r="D1539" s="22">
        <f t="shared" ca="1" si="249"/>
        <v>3687.2297516800122</v>
      </c>
      <c r="E1539" s="22">
        <f t="shared" ca="1" si="249"/>
        <v>5608.4272556232972</v>
      </c>
      <c r="F1539" s="22">
        <f t="shared" ca="1" si="249"/>
        <v>4858.4926824525255</v>
      </c>
      <c r="G1539" s="34"/>
      <c r="H1539" s="35">
        <f t="shared" ca="1" si="241"/>
        <v>41498</v>
      </c>
      <c r="I1539" s="6">
        <f t="shared" ca="1" si="244"/>
        <v>3.0027777777777778</v>
      </c>
      <c r="J1539" s="6">
        <f t="shared" ca="1" si="243"/>
        <v>122.5</v>
      </c>
      <c r="K1539" s="6">
        <f t="shared" ca="1" si="242"/>
        <v>113.98243565452914</v>
      </c>
    </row>
    <row r="1540" spans="1:11" ht="15.75" thickBot="1">
      <c r="A1540" s="21">
        <v>1527</v>
      </c>
      <c r="B1540" s="22">
        <f t="shared" ca="1" si="249"/>
        <v>2552.6046910562177</v>
      </c>
      <c r="C1540" s="22">
        <f t="shared" ca="1" si="249"/>
        <v>4943.7841034078792</v>
      </c>
      <c r="D1540" s="22">
        <f t="shared" ca="1" si="249"/>
        <v>2454.279602153073</v>
      </c>
      <c r="E1540" s="22">
        <f t="shared" ca="1" si="249"/>
        <v>4290.1006199503436</v>
      </c>
      <c r="F1540" s="22">
        <f t="shared" ca="1" si="249"/>
        <v>808.38273198944739</v>
      </c>
      <c r="G1540" s="34"/>
      <c r="H1540" s="35">
        <f t="shared" ca="1" si="241"/>
        <v>41134</v>
      </c>
      <c r="I1540" s="6">
        <f t="shared" ca="1" si="244"/>
        <v>2.0055555555555555</v>
      </c>
      <c r="J1540" s="6">
        <f t="shared" ca="1" si="243"/>
        <v>115</v>
      </c>
      <c r="K1540" s="6">
        <f t="shared" ca="1" si="242"/>
        <v>109.59577177011576</v>
      </c>
    </row>
    <row r="1541" spans="1:11" ht="15.75" thickBot="1">
      <c r="A1541" s="21">
        <v>1528</v>
      </c>
      <c r="B1541" s="22">
        <f t="shared" ca="1" si="249"/>
        <v>3560.1323905005538</v>
      </c>
      <c r="C1541" s="22">
        <f t="shared" ca="1" si="249"/>
        <v>4607.2899073792623</v>
      </c>
      <c r="D1541" s="22">
        <f t="shared" ca="1" si="249"/>
        <v>1537.5366593439662</v>
      </c>
      <c r="E1541" s="22">
        <f t="shared" ca="1" si="249"/>
        <v>1812.3241269338034</v>
      </c>
      <c r="F1541" s="22">
        <f t="shared" ca="1" si="249"/>
        <v>4237.2267045113786</v>
      </c>
      <c r="G1541" s="34"/>
      <c r="H1541" s="35">
        <f t="shared" ca="1" si="241"/>
        <v>40767</v>
      </c>
      <c r="I1541" s="6">
        <f t="shared" ca="1" si="244"/>
        <v>1.0027777777777778</v>
      </c>
      <c r="J1541" s="6">
        <f t="shared" ca="1" si="243"/>
        <v>107.5</v>
      </c>
      <c r="K1541" s="6">
        <f t="shared" ca="1" si="242"/>
        <v>104.94371731794061</v>
      </c>
    </row>
    <row r="1542" spans="1:11" ht="15.75" thickBot="1">
      <c r="A1542" s="21">
        <v>1529</v>
      </c>
      <c r="B1542" s="22">
        <f t="shared" ca="1" si="249"/>
        <v>3606.0299752211195</v>
      </c>
      <c r="C1542" s="22">
        <f t="shared" ca="1" si="249"/>
        <v>2870.2117689873971</v>
      </c>
      <c r="D1542" s="22">
        <f t="shared" ca="1" si="249"/>
        <v>2842.985391737604</v>
      </c>
      <c r="E1542" s="22">
        <f t="shared" ca="1" si="249"/>
        <v>10795.539351921198</v>
      </c>
      <c r="F1542" s="22">
        <f t="shared" ca="1" si="249"/>
        <v>3187.7227070109025</v>
      </c>
      <c r="G1542" s="34"/>
      <c r="H1542" s="35">
        <f t="shared" ca="1" si="241"/>
        <v>40767</v>
      </c>
      <c r="I1542" s="6">
        <f t="shared" ca="1" si="244"/>
        <v>1.0027777777777778</v>
      </c>
      <c r="J1542" s="6">
        <f t="shared" ca="1" si="243"/>
        <v>107.5</v>
      </c>
      <c r="K1542" s="6">
        <f t="shared" ca="1" si="242"/>
        <v>104.94371731794061</v>
      </c>
    </row>
    <row r="1543" spans="1:11" ht="15.75" thickBot="1">
      <c r="A1543" s="21">
        <v>1530</v>
      </c>
      <c r="B1543" s="22">
        <f t="shared" ca="1" si="249"/>
        <v>2244.4797713533367</v>
      </c>
      <c r="C1543" s="22">
        <f t="shared" ca="1" si="249"/>
        <v>3279.4013486848607</v>
      </c>
      <c r="D1543" s="22">
        <f t="shared" ca="1" si="249"/>
        <v>3331.999954726492</v>
      </c>
      <c r="E1543" s="22">
        <f t="shared" ca="1" si="249"/>
        <v>10666.941249496722</v>
      </c>
      <c r="F1543" s="22">
        <f t="shared" ca="1" si="249"/>
        <v>3413.9783044002988</v>
      </c>
      <c r="G1543" s="34"/>
      <c r="H1543" s="35">
        <f t="shared" ca="1" si="241"/>
        <v>41134</v>
      </c>
      <c r="I1543" s="6">
        <f t="shared" ca="1" si="244"/>
        <v>2.0055555555555555</v>
      </c>
      <c r="J1543" s="6">
        <f t="shared" ca="1" si="243"/>
        <v>115</v>
      </c>
      <c r="K1543" s="6">
        <f t="shared" ca="1" si="242"/>
        <v>109.59577177011576</v>
      </c>
    </row>
    <row r="1544" spans="1:11" ht="15.75" thickBot="1">
      <c r="A1544" s="21">
        <v>1531</v>
      </c>
      <c r="B1544" s="22">
        <f t="shared" ref="B1544:F1553" ca="1" si="250">$B$2*EXP((mu-delta-(vola^2)/2)*B$13+vola*NORMSINV(RAND())*SQRT(B$13))</f>
        <v>1758.301972713653</v>
      </c>
      <c r="C1544" s="22">
        <f t="shared" ca="1" si="250"/>
        <v>4111.7817090193994</v>
      </c>
      <c r="D1544" s="22">
        <f t="shared" ca="1" si="250"/>
        <v>2213.0416877334883</v>
      </c>
      <c r="E1544" s="22">
        <f t="shared" ca="1" si="250"/>
        <v>834.16818612177804</v>
      </c>
      <c r="F1544" s="22">
        <f t="shared" ca="1" si="250"/>
        <v>3113.2234944834936</v>
      </c>
      <c r="G1544" s="34"/>
      <c r="H1544" s="35">
        <f t="shared" ca="1" si="241"/>
        <v>41134</v>
      </c>
      <c r="I1544" s="6">
        <f t="shared" ca="1" si="244"/>
        <v>2.0055555555555555</v>
      </c>
      <c r="J1544" s="6">
        <f t="shared" ca="1" si="243"/>
        <v>115</v>
      </c>
      <c r="K1544" s="6">
        <f t="shared" ca="1" si="242"/>
        <v>109.59577177011576</v>
      </c>
    </row>
    <row r="1545" spans="1:11" ht="15.75" thickBot="1">
      <c r="A1545" s="21">
        <v>1532</v>
      </c>
      <c r="B1545" s="22">
        <f t="shared" ca="1" si="250"/>
        <v>2077.8085861275117</v>
      </c>
      <c r="C1545" s="22">
        <f t="shared" ca="1" si="250"/>
        <v>2929.4120911377609</v>
      </c>
      <c r="D1545" s="22">
        <f t="shared" ca="1" si="250"/>
        <v>2248.9892267269183</v>
      </c>
      <c r="E1545" s="22">
        <f t="shared" ca="1" si="250"/>
        <v>2624.6347717822755</v>
      </c>
      <c r="F1545" s="22">
        <f t="shared" ca="1" si="250"/>
        <v>9693.3825717455275</v>
      </c>
      <c r="G1545" s="34"/>
      <c r="H1545" s="35">
        <f t="shared" ca="1" si="241"/>
        <v>41134</v>
      </c>
      <c r="I1545" s="6">
        <f t="shared" ca="1" si="244"/>
        <v>2.0055555555555555</v>
      </c>
      <c r="J1545" s="6">
        <f t="shared" ca="1" si="243"/>
        <v>115</v>
      </c>
      <c r="K1545" s="6">
        <f t="shared" ca="1" si="242"/>
        <v>109.59577177011576</v>
      </c>
    </row>
    <row r="1546" spans="1:11" ht="15.75" thickBot="1">
      <c r="A1546" s="21">
        <v>1533</v>
      </c>
      <c r="B1546" s="22">
        <f t="shared" ca="1" si="250"/>
        <v>3102.9270950481168</v>
      </c>
      <c r="C1546" s="22">
        <f t="shared" ca="1" si="250"/>
        <v>3864.7743263733332</v>
      </c>
      <c r="D1546" s="22">
        <f t="shared" ca="1" si="250"/>
        <v>4774.5693728674787</v>
      </c>
      <c r="E1546" s="22">
        <f t="shared" ca="1" si="250"/>
        <v>4635.9074900034793</v>
      </c>
      <c r="F1546" s="22">
        <f t="shared" ca="1" si="250"/>
        <v>2632.1296947832589</v>
      </c>
      <c r="G1546" s="34"/>
      <c r="H1546" s="35">
        <f t="shared" ca="1" si="241"/>
        <v>40767</v>
      </c>
      <c r="I1546" s="6">
        <f t="shared" ca="1" si="244"/>
        <v>1.0027777777777778</v>
      </c>
      <c r="J1546" s="6">
        <f t="shared" ca="1" si="243"/>
        <v>107.5</v>
      </c>
      <c r="K1546" s="6">
        <f t="shared" ca="1" si="242"/>
        <v>104.94371731794061</v>
      </c>
    </row>
    <row r="1547" spans="1:11" ht="15.75" thickBot="1">
      <c r="A1547" s="21">
        <v>1534</v>
      </c>
      <c r="B1547" s="22">
        <f t="shared" ca="1" si="250"/>
        <v>4087.6242093728861</v>
      </c>
      <c r="C1547" s="22">
        <f t="shared" ca="1" si="250"/>
        <v>2035.2288977406727</v>
      </c>
      <c r="D1547" s="22">
        <f t="shared" ca="1" si="250"/>
        <v>2119.1884518316874</v>
      </c>
      <c r="E1547" s="22">
        <f t="shared" ca="1" si="250"/>
        <v>7099.6160601031934</v>
      </c>
      <c r="F1547" s="22">
        <f t="shared" ca="1" si="250"/>
        <v>6295.9502550082907</v>
      </c>
      <c r="G1547" s="34"/>
      <c r="H1547" s="35">
        <f t="shared" ca="1" si="241"/>
        <v>40767</v>
      </c>
      <c r="I1547" s="6">
        <f t="shared" ca="1" si="244"/>
        <v>1.0027777777777778</v>
      </c>
      <c r="J1547" s="6">
        <f t="shared" ca="1" si="243"/>
        <v>107.5</v>
      </c>
      <c r="K1547" s="6">
        <f t="shared" ca="1" si="242"/>
        <v>104.94371731794061</v>
      </c>
    </row>
    <row r="1548" spans="1:11" ht="15.75" thickBot="1">
      <c r="A1548" s="21">
        <v>1535</v>
      </c>
      <c r="B1548" s="22">
        <f t="shared" ca="1" si="250"/>
        <v>1031.2005604257783</v>
      </c>
      <c r="C1548" s="22">
        <f t="shared" ca="1" si="250"/>
        <v>3217.6205774164418</v>
      </c>
      <c r="D1548" s="22">
        <f t="shared" ca="1" si="250"/>
        <v>2887.2090175675171</v>
      </c>
      <c r="E1548" s="22">
        <f t="shared" ca="1" si="250"/>
        <v>8571.0670837292091</v>
      </c>
      <c r="F1548" s="22">
        <f t="shared" ca="1" si="250"/>
        <v>3443.3899807477496</v>
      </c>
      <c r="G1548" s="34"/>
      <c r="H1548" s="35">
        <f t="shared" ca="1" si="241"/>
        <v>41134</v>
      </c>
      <c r="I1548" s="6">
        <f t="shared" ca="1" si="244"/>
        <v>2.0055555555555555</v>
      </c>
      <c r="J1548" s="6">
        <f t="shared" ca="1" si="243"/>
        <v>115</v>
      </c>
      <c r="K1548" s="6">
        <f t="shared" ca="1" si="242"/>
        <v>109.59577177011576</v>
      </c>
    </row>
    <row r="1549" spans="1:11" ht="15.75" thickBot="1">
      <c r="A1549" s="21">
        <v>1536</v>
      </c>
      <c r="B1549" s="22">
        <f t="shared" ca="1" si="250"/>
        <v>1781.1571402722388</v>
      </c>
      <c r="C1549" s="22">
        <f t="shared" ca="1" si="250"/>
        <v>2747.14653434922</v>
      </c>
      <c r="D1549" s="22">
        <f t="shared" ca="1" si="250"/>
        <v>5396.610207870076</v>
      </c>
      <c r="E1549" s="22">
        <f t="shared" ca="1" si="250"/>
        <v>3265.0950994215314</v>
      </c>
      <c r="F1549" s="22">
        <f t="shared" ca="1" si="250"/>
        <v>9193.0515032397179</v>
      </c>
      <c r="G1549" s="34"/>
      <c r="H1549" s="35">
        <f t="shared" ca="1" si="241"/>
        <v>41498</v>
      </c>
      <c r="I1549" s="6">
        <f t="shared" ca="1" si="244"/>
        <v>3.0027777777777778</v>
      </c>
      <c r="J1549" s="6">
        <f t="shared" ca="1" si="243"/>
        <v>122.5</v>
      </c>
      <c r="K1549" s="6">
        <f t="shared" ca="1" si="242"/>
        <v>113.98243565452914</v>
      </c>
    </row>
    <row r="1550" spans="1:11" ht="15.75" thickBot="1">
      <c r="A1550" s="21">
        <v>1537</v>
      </c>
      <c r="B1550" s="22">
        <f t="shared" ca="1" si="250"/>
        <v>2621.8388209441996</v>
      </c>
      <c r="C1550" s="22">
        <f t="shared" ca="1" si="250"/>
        <v>1604.1087396274213</v>
      </c>
      <c r="D1550" s="22">
        <f t="shared" ca="1" si="250"/>
        <v>1918.2825514369131</v>
      </c>
      <c r="E1550" s="22">
        <f t="shared" ca="1" si="250"/>
        <v>2910.7273841803903</v>
      </c>
      <c r="F1550" s="22">
        <f t="shared" ca="1" si="250"/>
        <v>10227.499212471828</v>
      </c>
      <c r="G1550" s="34"/>
      <c r="H1550" s="35">
        <f t="shared" ref="H1550:H1613" ca="1" si="251">IF(B1550&gt;=kw,$B$11,IF(C1550&gt;=kw,$C$11,IF(D1550&gt;=kw,$D$11,IF(E1550&gt;=kw,$E$11,$F$11))))</f>
        <v>41863</v>
      </c>
      <c r="I1550" s="6">
        <f t="shared" ca="1" si="244"/>
        <v>4.0027777777777782</v>
      </c>
      <c r="J1550" s="6">
        <f t="shared" ca="1" si="243"/>
        <v>130</v>
      </c>
      <c r="K1550" s="6">
        <f t="shared" ref="K1550:K1613" ca="1" si="252">J1550*EXP(-I1550*zins)</f>
        <v>118.0924489965652</v>
      </c>
    </row>
    <row r="1551" spans="1:11" ht="15.75" thickBot="1">
      <c r="A1551" s="21">
        <v>1538</v>
      </c>
      <c r="B1551" s="22">
        <f t="shared" ca="1" si="250"/>
        <v>3318.7436390220769</v>
      </c>
      <c r="C1551" s="22">
        <f t="shared" ca="1" si="250"/>
        <v>3735.6578910833623</v>
      </c>
      <c r="D1551" s="22">
        <f t="shared" ca="1" si="250"/>
        <v>3286.7796095285335</v>
      </c>
      <c r="E1551" s="22">
        <f t="shared" ca="1" si="250"/>
        <v>6321.2088200245689</v>
      </c>
      <c r="F1551" s="22">
        <f t="shared" ca="1" si="250"/>
        <v>5976.3195363322066</v>
      </c>
      <c r="G1551" s="34"/>
      <c r="H1551" s="35">
        <f t="shared" ca="1" si="251"/>
        <v>40767</v>
      </c>
      <c r="I1551" s="6">
        <f t="shared" ca="1" si="244"/>
        <v>1.0027777777777778</v>
      </c>
      <c r="J1551" s="6">
        <f t="shared" ref="J1551:J1614" ca="1" si="253">IF(H1551=$B$11,$B$10,IF(H1551=$C$11,$C$10,IF(H1551=$D$11,$D$10,IF(H1551=$E$11,$E$10,IF(H1551=$F$11,$F$10)))))</f>
        <v>107.5</v>
      </c>
      <c r="K1551" s="6">
        <f t="shared" ca="1" si="252"/>
        <v>104.94371731794061</v>
      </c>
    </row>
    <row r="1552" spans="1:11" ht="15.75" thickBot="1">
      <c r="A1552" s="21">
        <v>1539</v>
      </c>
      <c r="B1552" s="22">
        <f t="shared" ca="1" si="250"/>
        <v>1993.506720261179</v>
      </c>
      <c r="C1552" s="22">
        <f t="shared" ca="1" si="250"/>
        <v>2663.1043498137192</v>
      </c>
      <c r="D1552" s="22">
        <f t="shared" ca="1" si="250"/>
        <v>4708.2895836027064</v>
      </c>
      <c r="E1552" s="22">
        <f t="shared" ca="1" si="250"/>
        <v>2606.4881473814889</v>
      </c>
      <c r="F1552" s="22">
        <f t="shared" ca="1" si="250"/>
        <v>2349.8927301234594</v>
      </c>
      <c r="G1552" s="34"/>
      <c r="H1552" s="35">
        <f t="shared" ca="1" si="251"/>
        <v>41498</v>
      </c>
      <c r="I1552" s="6">
        <f t="shared" ref="I1552:I1615" ca="1" si="254">YEARFRAC($B$1,H1552)</f>
        <v>3.0027777777777778</v>
      </c>
      <c r="J1552" s="6">
        <f t="shared" ca="1" si="253"/>
        <v>122.5</v>
      </c>
      <c r="K1552" s="6">
        <f t="shared" ca="1" si="252"/>
        <v>113.98243565452914</v>
      </c>
    </row>
    <row r="1553" spans="1:11" ht="15.75" thickBot="1">
      <c r="A1553" s="21">
        <v>1540</v>
      </c>
      <c r="B1553" s="22">
        <f t="shared" ca="1" si="250"/>
        <v>1953.0662862857996</v>
      </c>
      <c r="C1553" s="22">
        <f t="shared" ca="1" si="250"/>
        <v>2221.3789101674424</v>
      </c>
      <c r="D1553" s="22">
        <f t="shared" ca="1" si="250"/>
        <v>3723.1443858090079</v>
      </c>
      <c r="E1553" s="22">
        <f t="shared" ca="1" si="250"/>
        <v>1756.533480923915</v>
      </c>
      <c r="F1553" s="22">
        <f t="shared" ca="1" si="250"/>
        <v>650.96870512552834</v>
      </c>
      <c r="G1553" s="34"/>
      <c r="H1553" s="35">
        <f t="shared" ca="1" si="251"/>
        <v>41498</v>
      </c>
      <c r="I1553" s="6">
        <f t="shared" ca="1" si="254"/>
        <v>3.0027777777777778</v>
      </c>
      <c r="J1553" s="6">
        <f t="shared" ca="1" si="253"/>
        <v>122.5</v>
      </c>
      <c r="K1553" s="6">
        <f t="shared" ca="1" si="252"/>
        <v>113.98243565452914</v>
      </c>
    </row>
    <row r="1554" spans="1:11" ht="15.75" thickBot="1">
      <c r="A1554" s="21">
        <v>1541</v>
      </c>
      <c r="B1554" s="22">
        <f t="shared" ref="B1554:F1563" ca="1" si="255">$B$2*EXP((mu-delta-(vola^2)/2)*B$13+vola*NORMSINV(RAND())*SQRT(B$13))</f>
        <v>4043.2218423240861</v>
      </c>
      <c r="C1554" s="22">
        <f t="shared" ca="1" si="255"/>
        <v>1173.7808647571164</v>
      </c>
      <c r="D1554" s="22">
        <f t="shared" ca="1" si="255"/>
        <v>755.84045175592462</v>
      </c>
      <c r="E1554" s="22">
        <f t="shared" ca="1" si="255"/>
        <v>1784.0986353023761</v>
      </c>
      <c r="F1554" s="22">
        <f t="shared" ca="1" si="255"/>
        <v>10740.762187497132</v>
      </c>
      <c r="G1554" s="34"/>
      <c r="H1554" s="35">
        <f t="shared" ca="1" si="251"/>
        <v>40767</v>
      </c>
      <c r="I1554" s="6">
        <f t="shared" ca="1" si="254"/>
        <v>1.0027777777777778</v>
      </c>
      <c r="J1554" s="6">
        <f t="shared" ca="1" si="253"/>
        <v>107.5</v>
      </c>
      <c r="K1554" s="6">
        <f t="shared" ca="1" si="252"/>
        <v>104.94371731794061</v>
      </c>
    </row>
    <row r="1555" spans="1:11" ht="15.75" thickBot="1">
      <c r="A1555" s="21">
        <v>1542</v>
      </c>
      <c r="B1555" s="22">
        <f t="shared" ca="1" si="255"/>
        <v>3069.2606710985838</v>
      </c>
      <c r="C1555" s="22">
        <f t="shared" ca="1" si="255"/>
        <v>3719.9123051107481</v>
      </c>
      <c r="D1555" s="22">
        <f t="shared" ca="1" si="255"/>
        <v>3097.277571887998</v>
      </c>
      <c r="E1555" s="22">
        <f t="shared" ca="1" si="255"/>
        <v>1465.3566902993296</v>
      </c>
      <c r="F1555" s="22">
        <f t="shared" ca="1" si="255"/>
        <v>1984.7520103916004</v>
      </c>
      <c r="G1555" s="34"/>
      <c r="H1555" s="35">
        <f t="shared" ca="1" si="251"/>
        <v>40767</v>
      </c>
      <c r="I1555" s="6">
        <f t="shared" ca="1" si="254"/>
        <v>1.0027777777777778</v>
      </c>
      <c r="J1555" s="6">
        <f t="shared" ca="1" si="253"/>
        <v>107.5</v>
      </c>
      <c r="K1555" s="6">
        <f t="shared" ca="1" si="252"/>
        <v>104.94371731794061</v>
      </c>
    </row>
    <row r="1556" spans="1:11" ht="15.75" thickBot="1">
      <c r="A1556" s="21">
        <v>1543</v>
      </c>
      <c r="B1556" s="22">
        <f t="shared" ca="1" si="255"/>
        <v>2274.2380786615631</v>
      </c>
      <c r="C1556" s="22">
        <f t="shared" ca="1" si="255"/>
        <v>3307.5314035134647</v>
      </c>
      <c r="D1556" s="22">
        <f t="shared" ca="1" si="255"/>
        <v>2441.5306521339503</v>
      </c>
      <c r="E1556" s="22">
        <f t="shared" ca="1" si="255"/>
        <v>1271.421498208389</v>
      </c>
      <c r="F1556" s="22">
        <f t="shared" ca="1" si="255"/>
        <v>713.27464251716185</v>
      </c>
      <c r="G1556" s="34"/>
      <c r="H1556" s="35">
        <f t="shared" ca="1" si="251"/>
        <v>41134</v>
      </c>
      <c r="I1556" s="6">
        <f t="shared" ca="1" si="254"/>
        <v>2.0055555555555555</v>
      </c>
      <c r="J1556" s="6">
        <f t="shared" ca="1" si="253"/>
        <v>115</v>
      </c>
      <c r="K1556" s="6">
        <f t="shared" ca="1" si="252"/>
        <v>109.59577177011576</v>
      </c>
    </row>
    <row r="1557" spans="1:11" ht="15.75" thickBot="1">
      <c r="A1557" s="21">
        <v>1544</v>
      </c>
      <c r="B1557" s="22">
        <f t="shared" ca="1" si="255"/>
        <v>3488.5709391077567</v>
      </c>
      <c r="C1557" s="22">
        <f t="shared" ca="1" si="255"/>
        <v>2683.9424848186372</v>
      </c>
      <c r="D1557" s="22">
        <f t="shared" ca="1" si="255"/>
        <v>2993.3609497808175</v>
      </c>
      <c r="E1557" s="22">
        <f t="shared" ca="1" si="255"/>
        <v>1781.0828555792621</v>
      </c>
      <c r="F1557" s="22">
        <f t="shared" ca="1" si="255"/>
        <v>5299.995292696196</v>
      </c>
      <c r="G1557" s="34"/>
      <c r="H1557" s="35">
        <f t="shared" ca="1" si="251"/>
        <v>40767</v>
      </c>
      <c r="I1557" s="6">
        <f t="shared" ca="1" si="254"/>
        <v>1.0027777777777778</v>
      </c>
      <c r="J1557" s="6">
        <f t="shared" ca="1" si="253"/>
        <v>107.5</v>
      </c>
      <c r="K1557" s="6">
        <f t="shared" ca="1" si="252"/>
        <v>104.94371731794061</v>
      </c>
    </row>
    <row r="1558" spans="1:11" ht="15.75" thickBot="1">
      <c r="A1558" s="21">
        <v>1545</v>
      </c>
      <c r="B1558" s="22">
        <f t="shared" ca="1" si="255"/>
        <v>3202.8893304992985</v>
      </c>
      <c r="C1558" s="22">
        <f t="shared" ca="1" si="255"/>
        <v>2332.5484622845347</v>
      </c>
      <c r="D1558" s="22">
        <f t="shared" ca="1" si="255"/>
        <v>1373.1166330426572</v>
      </c>
      <c r="E1558" s="22">
        <f t="shared" ca="1" si="255"/>
        <v>3938.280861270654</v>
      </c>
      <c r="F1558" s="22">
        <f t="shared" ca="1" si="255"/>
        <v>2143.7632132938475</v>
      </c>
      <c r="G1558" s="34"/>
      <c r="H1558" s="35">
        <f t="shared" ca="1" si="251"/>
        <v>40767</v>
      </c>
      <c r="I1558" s="6">
        <f t="shared" ca="1" si="254"/>
        <v>1.0027777777777778</v>
      </c>
      <c r="J1558" s="6">
        <f t="shared" ca="1" si="253"/>
        <v>107.5</v>
      </c>
      <c r="K1558" s="6">
        <f t="shared" ca="1" si="252"/>
        <v>104.94371731794061</v>
      </c>
    </row>
    <row r="1559" spans="1:11" ht="15.75" thickBot="1">
      <c r="A1559" s="21">
        <v>1546</v>
      </c>
      <c r="B1559" s="22">
        <f t="shared" ca="1" si="255"/>
        <v>1979.8661739159013</v>
      </c>
      <c r="C1559" s="22">
        <f t="shared" ca="1" si="255"/>
        <v>2626.6399649400855</v>
      </c>
      <c r="D1559" s="22">
        <f t="shared" ca="1" si="255"/>
        <v>1665.0652237234999</v>
      </c>
      <c r="E1559" s="22">
        <f t="shared" ca="1" si="255"/>
        <v>2776.0151801650136</v>
      </c>
      <c r="F1559" s="22">
        <f t="shared" ca="1" si="255"/>
        <v>628.23768361613827</v>
      </c>
      <c r="G1559" s="34"/>
      <c r="H1559" s="35">
        <f t="shared" ca="1" si="251"/>
        <v>42228</v>
      </c>
      <c r="I1559" s="6">
        <f t="shared" ca="1" si="254"/>
        <v>5.0027777777777782</v>
      </c>
      <c r="J1559" s="6">
        <f t="shared" ca="1" si="253"/>
        <v>137.5</v>
      </c>
      <c r="K1559" s="6">
        <f t="shared" ca="1" si="252"/>
        <v>121.94343021560336</v>
      </c>
    </row>
    <row r="1560" spans="1:11" ht="15.75" thickBot="1">
      <c r="A1560" s="21">
        <v>1547</v>
      </c>
      <c r="B1560" s="22">
        <f t="shared" ca="1" si="255"/>
        <v>1967.9919321948553</v>
      </c>
      <c r="C1560" s="22">
        <f t="shared" ca="1" si="255"/>
        <v>8933.3653424904605</v>
      </c>
      <c r="D1560" s="22">
        <f t="shared" ca="1" si="255"/>
        <v>1255.4307697733755</v>
      </c>
      <c r="E1560" s="22">
        <f t="shared" ca="1" si="255"/>
        <v>1780.1253951736546</v>
      </c>
      <c r="F1560" s="22">
        <f t="shared" ca="1" si="255"/>
        <v>5263.0605547904888</v>
      </c>
      <c r="G1560" s="34"/>
      <c r="H1560" s="35">
        <f t="shared" ca="1" si="251"/>
        <v>41134</v>
      </c>
      <c r="I1560" s="6">
        <f t="shared" ca="1" si="254"/>
        <v>2.0055555555555555</v>
      </c>
      <c r="J1560" s="6">
        <f t="shared" ca="1" si="253"/>
        <v>115</v>
      </c>
      <c r="K1560" s="6">
        <f t="shared" ca="1" si="252"/>
        <v>109.59577177011576</v>
      </c>
    </row>
    <row r="1561" spans="1:11" ht="15.75" thickBot="1">
      <c r="A1561" s="21">
        <v>1548</v>
      </c>
      <c r="B1561" s="22">
        <f t="shared" ca="1" si="255"/>
        <v>2390.6011689304519</v>
      </c>
      <c r="C1561" s="22">
        <f t="shared" ca="1" si="255"/>
        <v>3076.9975182658518</v>
      </c>
      <c r="D1561" s="22">
        <f t="shared" ca="1" si="255"/>
        <v>11159.009650254024</v>
      </c>
      <c r="E1561" s="22">
        <f t="shared" ca="1" si="255"/>
        <v>5047.2590322205097</v>
      </c>
      <c r="F1561" s="22">
        <f t="shared" ca="1" si="255"/>
        <v>3165.5634449185204</v>
      </c>
      <c r="G1561" s="34"/>
      <c r="H1561" s="35">
        <f t="shared" ca="1" si="251"/>
        <v>41134</v>
      </c>
      <c r="I1561" s="6">
        <f t="shared" ca="1" si="254"/>
        <v>2.0055555555555555</v>
      </c>
      <c r="J1561" s="6">
        <f t="shared" ca="1" si="253"/>
        <v>115</v>
      </c>
      <c r="K1561" s="6">
        <f t="shared" ca="1" si="252"/>
        <v>109.59577177011576</v>
      </c>
    </row>
    <row r="1562" spans="1:11" ht="15.75" thickBot="1">
      <c r="A1562" s="21">
        <v>1549</v>
      </c>
      <c r="B1562" s="22">
        <f t="shared" ca="1" si="255"/>
        <v>1790.9641709443647</v>
      </c>
      <c r="C1562" s="22">
        <f t="shared" ca="1" si="255"/>
        <v>1963.6831212993745</v>
      </c>
      <c r="D1562" s="22">
        <f t="shared" ca="1" si="255"/>
        <v>3878.0120009015973</v>
      </c>
      <c r="E1562" s="22">
        <f t="shared" ca="1" si="255"/>
        <v>11697.383125109192</v>
      </c>
      <c r="F1562" s="22">
        <f t="shared" ca="1" si="255"/>
        <v>3321.76524800679</v>
      </c>
      <c r="G1562" s="34"/>
      <c r="H1562" s="35">
        <f t="shared" ca="1" si="251"/>
        <v>41498</v>
      </c>
      <c r="I1562" s="6">
        <f t="shared" ca="1" si="254"/>
        <v>3.0027777777777778</v>
      </c>
      <c r="J1562" s="6">
        <f t="shared" ca="1" si="253"/>
        <v>122.5</v>
      </c>
      <c r="K1562" s="6">
        <f t="shared" ca="1" si="252"/>
        <v>113.98243565452914</v>
      </c>
    </row>
    <row r="1563" spans="1:11" ht="15.75" thickBot="1">
      <c r="A1563" s="21">
        <v>1550</v>
      </c>
      <c r="B1563" s="22">
        <f t="shared" ca="1" si="255"/>
        <v>1822.1173781077487</v>
      </c>
      <c r="C1563" s="22">
        <f t="shared" ca="1" si="255"/>
        <v>2687.5661553942523</v>
      </c>
      <c r="D1563" s="22">
        <f t="shared" ca="1" si="255"/>
        <v>4754.9723532380613</v>
      </c>
      <c r="E1563" s="22">
        <f t="shared" ca="1" si="255"/>
        <v>17543.55057154669</v>
      </c>
      <c r="F1563" s="22">
        <f t="shared" ca="1" si="255"/>
        <v>4082.3769867044375</v>
      </c>
      <c r="G1563" s="34"/>
      <c r="H1563" s="35">
        <f t="shared" ca="1" si="251"/>
        <v>41498</v>
      </c>
      <c r="I1563" s="6">
        <f t="shared" ca="1" si="254"/>
        <v>3.0027777777777778</v>
      </c>
      <c r="J1563" s="6">
        <f t="shared" ca="1" si="253"/>
        <v>122.5</v>
      </c>
      <c r="K1563" s="6">
        <f t="shared" ca="1" si="252"/>
        <v>113.98243565452914</v>
      </c>
    </row>
    <row r="1564" spans="1:11" ht="15.75" thickBot="1">
      <c r="A1564" s="21">
        <v>1551</v>
      </c>
      <c r="B1564" s="22">
        <f t="shared" ref="B1564:F1573" ca="1" si="256">$B$2*EXP((mu-delta-(vola^2)/2)*B$13+vola*NORMSINV(RAND())*SQRT(B$13))</f>
        <v>3583.0941046745961</v>
      </c>
      <c r="C1564" s="22">
        <f t="shared" ca="1" si="256"/>
        <v>2754.8002330488257</v>
      </c>
      <c r="D1564" s="22">
        <f t="shared" ca="1" si="256"/>
        <v>2529.252930625225</v>
      </c>
      <c r="E1564" s="22">
        <f t="shared" ca="1" si="256"/>
        <v>2738.1393541111556</v>
      </c>
      <c r="F1564" s="22">
        <f t="shared" ca="1" si="256"/>
        <v>4834.5033713992689</v>
      </c>
      <c r="G1564" s="34"/>
      <c r="H1564" s="35">
        <f t="shared" ca="1" si="251"/>
        <v>40767</v>
      </c>
      <c r="I1564" s="6">
        <f t="shared" ca="1" si="254"/>
        <v>1.0027777777777778</v>
      </c>
      <c r="J1564" s="6">
        <f t="shared" ca="1" si="253"/>
        <v>107.5</v>
      </c>
      <c r="K1564" s="6">
        <f t="shared" ca="1" si="252"/>
        <v>104.94371731794061</v>
      </c>
    </row>
    <row r="1565" spans="1:11" ht="15.75" thickBot="1">
      <c r="A1565" s="21">
        <v>1552</v>
      </c>
      <c r="B1565" s="22">
        <f t="shared" ca="1" si="256"/>
        <v>3525.5621384613391</v>
      </c>
      <c r="C1565" s="22">
        <f t="shared" ca="1" si="256"/>
        <v>1882.4370733233827</v>
      </c>
      <c r="D1565" s="22">
        <f t="shared" ca="1" si="256"/>
        <v>2803.8757849930157</v>
      </c>
      <c r="E1565" s="22">
        <f t="shared" ca="1" si="256"/>
        <v>1589.3164967254611</v>
      </c>
      <c r="F1565" s="22">
        <f t="shared" ca="1" si="256"/>
        <v>750.32989605321529</v>
      </c>
      <c r="G1565" s="34"/>
      <c r="H1565" s="35">
        <f t="shared" ca="1" si="251"/>
        <v>40767</v>
      </c>
      <c r="I1565" s="6">
        <f t="shared" ca="1" si="254"/>
        <v>1.0027777777777778</v>
      </c>
      <c r="J1565" s="6">
        <f t="shared" ca="1" si="253"/>
        <v>107.5</v>
      </c>
      <c r="K1565" s="6">
        <f t="shared" ca="1" si="252"/>
        <v>104.94371731794061</v>
      </c>
    </row>
    <row r="1566" spans="1:11" ht="15.75" thickBot="1">
      <c r="A1566" s="21">
        <v>1553</v>
      </c>
      <c r="B1566" s="22">
        <f t="shared" ca="1" si="256"/>
        <v>2996.1834940959484</v>
      </c>
      <c r="C1566" s="22">
        <f t="shared" ca="1" si="256"/>
        <v>1777.0487944033728</v>
      </c>
      <c r="D1566" s="22">
        <f t="shared" ca="1" si="256"/>
        <v>1605.8434076736291</v>
      </c>
      <c r="E1566" s="22">
        <f t="shared" ca="1" si="256"/>
        <v>6765.4532386739738</v>
      </c>
      <c r="F1566" s="22">
        <f t="shared" ca="1" si="256"/>
        <v>2876.742947226569</v>
      </c>
      <c r="G1566" s="34"/>
      <c r="H1566" s="35">
        <f t="shared" ca="1" si="251"/>
        <v>40767</v>
      </c>
      <c r="I1566" s="6">
        <f t="shared" ca="1" si="254"/>
        <v>1.0027777777777778</v>
      </c>
      <c r="J1566" s="6">
        <f t="shared" ca="1" si="253"/>
        <v>107.5</v>
      </c>
      <c r="K1566" s="6">
        <f t="shared" ca="1" si="252"/>
        <v>104.94371731794061</v>
      </c>
    </row>
    <row r="1567" spans="1:11" ht="15.75" thickBot="1">
      <c r="A1567" s="21">
        <v>1554</v>
      </c>
      <c r="B1567" s="22">
        <f t="shared" ca="1" si="256"/>
        <v>3274.5826521471085</v>
      </c>
      <c r="C1567" s="22">
        <f t="shared" ca="1" si="256"/>
        <v>2687.0001702838367</v>
      </c>
      <c r="D1567" s="22">
        <f t="shared" ca="1" si="256"/>
        <v>2207.9549913943492</v>
      </c>
      <c r="E1567" s="22">
        <f t="shared" ca="1" si="256"/>
        <v>1281.7912652098109</v>
      </c>
      <c r="F1567" s="22">
        <f t="shared" ca="1" si="256"/>
        <v>1629.8916918119698</v>
      </c>
      <c r="G1567" s="34"/>
      <c r="H1567" s="35">
        <f t="shared" ca="1" si="251"/>
        <v>40767</v>
      </c>
      <c r="I1567" s="6">
        <f t="shared" ca="1" si="254"/>
        <v>1.0027777777777778</v>
      </c>
      <c r="J1567" s="6">
        <f t="shared" ca="1" si="253"/>
        <v>107.5</v>
      </c>
      <c r="K1567" s="6">
        <f t="shared" ca="1" si="252"/>
        <v>104.94371731794061</v>
      </c>
    </row>
    <row r="1568" spans="1:11" ht="15.75" thickBot="1">
      <c r="A1568" s="21">
        <v>1555</v>
      </c>
      <c r="B1568" s="22">
        <f t="shared" ca="1" si="256"/>
        <v>3206.7951851774724</v>
      </c>
      <c r="C1568" s="22">
        <f t="shared" ca="1" si="256"/>
        <v>3360.4247694505939</v>
      </c>
      <c r="D1568" s="22">
        <f t="shared" ca="1" si="256"/>
        <v>1575.2332171087726</v>
      </c>
      <c r="E1568" s="22">
        <f t="shared" ca="1" si="256"/>
        <v>1585.3531071445252</v>
      </c>
      <c r="F1568" s="22">
        <f t="shared" ca="1" si="256"/>
        <v>5487.7324863194071</v>
      </c>
      <c r="G1568" s="34"/>
      <c r="H1568" s="35">
        <f t="shared" ca="1" si="251"/>
        <v>40767</v>
      </c>
      <c r="I1568" s="6">
        <f t="shared" ca="1" si="254"/>
        <v>1.0027777777777778</v>
      </c>
      <c r="J1568" s="6">
        <f t="shared" ca="1" si="253"/>
        <v>107.5</v>
      </c>
      <c r="K1568" s="6">
        <f t="shared" ca="1" si="252"/>
        <v>104.94371731794061</v>
      </c>
    </row>
    <row r="1569" spans="1:11" ht="15.75" thickBot="1">
      <c r="A1569" s="21">
        <v>1556</v>
      </c>
      <c r="B1569" s="22">
        <f t="shared" ca="1" si="256"/>
        <v>2621.9671771829376</v>
      </c>
      <c r="C1569" s="22">
        <f t="shared" ca="1" si="256"/>
        <v>1438.8544829568762</v>
      </c>
      <c r="D1569" s="22">
        <f t="shared" ca="1" si="256"/>
        <v>2150.7671486979189</v>
      </c>
      <c r="E1569" s="22">
        <f t="shared" ca="1" si="256"/>
        <v>2169.0186317920225</v>
      </c>
      <c r="F1569" s="22">
        <f t="shared" ca="1" si="256"/>
        <v>1229.1256732661</v>
      </c>
      <c r="G1569" s="34"/>
      <c r="H1569" s="35">
        <f t="shared" ca="1" si="251"/>
        <v>42228</v>
      </c>
      <c r="I1569" s="6">
        <f t="shared" ca="1" si="254"/>
        <v>5.0027777777777782</v>
      </c>
      <c r="J1569" s="6">
        <f t="shared" ca="1" si="253"/>
        <v>137.5</v>
      </c>
      <c r="K1569" s="6">
        <f t="shared" ca="1" si="252"/>
        <v>121.94343021560336</v>
      </c>
    </row>
    <row r="1570" spans="1:11" ht="15.75" thickBot="1">
      <c r="A1570" s="21">
        <v>1557</v>
      </c>
      <c r="B1570" s="22">
        <f t="shared" ca="1" si="256"/>
        <v>3357.0688361257789</v>
      </c>
      <c r="C1570" s="22">
        <f t="shared" ca="1" si="256"/>
        <v>5766.7451349196226</v>
      </c>
      <c r="D1570" s="22">
        <f t="shared" ca="1" si="256"/>
        <v>3743.0322387792039</v>
      </c>
      <c r="E1570" s="22">
        <f t="shared" ca="1" si="256"/>
        <v>7420.5129707133556</v>
      </c>
      <c r="F1570" s="22">
        <f t="shared" ca="1" si="256"/>
        <v>2742.5100355812228</v>
      </c>
      <c r="G1570" s="34"/>
      <c r="H1570" s="35">
        <f t="shared" ca="1" si="251"/>
        <v>40767</v>
      </c>
      <c r="I1570" s="6">
        <f t="shared" ca="1" si="254"/>
        <v>1.0027777777777778</v>
      </c>
      <c r="J1570" s="6">
        <f t="shared" ca="1" si="253"/>
        <v>107.5</v>
      </c>
      <c r="K1570" s="6">
        <f t="shared" ca="1" si="252"/>
        <v>104.94371731794061</v>
      </c>
    </row>
    <row r="1571" spans="1:11" ht="15.75" thickBot="1">
      <c r="A1571" s="21">
        <v>1558</v>
      </c>
      <c r="B1571" s="22">
        <f t="shared" ca="1" si="256"/>
        <v>2123.5844237620317</v>
      </c>
      <c r="C1571" s="22">
        <f t="shared" ca="1" si="256"/>
        <v>5630.3901821242771</v>
      </c>
      <c r="D1571" s="22">
        <f t="shared" ca="1" si="256"/>
        <v>2486.1056811397812</v>
      </c>
      <c r="E1571" s="22">
        <f t="shared" ca="1" si="256"/>
        <v>2830.4793140402462</v>
      </c>
      <c r="F1571" s="22">
        <f t="shared" ca="1" si="256"/>
        <v>1314.6441456486457</v>
      </c>
      <c r="G1571" s="34"/>
      <c r="H1571" s="35">
        <f t="shared" ca="1" si="251"/>
        <v>41134</v>
      </c>
      <c r="I1571" s="6">
        <f t="shared" ca="1" si="254"/>
        <v>2.0055555555555555</v>
      </c>
      <c r="J1571" s="6">
        <f t="shared" ca="1" si="253"/>
        <v>115</v>
      </c>
      <c r="K1571" s="6">
        <f t="shared" ca="1" si="252"/>
        <v>109.59577177011576</v>
      </c>
    </row>
    <row r="1572" spans="1:11" ht="15.75" thickBot="1">
      <c r="A1572" s="21">
        <v>1559</v>
      </c>
      <c r="B1572" s="22">
        <f t="shared" ca="1" si="256"/>
        <v>1779.6200414715347</v>
      </c>
      <c r="C1572" s="22">
        <f t="shared" ca="1" si="256"/>
        <v>6175.4900233047465</v>
      </c>
      <c r="D1572" s="22">
        <f t="shared" ca="1" si="256"/>
        <v>1974.472022868021</v>
      </c>
      <c r="E1572" s="22">
        <f t="shared" ca="1" si="256"/>
        <v>2687.2518673877603</v>
      </c>
      <c r="F1572" s="22">
        <f t="shared" ca="1" si="256"/>
        <v>5155.3816165053377</v>
      </c>
      <c r="G1572" s="34"/>
      <c r="H1572" s="35">
        <f t="shared" ca="1" si="251"/>
        <v>41134</v>
      </c>
      <c r="I1572" s="6">
        <f t="shared" ca="1" si="254"/>
        <v>2.0055555555555555</v>
      </c>
      <c r="J1572" s="6">
        <f t="shared" ca="1" si="253"/>
        <v>115</v>
      </c>
      <c r="K1572" s="6">
        <f t="shared" ca="1" si="252"/>
        <v>109.59577177011576</v>
      </c>
    </row>
    <row r="1573" spans="1:11" ht="15.75" thickBot="1">
      <c r="A1573" s="21">
        <v>1560</v>
      </c>
      <c r="B1573" s="22">
        <f t="shared" ca="1" si="256"/>
        <v>2718.5011254729206</v>
      </c>
      <c r="C1573" s="22">
        <f t="shared" ca="1" si="256"/>
        <v>5210.4098543745249</v>
      </c>
      <c r="D1573" s="22">
        <f t="shared" ca="1" si="256"/>
        <v>3467.1776146385046</v>
      </c>
      <c r="E1573" s="22">
        <f t="shared" ca="1" si="256"/>
        <v>5316.4627129268947</v>
      </c>
      <c r="F1573" s="22">
        <f t="shared" ca="1" si="256"/>
        <v>1556.4881445682051</v>
      </c>
      <c r="G1573" s="34"/>
      <c r="H1573" s="35">
        <f t="shared" ca="1" si="251"/>
        <v>41134</v>
      </c>
      <c r="I1573" s="6">
        <f t="shared" ca="1" si="254"/>
        <v>2.0055555555555555</v>
      </c>
      <c r="J1573" s="6">
        <f t="shared" ca="1" si="253"/>
        <v>115</v>
      </c>
      <c r="K1573" s="6">
        <f t="shared" ca="1" si="252"/>
        <v>109.59577177011576</v>
      </c>
    </row>
    <row r="1574" spans="1:11" ht="15.75" thickBot="1">
      <c r="A1574" s="21">
        <v>1561</v>
      </c>
      <c r="B1574" s="22">
        <f t="shared" ref="B1574:F1583" ca="1" si="257">$B$2*EXP((mu-delta-(vola^2)/2)*B$13+vola*NORMSINV(RAND())*SQRT(B$13))</f>
        <v>4228.8129130625848</v>
      </c>
      <c r="C1574" s="22">
        <f t="shared" ca="1" si="257"/>
        <v>1745.9726606177173</v>
      </c>
      <c r="D1574" s="22">
        <f t="shared" ca="1" si="257"/>
        <v>2181.7110227723142</v>
      </c>
      <c r="E1574" s="22">
        <f t="shared" ca="1" si="257"/>
        <v>6269.3053332099707</v>
      </c>
      <c r="F1574" s="22">
        <f t="shared" ca="1" si="257"/>
        <v>3031.4119650906518</v>
      </c>
      <c r="G1574" s="34"/>
      <c r="H1574" s="35">
        <f t="shared" ca="1" si="251"/>
        <v>40767</v>
      </c>
      <c r="I1574" s="6">
        <f t="shared" ca="1" si="254"/>
        <v>1.0027777777777778</v>
      </c>
      <c r="J1574" s="6">
        <f t="shared" ca="1" si="253"/>
        <v>107.5</v>
      </c>
      <c r="K1574" s="6">
        <f t="shared" ca="1" si="252"/>
        <v>104.94371731794061</v>
      </c>
    </row>
    <row r="1575" spans="1:11" ht="15.75" thickBot="1">
      <c r="A1575" s="21">
        <v>1562</v>
      </c>
      <c r="B1575" s="22">
        <f t="shared" ca="1" si="257"/>
        <v>5021.2524792650702</v>
      </c>
      <c r="C1575" s="22">
        <f t="shared" ca="1" si="257"/>
        <v>2760.581111216984</v>
      </c>
      <c r="D1575" s="22">
        <f t="shared" ca="1" si="257"/>
        <v>5821.2342669370191</v>
      </c>
      <c r="E1575" s="22">
        <f t="shared" ca="1" si="257"/>
        <v>5776.2962191339902</v>
      </c>
      <c r="F1575" s="22">
        <f t="shared" ca="1" si="257"/>
        <v>938.36951913345297</v>
      </c>
      <c r="G1575" s="34"/>
      <c r="H1575" s="35">
        <f t="shared" ca="1" si="251"/>
        <v>40767</v>
      </c>
      <c r="I1575" s="6">
        <f t="shared" ca="1" si="254"/>
        <v>1.0027777777777778</v>
      </c>
      <c r="J1575" s="6">
        <f t="shared" ca="1" si="253"/>
        <v>107.5</v>
      </c>
      <c r="K1575" s="6">
        <f t="shared" ca="1" si="252"/>
        <v>104.94371731794061</v>
      </c>
    </row>
    <row r="1576" spans="1:11" ht="15.75" thickBot="1">
      <c r="A1576" s="21">
        <v>1563</v>
      </c>
      <c r="B1576" s="22">
        <f t="shared" ca="1" si="257"/>
        <v>4254.0686690131824</v>
      </c>
      <c r="C1576" s="22">
        <f t="shared" ca="1" si="257"/>
        <v>6941.0690625111456</v>
      </c>
      <c r="D1576" s="22">
        <f t="shared" ca="1" si="257"/>
        <v>1513.7314791832493</v>
      </c>
      <c r="E1576" s="22">
        <f t="shared" ca="1" si="257"/>
        <v>2420.6712184349803</v>
      </c>
      <c r="F1576" s="22">
        <f t="shared" ca="1" si="257"/>
        <v>2592.0763518279209</v>
      </c>
      <c r="G1576" s="34"/>
      <c r="H1576" s="35">
        <f t="shared" ca="1" si="251"/>
        <v>40767</v>
      </c>
      <c r="I1576" s="6">
        <f t="shared" ca="1" si="254"/>
        <v>1.0027777777777778</v>
      </c>
      <c r="J1576" s="6">
        <f t="shared" ca="1" si="253"/>
        <v>107.5</v>
      </c>
      <c r="K1576" s="6">
        <f t="shared" ca="1" si="252"/>
        <v>104.94371731794061</v>
      </c>
    </row>
    <row r="1577" spans="1:11" ht="15.75" thickBot="1">
      <c r="A1577" s="21">
        <v>1564</v>
      </c>
      <c r="B1577" s="22">
        <f t="shared" ca="1" si="257"/>
        <v>5072.7558635749501</v>
      </c>
      <c r="C1577" s="22">
        <f t="shared" ca="1" si="257"/>
        <v>4649.3049295918927</v>
      </c>
      <c r="D1577" s="22">
        <f t="shared" ca="1" si="257"/>
        <v>3968.3005076140043</v>
      </c>
      <c r="E1577" s="22">
        <f t="shared" ca="1" si="257"/>
        <v>5311.7161599946176</v>
      </c>
      <c r="F1577" s="22">
        <f t="shared" ca="1" si="257"/>
        <v>2641.3442302468693</v>
      </c>
      <c r="G1577" s="34"/>
      <c r="H1577" s="35">
        <f t="shared" ca="1" si="251"/>
        <v>40767</v>
      </c>
      <c r="I1577" s="6">
        <f t="shared" ca="1" si="254"/>
        <v>1.0027777777777778</v>
      </c>
      <c r="J1577" s="6">
        <f t="shared" ca="1" si="253"/>
        <v>107.5</v>
      </c>
      <c r="K1577" s="6">
        <f t="shared" ca="1" si="252"/>
        <v>104.94371731794061</v>
      </c>
    </row>
    <row r="1578" spans="1:11" ht="15.75" thickBot="1">
      <c r="A1578" s="21">
        <v>1565</v>
      </c>
      <c r="B1578" s="22">
        <f t="shared" ca="1" si="257"/>
        <v>1866.5878151222132</v>
      </c>
      <c r="C1578" s="22">
        <f t="shared" ca="1" si="257"/>
        <v>1546.6394010008041</v>
      </c>
      <c r="D1578" s="22">
        <f t="shared" ca="1" si="257"/>
        <v>6677.7559986202259</v>
      </c>
      <c r="E1578" s="22">
        <f t="shared" ca="1" si="257"/>
        <v>1089.5750355196674</v>
      </c>
      <c r="F1578" s="22">
        <f t="shared" ca="1" si="257"/>
        <v>2592.4488451502266</v>
      </c>
      <c r="G1578" s="34"/>
      <c r="H1578" s="35">
        <f t="shared" ca="1" si="251"/>
        <v>41498</v>
      </c>
      <c r="I1578" s="6">
        <f t="shared" ca="1" si="254"/>
        <v>3.0027777777777778</v>
      </c>
      <c r="J1578" s="6">
        <f t="shared" ca="1" si="253"/>
        <v>122.5</v>
      </c>
      <c r="K1578" s="6">
        <f t="shared" ca="1" si="252"/>
        <v>113.98243565452914</v>
      </c>
    </row>
    <row r="1579" spans="1:11" ht="15.75" thickBot="1">
      <c r="A1579" s="21">
        <v>1566</v>
      </c>
      <c r="B1579" s="22">
        <f t="shared" ca="1" si="257"/>
        <v>4526.7714656589233</v>
      </c>
      <c r="C1579" s="22">
        <f t="shared" ca="1" si="257"/>
        <v>6067.5988143812438</v>
      </c>
      <c r="D1579" s="22">
        <f t="shared" ca="1" si="257"/>
        <v>2417.4064343275368</v>
      </c>
      <c r="E1579" s="22">
        <f t="shared" ca="1" si="257"/>
        <v>2565.7024142813962</v>
      </c>
      <c r="F1579" s="22">
        <f t="shared" ca="1" si="257"/>
        <v>632.02337533086575</v>
      </c>
      <c r="G1579" s="34"/>
      <c r="H1579" s="35">
        <f t="shared" ca="1" si="251"/>
        <v>40767</v>
      </c>
      <c r="I1579" s="6">
        <f t="shared" ca="1" si="254"/>
        <v>1.0027777777777778</v>
      </c>
      <c r="J1579" s="6">
        <f t="shared" ca="1" si="253"/>
        <v>107.5</v>
      </c>
      <c r="K1579" s="6">
        <f t="shared" ca="1" si="252"/>
        <v>104.94371731794061</v>
      </c>
    </row>
    <row r="1580" spans="1:11" ht="15.75" thickBot="1">
      <c r="A1580" s="21">
        <v>1567</v>
      </c>
      <c r="B1580" s="22">
        <f t="shared" ca="1" si="257"/>
        <v>2143.4409017114394</v>
      </c>
      <c r="C1580" s="22">
        <f t="shared" ca="1" si="257"/>
        <v>2305.0120892216682</v>
      </c>
      <c r="D1580" s="22">
        <f t="shared" ca="1" si="257"/>
        <v>1359.5624969597643</v>
      </c>
      <c r="E1580" s="22">
        <f t="shared" ca="1" si="257"/>
        <v>1537.0571803585071</v>
      </c>
      <c r="F1580" s="22">
        <f t="shared" ca="1" si="257"/>
        <v>1988.6825721222001</v>
      </c>
      <c r="G1580" s="34"/>
      <c r="H1580" s="35">
        <f t="shared" ca="1" si="251"/>
        <v>42228</v>
      </c>
      <c r="I1580" s="6">
        <f t="shared" ca="1" si="254"/>
        <v>5.0027777777777782</v>
      </c>
      <c r="J1580" s="6">
        <f t="shared" ca="1" si="253"/>
        <v>137.5</v>
      </c>
      <c r="K1580" s="6">
        <f t="shared" ca="1" si="252"/>
        <v>121.94343021560336</v>
      </c>
    </row>
    <row r="1581" spans="1:11" ht="15.75" thickBot="1">
      <c r="A1581" s="21">
        <v>1568</v>
      </c>
      <c r="B1581" s="22">
        <f t="shared" ca="1" si="257"/>
        <v>3531.3280998424584</v>
      </c>
      <c r="C1581" s="22">
        <f t="shared" ca="1" si="257"/>
        <v>3399.3467744333361</v>
      </c>
      <c r="D1581" s="22">
        <f t="shared" ca="1" si="257"/>
        <v>1322.6890856220055</v>
      </c>
      <c r="E1581" s="22">
        <f t="shared" ca="1" si="257"/>
        <v>2541.9872812292488</v>
      </c>
      <c r="F1581" s="22">
        <f t="shared" ca="1" si="257"/>
        <v>3731.6139489405241</v>
      </c>
      <c r="G1581" s="34"/>
      <c r="H1581" s="35">
        <f t="shared" ca="1" si="251"/>
        <v>40767</v>
      </c>
      <c r="I1581" s="6">
        <f t="shared" ca="1" si="254"/>
        <v>1.0027777777777778</v>
      </c>
      <c r="J1581" s="6">
        <f t="shared" ca="1" si="253"/>
        <v>107.5</v>
      </c>
      <c r="K1581" s="6">
        <f t="shared" ca="1" si="252"/>
        <v>104.94371731794061</v>
      </c>
    </row>
    <row r="1582" spans="1:11" ht="15.75" thickBot="1">
      <c r="A1582" s="21">
        <v>1569</v>
      </c>
      <c r="B1582" s="22">
        <f t="shared" ca="1" si="257"/>
        <v>4625.1967084562193</v>
      </c>
      <c r="C1582" s="22">
        <f t="shared" ca="1" si="257"/>
        <v>2407.0658721023678</v>
      </c>
      <c r="D1582" s="22">
        <f t="shared" ca="1" si="257"/>
        <v>2145.5256227034861</v>
      </c>
      <c r="E1582" s="22">
        <f t="shared" ca="1" si="257"/>
        <v>2888.1525239806097</v>
      </c>
      <c r="F1582" s="22">
        <f t="shared" ca="1" si="257"/>
        <v>1259.029967795846</v>
      </c>
      <c r="G1582" s="34"/>
      <c r="H1582" s="35">
        <f t="shared" ca="1" si="251"/>
        <v>40767</v>
      </c>
      <c r="I1582" s="6">
        <f t="shared" ca="1" si="254"/>
        <v>1.0027777777777778</v>
      </c>
      <c r="J1582" s="6">
        <f t="shared" ca="1" si="253"/>
        <v>107.5</v>
      </c>
      <c r="K1582" s="6">
        <f t="shared" ca="1" si="252"/>
        <v>104.94371731794061</v>
      </c>
    </row>
    <row r="1583" spans="1:11" ht="15.75" thickBot="1">
      <c r="A1583" s="21">
        <v>1570</v>
      </c>
      <c r="B1583" s="22">
        <f t="shared" ca="1" si="257"/>
        <v>2591.3487584903783</v>
      </c>
      <c r="C1583" s="22">
        <f t="shared" ca="1" si="257"/>
        <v>2426.2582688486855</v>
      </c>
      <c r="D1583" s="22">
        <f t="shared" ca="1" si="257"/>
        <v>848.88377555863121</v>
      </c>
      <c r="E1583" s="22">
        <f t="shared" ca="1" si="257"/>
        <v>2479.9064285273807</v>
      </c>
      <c r="F1583" s="22">
        <f t="shared" ca="1" si="257"/>
        <v>3315.5338951449125</v>
      </c>
      <c r="G1583" s="34"/>
      <c r="H1583" s="35">
        <f t="shared" ca="1" si="251"/>
        <v>42228</v>
      </c>
      <c r="I1583" s="6">
        <f t="shared" ca="1" si="254"/>
        <v>5.0027777777777782</v>
      </c>
      <c r="J1583" s="6">
        <f t="shared" ca="1" si="253"/>
        <v>137.5</v>
      </c>
      <c r="K1583" s="6">
        <f t="shared" ca="1" si="252"/>
        <v>121.94343021560336</v>
      </c>
    </row>
    <row r="1584" spans="1:11" ht="15.75" thickBot="1">
      <c r="A1584" s="21">
        <v>1571</v>
      </c>
      <c r="B1584" s="22">
        <f t="shared" ref="B1584:F1593" ca="1" si="258">$B$2*EXP((mu-delta-(vola^2)/2)*B$13+vola*NORMSINV(RAND())*SQRT(B$13))</f>
        <v>2342.3110665709924</v>
      </c>
      <c r="C1584" s="22">
        <f t="shared" ca="1" si="258"/>
        <v>2076.4021149812611</v>
      </c>
      <c r="D1584" s="22">
        <f t="shared" ca="1" si="258"/>
        <v>2404.3171026224695</v>
      </c>
      <c r="E1584" s="22">
        <f t="shared" ca="1" si="258"/>
        <v>3946.0164815451312</v>
      </c>
      <c r="F1584" s="22">
        <f t="shared" ca="1" si="258"/>
        <v>803.45807210689895</v>
      </c>
      <c r="G1584" s="34"/>
      <c r="H1584" s="35">
        <f t="shared" ca="1" si="251"/>
        <v>41863</v>
      </c>
      <c r="I1584" s="6">
        <f t="shared" ca="1" si="254"/>
        <v>4.0027777777777782</v>
      </c>
      <c r="J1584" s="6">
        <f t="shared" ca="1" si="253"/>
        <v>130</v>
      </c>
      <c r="K1584" s="6">
        <f t="shared" ca="1" si="252"/>
        <v>118.0924489965652</v>
      </c>
    </row>
    <row r="1585" spans="1:11" ht="15.75" thickBot="1">
      <c r="A1585" s="21">
        <v>1572</v>
      </c>
      <c r="B1585" s="22">
        <f t="shared" ca="1" si="258"/>
        <v>4812.6520058658489</v>
      </c>
      <c r="C1585" s="22">
        <f t="shared" ca="1" si="258"/>
        <v>6220.5585285525831</v>
      </c>
      <c r="D1585" s="22">
        <f t="shared" ca="1" si="258"/>
        <v>1385.9288521229585</v>
      </c>
      <c r="E1585" s="22">
        <f t="shared" ca="1" si="258"/>
        <v>3872.6020352334544</v>
      </c>
      <c r="F1585" s="22">
        <f t="shared" ca="1" si="258"/>
        <v>814.82638314906285</v>
      </c>
      <c r="G1585" s="34"/>
      <c r="H1585" s="35">
        <f t="shared" ca="1" si="251"/>
        <v>40767</v>
      </c>
      <c r="I1585" s="6">
        <f t="shared" ca="1" si="254"/>
        <v>1.0027777777777778</v>
      </c>
      <c r="J1585" s="6">
        <f t="shared" ca="1" si="253"/>
        <v>107.5</v>
      </c>
      <c r="K1585" s="6">
        <f t="shared" ca="1" si="252"/>
        <v>104.94371731794061</v>
      </c>
    </row>
    <row r="1586" spans="1:11" ht="15.75" thickBot="1">
      <c r="A1586" s="21">
        <v>1573</v>
      </c>
      <c r="B1586" s="22">
        <f t="shared" ca="1" si="258"/>
        <v>3153.7555395946611</v>
      </c>
      <c r="C1586" s="22">
        <f t="shared" ca="1" si="258"/>
        <v>2830.8669380043375</v>
      </c>
      <c r="D1586" s="22">
        <f t="shared" ca="1" si="258"/>
        <v>1714.7028772446274</v>
      </c>
      <c r="E1586" s="22">
        <f t="shared" ca="1" si="258"/>
        <v>878.36462558044798</v>
      </c>
      <c r="F1586" s="22">
        <f t="shared" ca="1" si="258"/>
        <v>4095.457857560576</v>
      </c>
      <c r="G1586" s="34"/>
      <c r="H1586" s="35">
        <f t="shared" ca="1" si="251"/>
        <v>40767</v>
      </c>
      <c r="I1586" s="6">
        <f t="shared" ca="1" si="254"/>
        <v>1.0027777777777778</v>
      </c>
      <c r="J1586" s="6">
        <f t="shared" ca="1" si="253"/>
        <v>107.5</v>
      </c>
      <c r="K1586" s="6">
        <f t="shared" ca="1" si="252"/>
        <v>104.94371731794061</v>
      </c>
    </row>
    <row r="1587" spans="1:11" ht="15.75" thickBot="1">
      <c r="A1587" s="21">
        <v>1574</v>
      </c>
      <c r="B1587" s="22">
        <f t="shared" ca="1" si="258"/>
        <v>3039.3668181152589</v>
      </c>
      <c r="C1587" s="22">
        <f t="shared" ca="1" si="258"/>
        <v>1818.0726191393892</v>
      </c>
      <c r="D1587" s="22">
        <f t="shared" ca="1" si="258"/>
        <v>2852.9827546610354</v>
      </c>
      <c r="E1587" s="22">
        <f t="shared" ca="1" si="258"/>
        <v>5907.6435190353732</v>
      </c>
      <c r="F1587" s="22">
        <f t="shared" ca="1" si="258"/>
        <v>2089.5202834143088</v>
      </c>
      <c r="G1587" s="34"/>
      <c r="H1587" s="35">
        <f t="shared" ca="1" si="251"/>
        <v>40767</v>
      </c>
      <c r="I1587" s="6">
        <f t="shared" ca="1" si="254"/>
        <v>1.0027777777777778</v>
      </c>
      <c r="J1587" s="6">
        <f t="shared" ca="1" si="253"/>
        <v>107.5</v>
      </c>
      <c r="K1587" s="6">
        <f t="shared" ca="1" si="252"/>
        <v>104.94371731794061</v>
      </c>
    </row>
    <row r="1588" spans="1:11" ht="15.75" thickBot="1">
      <c r="A1588" s="21">
        <v>1575</v>
      </c>
      <c r="B1588" s="22">
        <f t="shared" ca="1" si="258"/>
        <v>3171.9961544804419</v>
      </c>
      <c r="C1588" s="22">
        <f t="shared" ca="1" si="258"/>
        <v>3853.2470083897274</v>
      </c>
      <c r="D1588" s="22">
        <f t="shared" ca="1" si="258"/>
        <v>6530.5629246834924</v>
      </c>
      <c r="E1588" s="22">
        <f t="shared" ca="1" si="258"/>
        <v>2287.5591527222487</v>
      </c>
      <c r="F1588" s="22">
        <f t="shared" ca="1" si="258"/>
        <v>7263.5874782129722</v>
      </c>
      <c r="G1588" s="34"/>
      <c r="H1588" s="35">
        <f t="shared" ca="1" si="251"/>
        <v>40767</v>
      </c>
      <c r="I1588" s="6">
        <f t="shared" ca="1" si="254"/>
        <v>1.0027777777777778</v>
      </c>
      <c r="J1588" s="6">
        <f t="shared" ca="1" si="253"/>
        <v>107.5</v>
      </c>
      <c r="K1588" s="6">
        <f t="shared" ca="1" si="252"/>
        <v>104.94371731794061</v>
      </c>
    </row>
    <row r="1589" spans="1:11" ht="15.75" thickBot="1">
      <c r="A1589" s="21">
        <v>1576</v>
      </c>
      <c r="B1589" s="22">
        <f t="shared" ca="1" si="258"/>
        <v>2392.0281720076846</v>
      </c>
      <c r="C1589" s="22">
        <f t="shared" ca="1" si="258"/>
        <v>5790.9830124779382</v>
      </c>
      <c r="D1589" s="22">
        <f t="shared" ca="1" si="258"/>
        <v>3933.4144248748221</v>
      </c>
      <c r="E1589" s="22">
        <f t="shared" ca="1" si="258"/>
        <v>1377.5592157111112</v>
      </c>
      <c r="F1589" s="22">
        <f t="shared" ca="1" si="258"/>
        <v>1663.8288285941264</v>
      </c>
      <c r="G1589" s="34"/>
      <c r="H1589" s="35">
        <f t="shared" ca="1" si="251"/>
        <v>41134</v>
      </c>
      <c r="I1589" s="6">
        <f t="shared" ca="1" si="254"/>
        <v>2.0055555555555555</v>
      </c>
      <c r="J1589" s="6">
        <f t="shared" ca="1" si="253"/>
        <v>115</v>
      </c>
      <c r="K1589" s="6">
        <f t="shared" ca="1" si="252"/>
        <v>109.59577177011576</v>
      </c>
    </row>
    <row r="1590" spans="1:11" ht="15.75" thickBot="1">
      <c r="A1590" s="21">
        <v>1577</v>
      </c>
      <c r="B1590" s="22">
        <f t="shared" ca="1" si="258"/>
        <v>1693.7847568712582</v>
      </c>
      <c r="C1590" s="22">
        <f t="shared" ca="1" si="258"/>
        <v>2978.5348874351316</v>
      </c>
      <c r="D1590" s="22">
        <f t="shared" ca="1" si="258"/>
        <v>4555.7355903392618</v>
      </c>
      <c r="E1590" s="22">
        <f t="shared" ca="1" si="258"/>
        <v>3816.2784176683845</v>
      </c>
      <c r="F1590" s="22">
        <f t="shared" ca="1" si="258"/>
        <v>3768.0325697907028</v>
      </c>
      <c r="G1590" s="34"/>
      <c r="H1590" s="35">
        <f t="shared" ca="1" si="251"/>
        <v>41134</v>
      </c>
      <c r="I1590" s="6">
        <f t="shared" ca="1" si="254"/>
        <v>2.0055555555555555</v>
      </c>
      <c r="J1590" s="6">
        <f t="shared" ca="1" si="253"/>
        <v>115</v>
      </c>
      <c r="K1590" s="6">
        <f t="shared" ca="1" si="252"/>
        <v>109.59577177011576</v>
      </c>
    </row>
    <row r="1591" spans="1:11" ht="15.75" thickBot="1">
      <c r="A1591" s="21">
        <v>1578</v>
      </c>
      <c r="B1591" s="22">
        <f t="shared" ca="1" si="258"/>
        <v>3431.8558905915024</v>
      </c>
      <c r="C1591" s="22">
        <f t="shared" ca="1" si="258"/>
        <v>2837.4647234248609</v>
      </c>
      <c r="D1591" s="22">
        <f t="shared" ca="1" si="258"/>
        <v>1458.1239421701453</v>
      </c>
      <c r="E1591" s="22">
        <f t="shared" ca="1" si="258"/>
        <v>1765.7070845190769</v>
      </c>
      <c r="F1591" s="22">
        <f t="shared" ca="1" si="258"/>
        <v>7212.0583185886799</v>
      </c>
      <c r="G1591" s="34"/>
      <c r="H1591" s="35">
        <f t="shared" ca="1" si="251"/>
        <v>40767</v>
      </c>
      <c r="I1591" s="6">
        <f t="shared" ca="1" si="254"/>
        <v>1.0027777777777778</v>
      </c>
      <c r="J1591" s="6">
        <f t="shared" ca="1" si="253"/>
        <v>107.5</v>
      </c>
      <c r="K1591" s="6">
        <f t="shared" ca="1" si="252"/>
        <v>104.94371731794061</v>
      </c>
    </row>
    <row r="1592" spans="1:11" ht="15.75" thickBot="1">
      <c r="A1592" s="21">
        <v>1579</v>
      </c>
      <c r="B1592" s="22">
        <f t="shared" ca="1" si="258"/>
        <v>3081.3474223228068</v>
      </c>
      <c r="C1592" s="22">
        <f t="shared" ca="1" si="258"/>
        <v>3867.0096821640759</v>
      </c>
      <c r="D1592" s="22">
        <f t="shared" ca="1" si="258"/>
        <v>3709.5048050171981</v>
      </c>
      <c r="E1592" s="22">
        <f t="shared" ca="1" si="258"/>
        <v>2484.5849136030479</v>
      </c>
      <c r="F1592" s="22">
        <f t="shared" ca="1" si="258"/>
        <v>1049.2477574657275</v>
      </c>
      <c r="G1592" s="34"/>
      <c r="H1592" s="35">
        <f t="shared" ca="1" si="251"/>
        <v>40767</v>
      </c>
      <c r="I1592" s="6">
        <f t="shared" ca="1" si="254"/>
        <v>1.0027777777777778</v>
      </c>
      <c r="J1592" s="6">
        <f t="shared" ca="1" si="253"/>
        <v>107.5</v>
      </c>
      <c r="K1592" s="6">
        <f t="shared" ca="1" si="252"/>
        <v>104.94371731794061</v>
      </c>
    </row>
    <row r="1593" spans="1:11" ht="15.75" thickBot="1">
      <c r="A1593" s="21">
        <v>1580</v>
      </c>
      <c r="B1593" s="22">
        <f t="shared" ca="1" si="258"/>
        <v>4768.7559527993553</v>
      </c>
      <c r="C1593" s="22">
        <f t="shared" ca="1" si="258"/>
        <v>1559.0056152936038</v>
      </c>
      <c r="D1593" s="22">
        <f t="shared" ca="1" si="258"/>
        <v>5207.5913559615738</v>
      </c>
      <c r="E1593" s="22">
        <f t="shared" ca="1" si="258"/>
        <v>8531.1261990785406</v>
      </c>
      <c r="F1593" s="22">
        <f t="shared" ca="1" si="258"/>
        <v>6703.8589637008981</v>
      </c>
      <c r="G1593" s="34"/>
      <c r="H1593" s="35">
        <f t="shared" ca="1" si="251"/>
        <v>40767</v>
      </c>
      <c r="I1593" s="6">
        <f t="shared" ca="1" si="254"/>
        <v>1.0027777777777778</v>
      </c>
      <c r="J1593" s="6">
        <f t="shared" ca="1" si="253"/>
        <v>107.5</v>
      </c>
      <c r="K1593" s="6">
        <f t="shared" ca="1" si="252"/>
        <v>104.94371731794061</v>
      </c>
    </row>
    <row r="1594" spans="1:11" ht="15.75" thickBot="1">
      <c r="A1594" s="21">
        <v>1581</v>
      </c>
      <c r="B1594" s="22">
        <f t="shared" ref="B1594:F1603" ca="1" si="259">$B$2*EXP((mu-delta-(vola^2)/2)*B$13+vola*NORMSINV(RAND())*SQRT(B$13))</f>
        <v>2893.4209168598827</v>
      </c>
      <c r="C1594" s="22">
        <f t="shared" ca="1" si="259"/>
        <v>2855.7592072323396</v>
      </c>
      <c r="D1594" s="22">
        <f t="shared" ca="1" si="259"/>
        <v>862.88150028843904</v>
      </c>
      <c r="E1594" s="22">
        <f t="shared" ca="1" si="259"/>
        <v>1604.6984866794471</v>
      </c>
      <c r="F1594" s="22">
        <f t="shared" ca="1" si="259"/>
        <v>5357.024534142588</v>
      </c>
      <c r="G1594" s="34"/>
      <c r="H1594" s="35">
        <f t="shared" ca="1" si="251"/>
        <v>40767</v>
      </c>
      <c r="I1594" s="6">
        <f t="shared" ca="1" si="254"/>
        <v>1.0027777777777778</v>
      </c>
      <c r="J1594" s="6">
        <f t="shared" ca="1" si="253"/>
        <v>107.5</v>
      </c>
      <c r="K1594" s="6">
        <f t="shared" ca="1" si="252"/>
        <v>104.94371731794061</v>
      </c>
    </row>
    <row r="1595" spans="1:11" ht="15.75" thickBot="1">
      <c r="A1595" s="21">
        <v>1582</v>
      </c>
      <c r="B1595" s="22">
        <f t="shared" ca="1" si="259"/>
        <v>2141.8097113025733</v>
      </c>
      <c r="C1595" s="22">
        <f t="shared" ca="1" si="259"/>
        <v>2658.3786979674851</v>
      </c>
      <c r="D1595" s="22">
        <f t="shared" ca="1" si="259"/>
        <v>1949.3449378908022</v>
      </c>
      <c r="E1595" s="22">
        <f t="shared" ca="1" si="259"/>
        <v>7774.095574938111</v>
      </c>
      <c r="F1595" s="22">
        <f t="shared" ca="1" si="259"/>
        <v>22408.397336678896</v>
      </c>
      <c r="G1595" s="34"/>
      <c r="H1595" s="35">
        <f t="shared" ca="1" si="251"/>
        <v>41863</v>
      </c>
      <c r="I1595" s="6">
        <f t="shared" ca="1" si="254"/>
        <v>4.0027777777777782</v>
      </c>
      <c r="J1595" s="6">
        <f t="shared" ca="1" si="253"/>
        <v>130</v>
      </c>
      <c r="K1595" s="6">
        <f t="shared" ca="1" si="252"/>
        <v>118.0924489965652</v>
      </c>
    </row>
    <row r="1596" spans="1:11" ht="15.75" thickBot="1">
      <c r="A1596" s="21">
        <v>1583</v>
      </c>
      <c r="B1596" s="22">
        <f t="shared" ca="1" si="259"/>
        <v>1962.5866950092432</v>
      </c>
      <c r="C1596" s="22">
        <f t="shared" ca="1" si="259"/>
        <v>4080.9750216378266</v>
      </c>
      <c r="D1596" s="22">
        <f t="shared" ca="1" si="259"/>
        <v>4760.2143269360604</v>
      </c>
      <c r="E1596" s="22">
        <f t="shared" ca="1" si="259"/>
        <v>1851.4483347154032</v>
      </c>
      <c r="F1596" s="22">
        <f t="shared" ca="1" si="259"/>
        <v>5397.5109958461535</v>
      </c>
      <c r="G1596" s="34"/>
      <c r="H1596" s="35">
        <f t="shared" ca="1" si="251"/>
        <v>41134</v>
      </c>
      <c r="I1596" s="6">
        <f t="shared" ca="1" si="254"/>
        <v>2.0055555555555555</v>
      </c>
      <c r="J1596" s="6">
        <f t="shared" ca="1" si="253"/>
        <v>115</v>
      </c>
      <c r="K1596" s="6">
        <f t="shared" ca="1" si="252"/>
        <v>109.59577177011576</v>
      </c>
    </row>
    <row r="1597" spans="1:11" ht="15.75" thickBot="1">
      <c r="A1597" s="21">
        <v>1584</v>
      </c>
      <c r="B1597" s="22">
        <f t="shared" ca="1" si="259"/>
        <v>3760.4145041526172</v>
      </c>
      <c r="C1597" s="22">
        <f t="shared" ca="1" si="259"/>
        <v>3448.0023300595471</v>
      </c>
      <c r="D1597" s="22">
        <f t="shared" ca="1" si="259"/>
        <v>1823.4001818656172</v>
      </c>
      <c r="E1597" s="22">
        <f t="shared" ca="1" si="259"/>
        <v>6840.2007298803383</v>
      </c>
      <c r="F1597" s="22">
        <f t="shared" ca="1" si="259"/>
        <v>1336.5879255750258</v>
      </c>
      <c r="G1597" s="34"/>
      <c r="H1597" s="35">
        <f t="shared" ca="1" si="251"/>
        <v>40767</v>
      </c>
      <c r="I1597" s="6">
        <f t="shared" ca="1" si="254"/>
        <v>1.0027777777777778</v>
      </c>
      <c r="J1597" s="6">
        <f t="shared" ca="1" si="253"/>
        <v>107.5</v>
      </c>
      <c r="K1597" s="6">
        <f t="shared" ca="1" si="252"/>
        <v>104.94371731794061</v>
      </c>
    </row>
    <row r="1598" spans="1:11" ht="15.75" thickBot="1">
      <c r="A1598" s="21">
        <v>1585</v>
      </c>
      <c r="B1598" s="22">
        <f t="shared" ca="1" si="259"/>
        <v>3107.8505053083236</v>
      </c>
      <c r="C1598" s="22">
        <f t="shared" ca="1" si="259"/>
        <v>2942.2455349851257</v>
      </c>
      <c r="D1598" s="22">
        <f t="shared" ca="1" si="259"/>
        <v>3654.5427108683825</v>
      </c>
      <c r="E1598" s="22">
        <f t="shared" ca="1" si="259"/>
        <v>2863.6088383812616</v>
      </c>
      <c r="F1598" s="22">
        <f t="shared" ca="1" si="259"/>
        <v>3226.7149645157874</v>
      </c>
      <c r="G1598" s="34"/>
      <c r="H1598" s="35">
        <f t="shared" ca="1" si="251"/>
        <v>40767</v>
      </c>
      <c r="I1598" s="6">
        <f t="shared" ca="1" si="254"/>
        <v>1.0027777777777778</v>
      </c>
      <c r="J1598" s="6">
        <f t="shared" ca="1" si="253"/>
        <v>107.5</v>
      </c>
      <c r="K1598" s="6">
        <f t="shared" ca="1" si="252"/>
        <v>104.94371731794061</v>
      </c>
    </row>
    <row r="1599" spans="1:11" ht="15.75" thickBot="1">
      <c r="A1599" s="21">
        <v>1586</v>
      </c>
      <c r="B1599" s="22">
        <f t="shared" ca="1" si="259"/>
        <v>4372.7622575996756</v>
      </c>
      <c r="C1599" s="22">
        <f t="shared" ca="1" si="259"/>
        <v>1179.255477157468</v>
      </c>
      <c r="D1599" s="22">
        <f t="shared" ca="1" si="259"/>
        <v>5593.4404715525388</v>
      </c>
      <c r="E1599" s="22">
        <f t="shared" ca="1" si="259"/>
        <v>2376.0426743102607</v>
      </c>
      <c r="F1599" s="22">
        <f t="shared" ca="1" si="259"/>
        <v>7760.4170553052909</v>
      </c>
      <c r="G1599" s="34"/>
      <c r="H1599" s="35">
        <f t="shared" ca="1" si="251"/>
        <v>40767</v>
      </c>
      <c r="I1599" s="6">
        <f t="shared" ca="1" si="254"/>
        <v>1.0027777777777778</v>
      </c>
      <c r="J1599" s="6">
        <f t="shared" ca="1" si="253"/>
        <v>107.5</v>
      </c>
      <c r="K1599" s="6">
        <f t="shared" ca="1" si="252"/>
        <v>104.94371731794061</v>
      </c>
    </row>
    <row r="1600" spans="1:11" ht="15.75" thickBot="1">
      <c r="A1600" s="21">
        <v>1587</v>
      </c>
      <c r="B1600" s="22">
        <f t="shared" ca="1" si="259"/>
        <v>2751.8117325942449</v>
      </c>
      <c r="C1600" s="22">
        <f t="shared" ca="1" si="259"/>
        <v>3813.3700019381868</v>
      </c>
      <c r="D1600" s="22">
        <f t="shared" ca="1" si="259"/>
        <v>5852.7045927954514</v>
      </c>
      <c r="E1600" s="22">
        <f t="shared" ca="1" si="259"/>
        <v>1156.5430265352679</v>
      </c>
      <c r="F1600" s="22">
        <f t="shared" ca="1" si="259"/>
        <v>1449.7487935652246</v>
      </c>
      <c r="G1600" s="34"/>
      <c r="H1600" s="35">
        <f t="shared" ca="1" si="251"/>
        <v>41134</v>
      </c>
      <c r="I1600" s="6">
        <f t="shared" ca="1" si="254"/>
        <v>2.0055555555555555</v>
      </c>
      <c r="J1600" s="6">
        <f t="shared" ca="1" si="253"/>
        <v>115</v>
      </c>
      <c r="K1600" s="6">
        <f t="shared" ca="1" si="252"/>
        <v>109.59577177011576</v>
      </c>
    </row>
    <row r="1601" spans="1:11" ht="15.75" thickBot="1">
      <c r="A1601" s="21">
        <v>1588</v>
      </c>
      <c r="B1601" s="22">
        <f t="shared" ca="1" si="259"/>
        <v>2529.8872857081828</v>
      </c>
      <c r="C1601" s="22">
        <f t="shared" ca="1" si="259"/>
        <v>3723.8137466148701</v>
      </c>
      <c r="D1601" s="22">
        <f t="shared" ca="1" si="259"/>
        <v>1258.581021399063</v>
      </c>
      <c r="E1601" s="22">
        <f t="shared" ca="1" si="259"/>
        <v>1116.3420705112569</v>
      </c>
      <c r="F1601" s="22">
        <f t="shared" ca="1" si="259"/>
        <v>2840.3099373161076</v>
      </c>
      <c r="G1601" s="34"/>
      <c r="H1601" s="35">
        <f t="shared" ca="1" si="251"/>
        <v>41134</v>
      </c>
      <c r="I1601" s="6">
        <f t="shared" ca="1" si="254"/>
        <v>2.0055555555555555</v>
      </c>
      <c r="J1601" s="6">
        <f t="shared" ca="1" si="253"/>
        <v>115</v>
      </c>
      <c r="K1601" s="6">
        <f t="shared" ca="1" si="252"/>
        <v>109.59577177011576</v>
      </c>
    </row>
    <row r="1602" spans="1:11" ht="15.75" thickBot="1">
      <c r="A1602" s="21">
        <v>1589</v>
      </c>
      <c r="B1602" s="22">
        <f t="shared" ca="1" si="259"/>
        <v>2599.5008385623173</v>
      </c>
      <c r="C1602" s="22">
        <f t="shared" ca="1" si="259"/>
        <v>4041.9957356943996</v>
      </c>
      <c r="D1602" s="22">
        <f t="shared" ca="1" si="259"/>
        <v>3169.2086852384173</v>
      </c>
      <c r="E1602" s="22">
        <f t="shared" ca="1" si="259"/>
        <v>4581.1875548752869</v>
      </c>
      <c r="F1602" s="22">
        <f t="shared" ca="1" si="259"/>
        <v>2138.9603889301034</v>
      </c>
      <c r="G1602" s="34"/>
      <c r="H1602" s="35">
        <f t="shared" ca="1" si="251"/>
        <v>41134</v>
      </c>
      <c r="I1602" s="6">
        <f t="shared" ca="1" si="254"/>
        <v>2.0055555555555555</v>
      </c>
      <c r="J1602" s="6">
        <f t="shared" ca="1" si="253"/>
        <v>115</v>
      </c>
      <c r="K1602" s="6">
        <f t="shared" ca="1" si="252"/>
        <v>109.59577177011576</v>
      </c>
    </row>
    <row r="1603" spans="1:11" ht="15.75" thickBot="1">
      <c r="A1603" s="21">
        <v>1590</v>
      </c>
      <c r="B1603" s="22">
        <f t="shared" ca="1" si="259"/>
        <v>3077.270530195226</v>
      </c>
      <c r="C1603" s="22">
        <f t="shared" ca="1" si="259"/>
        <v>3145.7736777959626</v>
      </c>
      <c r="D1603" s="22">
        <f t="shared" ca="1" si="259"/>
        <v>4331.7868980731919</v>
      </c>
      <c r="E1603" s="22">
        <f t="shared" ca="1" si="259"/>
        <v>8129.8999116250252</v>
      </c>
      <c r="F1603" s="22">
        <f t="shared" ca="1" si="259"/>
        <v>3320.3422122506522</v>
      </c>
      <c r="G1603" s="34"/>
      <c r="H1603" s="35">
        <f t="shared" ca="1" si="251"/>
        <v>40767</v>
      </c>
      <c r="I1603" s="6">
        <f t="shared" ca="1" si="254"/>
        <v>1.0027777777777778</v>
      </c>
      <c r="J1603" s="6">
        <f t="shared" ca="1" si="253"/>
        <v>107.5</v>
      </c>
      <c r="K1603" s="6">
        <f t="shared" ca="1" si="252"/>
        <v>104.94371731794061</v>
      </c>
    </row>
    <row r="1604" spans="1:11" ht="15.75" thickBot="1">
      <c r="A1604" s="21">
        <v>1591</v>
      </c>
      <c r="B1604" s="22">
        <f t="shared" ref="B1604:F1613" ca="1" si="260">$B$2*EXP((mu-delta-(vola^2)/2)*B$13+vola*NORMSINV(RAND())*SQRT(B$13))</f>
        <v>2774.3709416924667</v>
      </c>
      <c r="C1604" s="22">
        <f t="shared" ca="1" si="260"/>
        <v>6746.0705278011401</v>
      </c>
      <c r="D1604" s="22">
        <f t="shared" ca="1" si="260"/>
        <v>3946.4025951186886</v>
      </c>
      <c r="E1604" s="22">
        <f t="shared" ca="1" si="260"/>
        <v>636.80185900781601</v>
      </c>
      <c r="F1604" s="22">
        <f t="shared" ca="1" si="260"/>
        <v>2911.4083629977786</v>
      </c>
      <c r="G1604" s="34"/>
      <c r="H1604" s="35">
        <f t="shared" ca="1" si="251"/>
        <v>41134</v>
      </c>
      <c r="I1604" s="6">
        <f t="shared" ca="1" si="254"/>
        <v>2.0055555555555555</v>
      </c>
      <c r="J1604" s="6">
        <f t="shared" ca="1" si="253"/>
        <v>115</v>
      </c>
      <c r="K1604" s="6">
        <f t="shared" ca="1" si="252"/>
        <v>109.59577177011576</v>
      </c>
    </row>
    <row r="1605" spans="1:11" ht="15.75" thickBot="1">
      <c r="A1605" s="21">
        <v>1592</v>
      </c>
      <c r="B1605" s="22">
        <f t="shared" ca="1" si="260"/>
        <v>3100.0450046539181</v>
      </c>
      <c r="C1605" s="22">
        <f t="shared" ca="1" si="260"/>
        <v>4917.7910545187942</v>
      </c>
      <c r="D1605" s="22">
        <f t="shared" ca="1" si="260"/>
        <v>3713.6112898933648</v>
      </c>
      <c r="E1605" s="22">
        <f t="shared" ca="1" si="260"/>
        <v>9022.8727689976786</v>
      </c>
      <c r="F1605" s="22">
        <f t="shared" ca="1" si="260"/>
        <v>4077.6318881168741</v>
      </c>
      <c r="G1605" s="34"/>
      <c r="H1605" s="35">
        <f t="shared" ca="1" si="251"/>
        <v>40767</v>
      </c>
      <c r="I1605" s="6">
        <f t="shared" ca="1" si="254"/>
        <v>1.0027777777777778</v>
      </c>
      <c r="J1605" s="6">
        <f t="shared" ca="1" si="253"/>
        <v>107.5</v>
      </c>
      <c r="K1605" s="6">
        <f t="shared" ca="1" si="252"/>
        <v>104.94371731794061</v>
      </c>
    </row>
    <row r="1606" spans="1:11" ht="15.75" thickBot="1">
      <c r="A1606" s="21">
        <v>1593</v>
      </c>
      <c r="B1606" s="22">
        <f t="shared" ca="1" si="260"/>
        <v>2543.276058239092</v>
      </c>
      <c r="C1606" s="22">
        <f t="shared" ca="1" si="260"/>
        <v>3154.0255849872233</v>
      </c>
      <c r="D1606" s="22">
        <f t="shared" ca="1" si="260"/>
        <v>2059.7662610398447</v>
      </c>
      <c r="E1606" s="22">
        <f t="shared" ca="1" si="260"/>
        <v>5636.7122796283866</v>
      </c>
      <c r="F1606" s="22">
        <f t="shared" ca="1" si="260"/>
        <v>4898.1268923396301</v>
      </c>
      <c r="G1606" s="34"/>
      <c r="H1606" s="35">
        <f t="shared" ca="1" si="251"/>
        <v>41134</v>
      </c>
      <c r="I1606" s="6">
        <f t="shared" ca="1" si="254"/>
        <v>2.0055555555555555</v>
      </c>
      <c r="J1606" s="6">
        <f t="shared" ca="1" si="253"/>
        <v>115</v>
      </c>
      <c r="K1606" s="6">
        <f t="shared" ca="1" si="252"/>
        <v>109.59577177011576</v>
      </c>
    </row>
    <row r="1607" spans="1:11" ht="15.75" thickBot="1">
      <c r="A1607" s="21">
        <v>1594</v>
      </c>
      <c r="B1607" s="22">
        <f t="shared" ca="1" si="260"/>
        <v>3871.641415747129</v>
      </c>
      <c r="C1607" s="22">
        <f t="shared" ca="1" si="260"/>
        <v>3084.8965723808192</v>
      </c>
      <c r="D1607" s="22">
        <f t="shared" ca="1" si="260"/>
        <v>6312.6890514795878</v>
      </c>
      <c r="E1607" s="22">
        <f t="shared" ca="1" si="260"/>
        <v>1655.9153839187509</v>
      </c>
      <c r="F1607" s="22">
        <f t="shared" ca="1" si="260"/>
        <v>2939.8001910440976</v>
      </c>
      <c r="G1607" s="34"/>
      <c r="H1607" s="35">
        <f t="shared" ca="1" si="251"/>
        <v>40767</v>
      </c>
      <c r="I1607" s="6">
        <f t="shared" ca="1" si="254"/>
        <v>1.0027777777777778</v>
      </c>
      <c r="J1607" s="6">
        <f t="shared" ca="1" si="253"/>
        <v>107.5</v>
      </c>
      <c r="K1607" s="6">
        <f t="shared" ca="1" si="252"/>
        <v>104.94371731794061</v>
      </c>
    </row>
    <row r="1608" spans="1:11" ht="15.75" thickBot="1">
      <c r="A1608" s="21">
        <v>1595</v>
      </c>
      <c r="B1608" s="22">
        <f t="shared" ca="1" si="260"/>
        <v>2273.2535042074824</v>
      </c>
      <c r="C1608" s="22">
        <f t="shared" ca="1" si="260"/>
        <v>4521.5541431743823</v>
      </c>
      <c r="D1608" s="22">
        <f t="shared" ca="1" si="260"/>
        <v>6684.3611841302645</v>
      </c>
      <c r="E1608" s="22">
        <f t="shared" ca="1" si="260"/>
        <v>2087.1905288557018</v>
      </c>
      <c r="F1608" s="22">
        <f t="shared" ca="1" si="260"/>
        <v>2557.2224576917042</v>
      </c>
      <c r="G1608" s="34"/>
      <c r="H1608" s="35">
        <f t="shared" ca="1" si="251"/>
        <v>41134</v>
      </c>
      <c r="I1608" s="6">
        <f t="shared" ca="1" si="254"/>
        <v>2.0055555555555555</v>
      </c>
      <c r="J1608" s="6">
        <f t="shared" ca="1" si="253"/>
        <v>115</v>
      </c>
      <c r="K1608" s="6">
        <f t="shared" ca="1" si="252"/>
        <v>109.59577177011576</v>
      </c>
    </row>
    <row r="1609" spans="1:11" ht="15.75" thickBot="1">
      <c r="A1609" s="21">
        <v>1596</v>
      </c>
      <c r="B1609" s="22">
        <f t="shared" ca="1" si="260"/>
        <v>1937.6534938515335</v>
      </c>
      <c r="C1609" s="22">
        <f t="shared" ca="1" si="260"/>
        <v>1939.5964485452796</v>
      </c>
      <c r="D1609" s="22">
        <f t="shared" ca="1" si="260"/>
        <v>4181.4979446756652</v>
      </c>
      <c r="E1609" s="22">
        <f t="shared" ca="1" si="260"/>
        <v>816.64555747472616</v>
      </c>
      <c r="F1609" s="22">
        <f t="shared" ca="1" si="260"/>
        <v>3221.2298960113453</v>
      </c>
      <c r="G1609" s="34"/>
      <c r="H1609" s="35">
        <f t="shared" ca="1" si="251"/>
        <v>41498</v>
      </c>
      <c r="I1609" s="6">
        <f t="shared" ca="1" si="254"/>
        <v>3.0027777777777778</v>
      </c>
      <c r="J1609" s="6">
        <f t="shared" ca="1" si="253"/>
        <v>122.5</v>
      </c>
      <c r="K1609" s="6">
        <f t="shared" ca="1" si="252"/>
        <v>113.98243565452914</v>
      </c>
    </row>
    <row r="1610" spans="1:11" ht="15.75" thickBot="1">
      <c r="A1610" s="21">
        <v>1597</v>
      </c>
      <c r="B1610" s="22">
        <f t="shared" ca="1" si="260"/>
        <v>1894.4867600630394</v>
      </c>
      <c r="C1610" s="22">
        <f t="shared" ca="1" si="260"/>
        <v>2496.1138719448013</v>
      </c>
      <c r="D1610" s="22">
        <f t="shared" ca="1" si="260"/>
        <v>4487.6698736445669</v>
      </c>
      <c r="E1610" s="22">
        <f t="shared" ca="1" si="260"/>
        <v>3499.7782661798383</v>
      </c>
      <c r="F1610" s="22">
        <f t="shared" ca="1" si="260"/>
        <v>6615.0499899470879</v>
      </c>
      <c r="G1610" s="34"/>
      <c r="H1610" s="35">
        <f t="shared" ca="1" si="251"/>
        <v>41498</v>
      </c>
      <c r="I1610" s="6">
        <f t="shared" ca="1" si="254"/>
        <v>3.0027777777777778</v>
      </c>
      <c r="J1610" s="6">
        <f t="shared" ca="1" si="253"/>
        <v>122.5</v>
      </c>
      <c r="K1610" s="6">
        <f t="shared" ca="1" si="252"/>
        <v>113.98243565452914</v>
      </c>
    </row>
    <row r="1611" spans="1:11" ht="15.75" thickBot="1">
      <c r="A1611" s="21">
        <v>1598</v>
      </c>
      <c r="B1611" s="22">
        <f t="shared" ca="1" si="260"/>
        <v>2336.8137592428784</v>
      </c>
      <c r="C1611" s="22">
        <f t="shared" ca="1" si="260"/>
        <v>1760.4680799958687</v>
      </c>
      <c r="D1611" s="22">
        <f t="shared" ca="1" si="260"/>
        <v>3245.5694579740975</v>
      </c>
      <c r="E1611" s="22">
        <f t="shared" ca="1" si="260"/>
        <v>676.68588582073926</v>
      </c>
      <c r="F1611" s="22">
        <f t="shared" ca="1" si="260"/>
        <v>5612.9880820255003</v>
      </c>
      <c r="G1611" s="34"/>
      <c r="H1611" s="35">
        <f t="shared" ca="1" si="251"/>
        <v>41498</v>
      </c>
      <c r="I1611" s="6">
        <f t="shared" ca="1" si="254"/>
        <v>3.0027777777777778</v>
      </c>
      <c r="J1611" s="6">
        <f t="shared" ca="1" si="253"/>
        <v>122.5</v>
      </c>
      <c r="K1611" s="6">
        <f t="shared" ca="1" si="252"/>
        <v>113.98243565452914</v>
      </c>
    </row>
    <row r="1612" spans="1:11" ht="15.75" thickBot="1">
      <c r="A1612" s="21">
        <v>1599</v>
      </c>
      <c r="B1612" s="22">
        <f t="shared" ca="1" si="260"/>
        <v>2658.5831418130674</v>
      </c>
      <c r="C1612" s="22">
        <f t="shared" ca="1" si="260"/>
        <v>2530.4981221134294</v>
      </c>
      <c r="D1612" s="22">
        <f t="shared" ca="1" si="260"/>
        <v>1532.4586384492541</v>
      </c>
      <c r="E1612" s="22">
        <f t="shared" ca="1" si="260"/>
        <v>1176.3409920014917</v>
      </c>
      <c r="F1612" s="22">
        <f t="shared" ca="1" si="260"/>
        <v>7838.4556580814497</v>
      </c>
      <c r="G1612" s="34"/>
      <c r="H1612" s="35">
        <f t="shared" ca="1" si="251"/>
        <v>42228</v>
      </c>
      <c r="I1612" s="6">
        <f t="shared" ca="1" si="254"/>
        <v>5.0027777777777782</v>
      </c>
      <c r="J1612" s="6">
        <f t="shared" ca="1" si="253"/>
        <v>137.5</v>
      </c>
      <c r="K1612" s="6">
        <f t="shared" ca="1" si="252"/>
        <v>121.94343021560336</v>
      </c>
    </row>
    <row r="1613" spans="1:11" ht="15.75" thickBot="1">
      <c r="A1613" s="21">
        <v>1600</v>
      </c>
      <c r="B1613" s="22">
        <f t="shared" ca="1" si="260"/>
        <v>3016.0192789762059</v>
      </c>
      <c r="C1613" s="22">
        <f t="shared" ca="1" si="260"/>
        <v>2118.0949496656531</v>
      </c>
      <c r="D1613" s="22">
        <f t="shared" ca="1" si="260"/>
        <v>1455.5113239738973</v>
      </c>
      <c r="E1613" s="22">
        <f t="shared" ca="1" si="260"/>
        <v>2771.3411212101655</v>
      </c>
      <c r="F1613" s="22">
        <f t="shared" ca="1" si="260"/>
        <v>1108.530002478167</v>
      </c>
      <c r="G1613" s="34"/>
      <c r="H1613" s="35">
        <f t="shared" ca="1" si="251"/>
        <v>40767</v>
      </c>
      <c r="I1613" s="6">
        <f t="shared" ca="1" si="254"/>
        <v>1.0027777777777778</v>
      </c>
      <c r="J1613" s="6">
        <f t="shared" ca="1" si="253"/>
        <v>107.5</v>
      </c>
      <c r="K1613" s="6">
        <f t="shared" ca="1" si="252"/>
        <v>104.94371731794061</v>
      </c>
    </row>
    <row r="1614" spans="1:11" ht="15.75" thickBot="1">
      <c r="A1614" s="21">
        <v>1601</v>
      </c>
      <c r="B1614" s="22">
        <f t="shared" ref="B1614:F1623" ca="1" si="261">$B$2*EXP((mu-delta-(vola^2)/2)*B$13+vola*NORMSINV(RAND())*SQRT(B$13))</f>
        <v>2645.2694594914742</v>
      </c>
      <c r="C1614" s="22">
        <f t="shared" ca="1" si="261"/>
        <v>1113.9151319468706</v>
      </c>
      <c r="D1614" s="22">
        <f t="shared" ca="1" si="261"/>
        <v>4295.2018449538155</v>
      </c>
      <c r="E1614" s="22">
        <f t="shared" ca="1" si="261"/>
        <v>5430.8038124295963</v>
      </c>
      <c r="F1614" s="22">
        <f t="shared" ca="1" si="261"/>
        <v>4984.4334350297659</v>
      </c>
      <c r="G1614" s="34"/>
      <c r="H1614" s="35">
        <f t="shared" ref="H1614:H1677" ca="1" si="262">IF(B1614&gt;=kw,$B$11,IF(C1614&gt;=kw,$C$11,IF(D1614&gt;=kw,$D$11,IF(E1614&gt;=kw,$E$11,$F$11))))</f>
        <v>41498</v>
      </c>
      <c r="I1614" s="6">
        <f t="shared" ca="1" si="254"/>
        <v>3.0027777777777778</v>
      </c>
      <c r="J1614" s="6">
        <f t="shared" ca="1" si="253"/>
        <v>122.5</v>
      </c>
      <c r="K1614" s="6">
        <f t="shared" ref="K1614:K1677" ca="1" si="263">J1614*EXP(-I1614*zins)</f>
        <v>113.98243565452914</v>
      </c>
    </row>
    <row r="1615" spans="1:11" ht="15.75" thickBot="1">
      <c r="A1615" s="21">
        <v>1602</v>
      </c>
      <c r="B1615" s="22">
        <f t="shared" ca="1" si="261"/>
        <v>5047.0346772707271</v>
      </c>
      <c r="C1615" s="22">
        <f t="shared" ca="1" si="261"/>
        <v>3177.2088248200207</v>
      </c>
      <c r="D1615" s="22">
        <f t="shared" ca="1" si="261"/>
        <v>4132.2984122337684</v>
      </c>
      <c r="E1615" s="22">
        <f t="shared" ca="1" si="261"/>
        <v>2195.1341098514686</v>
      </c>
      <c r="F1615" s="22">
        <f t="shared" ca="1" si="261"/>
        <v>3985.3710090539089</v>
      </c>
      <c r="G1615" s="34"/>
      <c r="H1615" s="35">
        <f t="shared" ca="1" si="262"/>
        <v>40767</v>
      </c>
      <c r="I1615" s="6">
        <f t="shared" ca="1" si="254"/>
        <v>1.0027777777777778</v>
      </c>
      <c r="J1615" s="6">
        <f t="shared" ref="J1615:J1678" ca="1" si="264">IF(H1615=$B$11,$B$10,IF(H1615=$C$11,$C$10,IF(H1615=$D$11,$D$10,IF(H1615=$E$11,$E$10,IF(H1615=$F$11,$F$10)))))</f>
        <v>107.5</v>
      </c>
      <c r="K1615" s="6">
        <f t="shared" ca="1" si="263"/>
        <v>104.94371731794061</v>
      </c>
    </row>
    <row r="1616" spans="1:11" ht="15.75" thickBot="1">
      <c r="A1616" s="21">
        <v>1603</v>
      </c>
      <c r="B1616" s="22">
        <f t="shared" ca="1" si="261"/>
        <v>2782.0486739322623</v>
      </c>
      <c r="C1616" s="22">
        <f t="shared" ca="1" si="261"/>
        <v>2237.7836454806975</v>
      </c>
      <c r="D1616" s="22">
        <f t="shared" ca="1" si="261"/>
        <v>3600.9729084368137</v>
      </c>
      <c r="E1616" s="22">
        <f t="shared" ca="1" si="261"/>
        <v>3471.8846211816285</v>
      </c>
      <c r="F1616" s="22">
        <f t="shared" ca="1" si="261"/>
        <v>3420.3453351659282</v>
      </c>
      <c r="G1616" s="34"/>
      <c r="H1616" s="35">
        <f t="shared" ca="1" si="262"/>
        <v>40767</v>
      </c>
      <c r="I1616" s="6">
        <f t="shared" ref="I1616:I1679" ca="1" si="265">YEARFRAC($B$1,H1616)</f>
        <v>1.0027777777777778</v>
      </c>
      <c r="J1616" s="6">
        <f t="shared" ca="1" si="264"/>
        <v>107.5</v>
      </c>
      <c r="K1616" s="6">
        <f t="shared" ca="1" si="263"/>
        <v>104.94371731794061</v>
      </c>
    </row>
    <row r="1617" spans="1:11" ht="15.75" thickBot="1">
      <c r="A1617" s="21">
        <v>1604</v>
      </c>
      <c r="B1617" s="22">
        <f t="shared" ca="1" si="261"/>
        <v>2886.1232493500447</v>
      </c>
      <c r="C1617" s="22">
        <f t="shared" ca="1" si="261"/>
        <v>6046.1061801143424</v>
      </c>
      <c r="D1617" s="22">
        <f t="shared" ca="1" si="261"/>
        <v>5329.9136405221561</v>
      </c>
      <c r="E1617" s="22">
        <f t="shared" ca="1" si="261"/>
        <v>7230.6072483477146</v>
      </c>
      <c r="F1617" s="22">
        <f t="shared" ca="1" si="261"/>
        <v>3891.376075016512</v>
      </c>
      <c r="G1617" s="34"/>
      <c r="H1617" s="35">
        <f t="shared" ca="1" si="262"/>
        <v>40767</v>
      </c>
      <c r="I1617" s="6">
        <f t="shared" ca="1" si="265"/>
        <v>1.0027777777777778</v>
      </c>
      <c r="J1617" s="6">
        <f t="shared" ca="1" si="264"/>
        <v>107.5</v>
      </c>
      <c r="K1617" s="6">
        <f t="shared" ca="1" si="263"/>
        <v>104.94371731794061</v>
      </c>
    </row>
    <row r="1618" spans="1:11" ht="15.75" thickBot="1">
      <c r="A1618" s="21">
        <v>1605</v>
      </c>
      <c r="B1618" s="22">
        <f t="shared" ca="1" si="261"/>
        <v>2394.0088297821007</v>
      </c>
      <c r="C1618" s="22">
        <f t="shared" ca="1" si="261"/>
        <v>3174.7645372735283</v>
      </c>
      <c r="D1618" s="22">
        <f t="shared" ca="1" si="261"/>
        <v>2012.6411484924504</v>
      </c>
      <c r="E1618" s="22">
        <f t="shared" ca="1" si="261"/>
        <v>2990.005036634137</v>
      </c>
      <c r="F1618" s="22">
        <f t="shared" ca="1" si="261"/>
        <v>5391.1389949653103</v>
      </c>
      <c r="G1618" s="34"/>
      <c r="H1618" s="35">
        <f t="shared" ca="1" si="262"/>
        <v>41134</v>
      </c>
      <c r="I1618" s="6">
        <f t="shared" ca="1" si="265"/>
        <v>2.0055555555555555</v>
      </c>
      <c r="J1618" s="6">
        <f t="shared" ca="1" si="264"/>
        <v>115</v>
      </c>
      <c r="K1618" s="6">
        <f t="shared" ca="1" si="263"/>
        <v>109.59577177011576</v>
      </c>
    </row>
    <row r="1619" spans="1:11" ht="15.75" thickBot="1">
      <c r="A1619" s="21">
        <v>1606</v>
      </c>
      <c r="B1619" s="22">
        <f t="shared" ca="1" si="261"/>
        <v>2286.9803476951356</v>
      </c>
      <c r="C1619" s="22">
        <f t="shared" ca="1" si="261"/>
        <v>2298.9668871026233</v>
      </c>
      <c r="D1619" s="22">
        <f t="shared" ca="1" si="261"/>
        <v>4794.4256509895067</v>
      </c>
      <c r="E1619" s="22">
        <f t="shared" ca="1" si="261"/>
        <v>1466.947541503491</v>
      </c>
      <c r="F1619" s="22">
        <f t="shared" ca="1" si="261"/>
        <v>1087.2236950923211</v>
      </c>
      <c r="G1619" s="34"/>
      <c r="H1619" s="35">
        <f t="shared" ca="1" si="262"/>
        <v>41498</v>
      </c>
      <c r="I1619" s="6">
        <f t="shared" ca="1" si="265"/>
        <v>3.0027777777777778</v>
      </c>
      <c r="J1619" s="6">
        <f t="shared" ca="1" si="264"/>
        <v>122.5</v>
      </c>
      <c r="K1619" s="6">
        <f t="shared" ca="1" si="263"/>
        <v>113.98243565452914</v>
      </c>
    </row>
    <row r="1620" spans="1:11" ht="15.75" thickBot="1">
      <c r="A1620" s="21">
        <v>1607</v>
      </c>
      <c r="B1620" s="22">
        <f t="shared" ca="1" si="261"/>
        <v>3160.614772759242</v>
      </c>
      <c r="C1620" s="22">
        <f t="shared" ca="1" si="261"/>
        <v>2858.716042102069</v>
      </c>
      <c r="D1620" s="22">
        <f t="shared" ca="1" si="261"/>
        <v>941.03797248544549</v>
      </c>
      <c r="E1620" s="22">
        <f t="shared" ca="1" si="261"/>
        <v>2112.5243364131966</v>
      </c>
      <c r="F1620" s="22">
        <f t="shared" ca="1" si="261"/>
        <v>1907.6399406719893</v>
      </c>
      <c r="G1620" s="34"/>
      <c r="H1620" s="35">
        <f t="shared" ca="1" si="262"/>
        <v>40767</v>
      </c>
      <c r="I1620" s="6">
        <f t="shared" ca="1" si="265"/>
        <v>1.0027777777777778</v>
      </c>
      <c r="J1620" s="6">
        <f t="shared" ca="1" si="264"/>
        <v>107.5</v>
      </c>
      <c r="K1620" s="6">
        <f t="shared" ca="1" si="263"/>
        <v>104.94371731794061</v>
      </c>
    </row>
    <row r="1621" spans="1:11" ht="15.75" thickBot="1">
      <c r="A1621" s="21">
        <v>1608</v>
      </c>
      <c r="B1621" s="22">
        <f t="shared" ca="1" si="261"/>
        <v>1998.5755261526895</v>
      </c>
      <c r="C1621" s="22">
        <f t="shared" ca="1" si="261"/>
        <v>4018.8484043786093</v>
      </c>
      <c r="D1621" s="22">
        <f t="shared" ca="1" si="261"/>
        <v>10671.563307581428</v>
      </c>
      <c r="E1621" s="22">
        <f t="shared" ca="1" si="261"/>
        <v>9448.4356146280261</v>
      </c>
      <c r="F1621" s="22">
        <f t="shared" ca="1" si="261"/>
        <v>3636.9999495257443</v>
      </c>
      <c r="G1621" s="34"/>
      <c r="H1621" s="35">
        <f t="shared" ca="1" si="262"/>
        <v>41134</v>
      </c>
      <c r="I1621" s="6">
        <f t="shared" ca="1" si="265"/>
        <v>2.0055555555555555</v>
      </c>
      <c r="J1621" s="6">
        <f t="shared" ca="1" si="264"/>
        <v>115</v>
      </c>
      <c r="K1621" s="6">
        <f t="shared" ca="1" si="263"/>
        <v>109.59577177011576</v>
      </c>
    </row>
    <row r="1622" spans="1:11" ht="15.75" thickBot="1">
      <c r="A1622" s="21">
        <v>1609</v>
      </c>
      <c r="B1622" s="22">
        <f t="shared" ca="1" si="261"/>
        <v>3113.5104363203345</v>
      </c>
      <c r="C1622" s="22">
        <f t="shared" ca="1" si="261"/>
        <v>2920.2197815819677</v>
      </c>
      <c r="D1622" s="22">
        <f t="shared" ca="1" si="261"/>
        <v>2970.3083050591595</v>
      </c>
      <c r="E1622" s="22">
        <f t="shared" ca="1" si="261"/>
        <v>1740.6714005917788</v>
      </c>
      <c r="F1622" s="22">
        <f t="shared" ca="1" si="261"/>
        <v>3088.7128587714546</v>
      </c>
      <c r="G1622" s="34"/>
      <c r="H1622" s="35">
        <f t="shared" ca="1" si="262"/>
        <v>40767</v>
      </c>
      <c r="I1622" s="6">
        <f t="shared" ca="1" si="265"/>
        <v>1.0027777777777778</v>
      </c>
      <c r="J1622" s="6">
        <f t="shared" ca="1" si="264"/>
        <v>107.5</v>
      </c>
      <c r="K1622" s="6">
        <f t="shared" ca="1" si="263"/>
        <v>104.94371731794061</v>
      </c>
    </row>
    <row r="1623" spans="1:11" ht="15.75" thickBot="1">
      <c r="A1623" s="21">
        <v>1610</v>
      </c>
      <c r="B1623" s="22">
        <f t="shared" ca="1" si="261"/>
        <v>3224.5586767590726</v>
      </c>
      <c r="C1623" s="22">
        <f t="shared" ca="1" si="261"/>
        <v>1686.6802687693046</v>
      </c>
      <c r="D1623" s="22">
        <f t="shared" ca="1" si="261"/>
        <v>3164.5211763290508</v>
      </c>
      <c r="E1623" s="22">
        <f t="shared" ca="1" si="261"/>
        <v>6573.3043849761261</v>
      </c>
      <c r="F1623" s="22">
        <f t="shared" ca="1" si="261"/>
        <v>16000.836071510952</v>
      </c>
      <c r="G1623" s="34"/>
      <c r="H1623" s="35">
        <f t="shared" ca="1" si="262"/>
        <v>40767</v>
      </c>
      <c r="I1623" s="6">
        <f t="shared" ca="1" si="265"/>
        <v>1.0027777777777778</v>
      </c>
      <c r="J1623" s="6">
        <f t="shared" ca="1" si="264"/>
        <v>107.5</v>
      </c>
      <c r="K1623" s="6">
        <f t="shared" ca="1" si="263"/>
        <v>104.94371731794061</v>
      </c>
    </row>
    <row r="1624" spans="1:11" ht="15.75" thickBot="1">
      <c r="A1624" s="21">
        <v>1611</v>
      </c>
      <c r="B1624" s="22">
        <f t="shared" ref="B1624:F1633" ca="1" si="266">$B$2*EXP((mu-delta-(vola^2)/2)*B$13+vola*NORMSINV(RAND())*SQRT(B$13))</f>
        <v>2778.8341758026904</v>
      </c>
      <c r="C1624" s="22">
        <f t="shared" ca="1" si="266"/>
        <v>1971.6145110605189</v>
      </c>
      <c r="D1624" s="22">
        <f t="shared" ca="1" si="266"/>
        <v>3392.8944499095214</v>
      </c>
      <c r="E1624" s="22">
        <f t="shared" ca="1" si="266"/>
        <v>2678.4781712654553</v>
      </c>
      <c r="F1624" s="22">
        <f t="shared" ca="1" si="266"/>
        <v>3418.1014768995697</v>
      </c>
      <c r="G1624" s="34"/>
      <c r="H1624" s="35">
        <f t="shared" ca="1" si="262"/>
        <v>41498</v>
      </c>
      <c r="I1624" s="6">
        <f t="shared" ca="1" si="265"/>
        <v>3.0027777777777778</v>
      </c>
      <c r="J1624" s="6">
        <f t="shared" ca="1" si="264"/>
        <v>122.5</v>
      </c>
      <c r="K1624" s="6">
        <f t="shared" ca="1" si="263"/>
        <v>113.98243565452914</v>
      </c>
    </row>
    <row r="1625" spans="1:11" ht="15.75" thickBot="1">
      <c r="A1625" s="21">
        <v>1612</v>
      </c>
      <c r="B1625" s="22">
        <f t="shared" ca="1" si="266"/>
        <v>6370.3579840114007</v>
      </c>
      <c r="C1625" s="22">
        <f t="shared" ca="1" si="266"/>
        <v>1609.2988563465369</v>
      </c>
      <c r="D1625" s="22">
        <f t="shared" ca="1" si="266"/>
        <v>1872.7283379970359</v>
      </c>
      <c r="E1625" s="22">
        <f t="shared" ca="1" si="266"/>
        <v>3357.9379457812711</v>
      </c>
      <c r="F1625" s="22">
        <f t="shared" ca="1" si="266"/>
        <v>4627.5872637824341</v>
      </c>
      <c r="G1625" s="34"/>
      <c r="H1625" s="35">
        <f t="shared" ca="1" si="262"/>
        <v>40767</v>
      </c>
      <c r="I1625" s="6">
        <f t="shared" ca="1" si="265"/>
        <v>1.0027777777777778</v>
      </c>
      <c r="J1625" s="6">
        <f t="shared" ca="1" si="264"/>
        <v>107.5</v>
      </c>
      <c r="K1625" s="6">
        <f t="shared" ca="1" si="263"/>
        <v>104.94371731794061</v>
      </c>
    </row>
    <row r="1626" spans="1:11" ht="15.75" thickBot="1">
      <c r="A1626" s="21">
        <v>1613</v>
      </c>
      <c r="B1626" s="22">
        <f t="shared" ca="1" si="266"/>
        <v>2643.6604671492023</v>
      </c>
      <c r="C1626" s="22">
        <f t="shared" ca="1" si="266"/>
        <v>2176.1539833419183</v>
      </c>
      <c r="D1626" s="22">
        <f t="shared" ca="1" si="266"/>
        <v>2038.6549638935799</v>
      </c>
      <c r="E1626" s="22">
        <f t="shared" ca="1" si="266"/>
        <v>2717.5805838424121</v>
      </c>
      <c r="F1626" s="22">
        <f t="shared" ca="1" si="266"/>
        <v>20358.22683207949</v>
      </c>
      <c r="G1626" s="34"/>
      <c r="H1626" s="35">
        <f t="shared" ca="1" si="262"/>
        <v>42228</v>
      </c>
      <c r="I1626" s="6">
        <f t="shared" ca="1" si="265"/>
        <v>5.0027777777777782</v>
      </c>
      <c r="J1626" s="6">
        <f t="shared" ca="1" si="264"/>
        <v>137.5</v>
      </c>
      <c r="K1626" s="6">
        <f t="shared" ca="1" si="263"/>
        <v>121.94343021560336</v>
      </c>
    </row>
    <row r="1627" spans="1:11" ht="15.75" thickBot="1">
      <c r="A1627" s="21">
        <v>1614</v>
      </c>
      <c r="B1627" s="22">
        <f t="shared" ca="1" si="266"/>
        <v>3544.5914125164895</v>
      </c>
      <c r="C1627" s="22">
        <f t="shared" ca="1" si="266"/>
        <v>2817.1988537927068</v>
      </c>
      <c r="D1627" s="22">
        <f t="shared" ca="1" si="266"/>
        <v>4599.7560605362369</v>
      </c>
      <c r="E1627" s="22">
        <f t="shared" ca="1" si="266"/>
        <v>1513.4397683523064</v>
      </c>
      <c r="F1627" s="22">
        <f t="shared" ca="1" si="266"/>
        <v>6631.4850040983947</v>
      </c>
      <c r="G1627" s="34"/>
      <c r="H1627" s="35">
        <f t="shared" ca="1" si="262"/>
        <v>40767</v>
      </c>
      <c r="I1627" s="6">
        <f t="shared" ca="1" si="265"/>
        <v>1.0027777777777778</v>
      </c>
      <c r="J1627" s="6">
        <f t="shared" ca="1" si="264"/>
        <v>107.5</v>
      </c>
      <c r="K1627" s="6">
        <f t="shared" ca="1" si="263"/>
        <v>104.94371731794061</v>
      </c>
    </row>
    <row r="1628" spans="1:11" ht="15.75" thickBot="1">
      <c r="A1628" s="21">
        <v>1615</v>
      </c>
      <c r="B1628" s="22">
        <f t="shared" ca="1" si="266"/>
        <v>1864.3217503832764</v>
      </c>
      <c r="C1628" s="22">
        <f t="shared" ca="1" si="266"/>
        <v>2835.1051722388925</v>
      </c>
      <c r="D1628" s="22">
        <f t="shared" ca="1" si="266"/>
        <v>3023.1499940488734</v>
      </c>
      <c r="E1628" s="22">
        <f t="shared" ca="1" si="266"/>
        <v>931.24753142314046</v>
      </c>
      <c r="F1628" s="22">
        <f t="shared" ca="1" si="266"/>
        <v>5337.1528222053721</v>
      </c>
      <c r="G1628" s="34"/>
      <c r="H1628" s="35">
        <f t="shared" ca="1" si="262"/>
        <v>41134</v>
      </c>
      <c r="I1628" s="6">
        <f t="shared" ca="1" si="265"/>
        <v>2.0055555555555555</v>
      </c>
      <c r="J1628" s="6">
        <f t="shared" ca="1" si="264"/>
        <v>115</v>
      </c>
      <c r="K1628" s="6">
        <f t="shared" ca="1" si="263"/>
        <v>109.59577177011576</v>
      </c>
    </row>
    <row r="1629" spans="1:11" ht="15.75" thickBot="1">
      <c r="A1629" s="21">
        <v>1616</v>
      </c>
      <c r="B1629" s="22">
        <f t="shared" ca="1" si="266"/>
        <v>2164.2800547751112</v>
      </c>
      <c r="C1629" s="22">
        <f t="shared" ca="1" si="266"/>
        <v>2677.4583970350041</v>
      </c>
      <c r="D1629" s="22">
        <f t="shared" ca="1" si="266"/>
        <v>1937.3158895347565</v>
      </c>
      <c r="E1629" s="22">
        <f t="shared" ca="1" si="266"/>
        <v>5278.5223814024439</v>
      </c>
      <c r="F1629" s="22">
        <f t="shared" ca="1" si="266"/>
        <v>1826.4819751867421</v>
      </c>
      <c r="G1629" s="34"/>
      <c r="H1629" s="35">
        <f t="shared" ca="1" si="262"/>
        <v>41863</v>
      </c>
      <c r="I1629" s="6">
        <f t="shared" ca="1" si="265"/>
        <v>4.0027777777777782</v>
      </c>
      <c r="J1629" s="6">
        <f t="shared" ca="1" si="264"/>
        <v>130</v>
      </c>
      <c r="K1629" s="6">
        <f t="shared" ca="1" si="263"/>
        <v>118.0924489965652</v>
      </c>
    </row>
    <row r="1630" spans="1:11" ht="15.75" thickBot="1">
      <c r="A1630" s="21">
        <v>1617</v>
      </c>
      <c r="B1630" s="22">
        <f t="shared" ca="1" si="266"/>
        <v>2555.7911741816288</v>
      </c>
      <c r="C1630" s="22">
        <f t="shared" ca="1" si="266"/>
        <v>3444.8815057204361</v>
      </c>
      <c r="D1630" s="22">
        <f t="shared" ca="1" si="266"/>
        <v>4481.027680582175</v>
      </c>
      <c r="E1630" s="22">
        <f t="shared" ca="1" si="266"/>
        <v>1430.2012888071113</v>
      </c>
      <c r="F1630" s="22">
        <f t="shared" ca="1" si="266"/>
        <v>4681.4601406926595</v>
      </c>
      <c r="G1630" s="34"/>
      <c r="H1630" s="35">
        <f t="shared" ca="1" si="262"/>
        <v>41134</v>
      </c>
      <c r="I1630" s="6">
        <f t="shared" ca="1" si="265"/>
        <v>2.0055555555555555</v>
      </c>
      <c r="J1630" s="6">
        <f t="shared" ca="1" si="264"/>
        <v>115</v>
      </c>
      <c r="K1630" s="6">
        <f t="shared" ca="1" si="263"/>
        <v>109.59577177011576</v>
      </c>
    </row>
    <row r="1631" spans="1:11" ht="15.75" thickBot="1">
      <c r="A1631" s="21">
        <v>1618</v>
      </c>
      <c r="B1631" s="22">
        <f t="shared" ca="1" si="266"/>
        <v>1946.6609781807358</v>
      </c>
      <c r="C1631" s="22">
        <f t="shared" ca="1" si="266"/>
        <v>1708.8152620898661</v>
      </c>
      <c r="D1631" s="22">
        <f t="shared" ca="1" si="266"/>
        <v>2671.2588714422086</v>
      </c>
      <c r="E1631" s="22">
        <f t="shared" ca="1" si="266"/>
        <v>4614.9394883002915</v>
      </c>
      <c r="F1631" s="22">
        <f t="shared" ca="1" si="266"/>
        <v>1428.2655082882354</v>
      </c>
      <c r="G1631" s="34"/>
      <c r="H1631" s="35">
        <f t="shared" ca="1" si="262"/>
        <v>41863</v>
      </c>
      <c r="I1631" s="6">
        <f t="shared" ca="1" si="265"/>
        <v>4.0027777777777782</v>
      </c>
      <c r="J1631" s="6">
        <f t="shared" ca="1" si="264"/>
        <v>130</v>
      </c>
      <c r="K1631" s="6">
        <f t="shared" ca="1" si="263"/>
        <v>118.0924489965652</v>
      </c>
    </row>
    <row r="1632" spans="1:11" ht="15.75" thickBot="1">
      <c r="A1632" s="21">
        <v>1619</v>
      </c>
      <c r="B1632" s="22">
        <f t="shared" ca="1" si="266"/>
        <v>2537.1881567188029</v>
      </c>
      <c r="C1632" s="22">
        <f t="shared" ca="1" si="266"/>
        <v>4761.4442552757291</v>
      </c>
      <c r="D1632" s="22">
        <f t="shared" ca="1" si="266"/>
        <v>3041.9130812545723</v>
      </c>
      <c r="E1632" s="22">
        <f t="shared" ca="1" si="266"/>
        <v>2120.0652180768247</v>
      </c>
      <c r="F1632" s="22">
        <f t="shared" ca="1" si="266"/>
        <v>2214.7362443814336</v>
      </c>
      <c r="G1632" s="34"/>
      <c r="H1632" s="35">
        <f t="shared" ca="1" si="262"/>
        <v>41134</v>
      </c>
      <c r="I1632" s="6">
        <f t="shared" ca="1" si="265"/>
        <v>2.0055555555555555</v>
      </c>
      <c r="J1632" s="6">
        <f t="shared" ca="1" si="264"/>
        <v>115</v>
      </c>
      <c r="K1632" s="6">
        <f t="shared" ca="1" si="263"/>
        <v>109.59577177011576</v>
      </c>
    </row>
    <row r="1633" spans="1:11" ht="15.75" thickBot="1">
      <c r="A1633" s="21">
        <v>1620</v>
      </c>
      <c r="B1633" s="22">
        <f t="shared" ca="1" si="266"/>
        <v>2831.645349465854</v>
      </c>
      <c r="C1633" s="22">
        <f t="shared" ca="1" si="266"/>
        <v>3906.1086947777576</v>
      </c>
      <c r="D1633" s="22">
        <f t="shared" ca="1" si="266"/>
        <v>3710.2355954804943</v>
      </c>
      <c r="E1633" s="22">
        <f t="shared" ca="1" si="266"/>
        <v>2575.5312590555432</v>
      </c>
      <c r="F1633" s="22">
        <f t="shared" ca="1" si="266"/>
        <v>2552.4763826104377</v>
      </c>
      <c r="G1633" s="34"/>
      <c r="H1633" s="35">
        <f t="shared" ca="1" si="262"/>
        <v>40767</v>
      </c>
      <c r="I1633" s="6">
        <f t="shared" ca="1" si="265"/>
        <v>1.0027777777777778</v>
      </c>
      <c r="J1633" s="6">
        <f t="shared" ca="1" si="264"/>
        <v>107.5</v>
      </c>
      <c r="K1633" s="6">
        <f t="shared" ca="1" si="263"/>
        <v>104.94371731794061</v>
      </c>
    </row>
    <row r="1634" spans="1:11" ht="15.75" thickBot="1">
      <c r="A1634" s="21">
        <v>1621</v>
      </c>
      <c r="B1634" s="22">
        <f t="shared" ref="B1634:F1643" ca="1" si="267">$B$2*EXP((mu-delta-(vola^2)/2)*B$13+vola*NORMSINV(RAND())*SQRT(B$13))</f>
        <v>2264.2825763542087</v>
      </c>
      <c r="C1634" s="22">
        <f t="shared" ca="1" si="267"/>
        <v>1631.6193051917933</v>
      </c>
      <c r="D1634" s="22">
        <f t="shared" ca="1" si="267"/>
        <v>3612.494393337056</v>
      </c>
      <c r="E1634" s="22">
        <f t="shared" ca="1" si="267"/>
        <v>3693.6767045993488</v>
      </c>
      <c r="F1634" s="22">
        <f t="shared" ca="1" si="267"/>
        <v>8533.9037252180169</v>
      </c>
      <c r="G1634" s="34"/>
      <c r="H1634" s="35">
        <f t="shared" ca="1" si="262"/>
        <v>41498</v>
      </c>
      <c r="I1634" s="6">
        <f t="shared" ca="1" si="265"/>
        <v>3.0027777777777778</v>
      </c>
      <c r="J1634" s="6">
        <f t="shared" ca="1" si="264"/>
        <v>122.5</v>
      </c>
      <c r="K1634" s="6">
        <f t="shared" ca="1" si="263"/>
        <v>113.98243565452914</v>
      </c>
    </row>
    <row r="1635" spans="1:11" ht="15.75" thickBot="1">
      <c r="A1635" s="21">
        <v>1622</v>
      </c>
      <c r="B1635" s="22">
        <f t="shared" ca="1" si="267"/>
        <v>4456.3862935411244</v>
      </c>
      <c r="C1635" s="22">
        <f t="shared" ca="1" si="267"/>
        <v>2914.6823934545914</v>
      </c>
      <c r="D1635" s="22">
        <f t="shared" ca="1" si="267"/>
        <v>3159.5057457354919</v>
      </c>
      <c r="E1635" s="22">
        <f t="shared" ca="1" si="267"/>
        <v>4261.70340291107</v>
      </c>
      <c r="F1635" s="22">
        <f t="shared" ca="1" si="267"/>
        <v>1600.8929796148766</v>
      </c>
      <c r="G1635" s="34"/>
      <c r="H1635" s="35">
        <f t="shared" ca="1" si="262"/>
        <v>40767</v>
      </c>
      <c r="I1635" s="6">
        <f t="shared" ca="1" si="265"/>
        <v>1.0027777777777778</v>
      </c>
      <c r="J1635" s="6">
        <f t="shared" ca="1" si="264"/>
        <v>107.5</v>
      </c>
      <c r="K1635" s="6">
        <f t="shared" ca="1" si="263"/>
        <v>104.94371731794061</v>
      </c>
    </row>
    <row r="1636" spans="1:11" ht="15.75" thickBot="1">
      <c r="A1636" s="21">
        <v>1623</v>
      </c>
      <c r="B1636" s="22">
        <f t="shared" ca="1" si="267"/>
        <v>1902.2497603871543</v>
      </c>
      <c r="C1636" s="22">
        <f t="shared" ca="1" si="267"/>
        <v>3731.2234657521176</v>
      </c>
      <c r="D1636" s="22">
        <f t="shared" ca="1" si="267"/>
        <v>915.7594309130078</v>
      </c>
      <c r="E1636" s="22">
        <f t="shared" ca="1" si="267"/>
        <v>2272.9846304042467</v>
      </c>
      <c r="F1636" s="22">
        <f t="shared" ca="1" si="267"/>
        <v>1535.2822163196988</v>
      </c>
      <c r="G1636" s="34"/>
      <c r="H1636" s="35">
        <f t="shared" ca="1" si="262"/>
        <v>41134</v>
      </c>
      <c r="I1636" s="6">
        <f t="shared" ca="1" si="265"/>
        <v>2.0055555555555555</v>
      </c>
      <c r="J1636" s="6">
        <f t="shared" ca="1" si="264"/>
        <v>115</v>
      </c>
      <c r="K1636" s="6">
        <f t="shared" ca="1" si="263"/>
        <v>109.59577177011576</v>
      </c>
    </row>
    <row r="1637" spans="1:11" ht="15.75" thickBot="1">
      <c r="A1637" s="21">
        <v>1624</v>
      </c>
      <c r="B1637" s="22">
        <f t="shared" ca="1" si="267"/>
        <v>2471.7800440063756</v>
      </c>
      <c r="C1637" s="22">
        <f t="shared" ca="1" si="267"/>
        <v>2610.7345017158946</v>
      </c>
      <c r="D1637" s="22">
        <f t="shared" ca="1" si="267"/>
        <v>2529.1315813780184</v>
      </c>
      <c r="E1637" s="22">
        <f t="shared" ca="1" si="267"/>
        <v>3404.9601872080088</v>
      </c>
      <c r="F1637" s="22">
        <f t="shared" ca="1" si="267"/>
        <v>1972.1033196514254</v>
      </c>
      <c r="G1637" s="34"/>
      <c r="H1637" s="35">
        <f t="shared" ca="1" si="262"/>
        <v>41863</v>
      </c>
      <c r="I1637" s="6">
        <f t="shared" ca="1" si="265"/>
        <v>4.0027777777777782</v>
      </c>
      <c r="J1637" s="6">
        <f t="shared" ca="1" si="264"/>
        <v>130</v>
      </c>
      <c r="K1637" s="6">
        <f t="shared" ca="1" si="263"/>
        <v>118.0924489965652</v>
      </c>
    </row>
    <row r="1638" spans="1:11" ht="15.75" thickBot="1">
      <c r="A1638" s="21">
        <v>1625</v>
      </c>
      <c r="B1638" s="22">
        <f t="shared" ca="1" si="267"/>
        <v>2732.6618486441039</v>
      </c>
      <c r="C1638" s="22">
        <f t="shared" ca="1" si="267"/>
        <v>3196.2464782119414</v>
      </c>
      <c r="D1638" s="22">
        <f t="shared" ca="1" si="267"/>
        <v>1516.9513670402935</v>
      </c>
      <c r="E1638" s="22">
        <f t="shared" ca="1" si="267"/>
        <v>7453.1897321853421</v>
      </c>
      <c r="F1638" s="22">
        <f t="shared" ca="1" si="267"/>
        <v>1930.3238759071712</v>
      </c>
      <c r="G1638" s="34"/>
      <c r="H1638" s="35">
        <f t="shared" ca="1" si="262"/>
        <v>41134</v>
      </c>
      <c r="I1638" s="6">
        <f t="shared" ca="1" si="265"/>
        <v>2.0055555555555555</v>
      </c>
      <c r="J1638" s="6">
        <f t="shared" ca="1" si="264"/>
        <v>115</v>
      </c>
      <c r="K1638" s="6">
        <f t="shared" ca="1" si="263"/>
        <v>109.59577177011576</v>
      </c>
    </row>
    <row r="1639" spans="1:11" ht="15.75" thickBot="1">
      <c r="A1639" s="21">
        <v>1626</v>
      </c>
      <c r="B1639" s="22">
        <f t="shared" ca="1" si="267"/>
        <v>1953.7343585838298</v>
      </c>
      <c r="C1639" s="22">
        <f t="shared" ca="1" si="267"/>
        <v>2791.6791469236878</v>
      </c>
      <c r="D1639" s="22">
        <f t="shared" ca="1" si="267"/>
        <v>4204.7806392139264</v>
      </c>
      <c r="E1639" s="22">
        <f t="shared" ca="1" si="267"/>
        <v>10479.077928447221</v>
      </c>
      <c r="F1639" s="22">
        <f t="shared" ca="1" si="267"/>
        <v>1340.1540343589079</v>
      </c>
      <c r="G1639" s="34"/>
      <c r="H1639" s="35">
        <f t="shared" ca="1" si="262"/>
        <v>41134</v>
      </c>
      <c r="I1639" s="6">
        <f t="shared" ca="1" si="265"/>
        <v>2.0055555555555555</v>
      </c>
      <c r="J1639" s="6">
        <f t="shared" ca="1" si="264"/>
        <v>115</v>
      </c>
      <c r="K1639" s="6">
        <f t="shared" ca="1" si="263"/>
        <v>109.59577177011576</v>
      </c>
    </row>
    <row r="1640" spans="1:11" ht="15.75" thickBot="1">
      <c r="A1640" s="21">
        <v>1627</v>
      </c>
      <c r="B1640" s="22">
        <f t="shared" ca="1" si="267"/>
        <v>3393.8991124237687</v>
      </c>
      <c r="C1640" s="22">
        <f t="shared" ca="1" si="267"/>
        <v>2599.7459165143132</v>
      </c>
      <c r="D1640" s="22">
        <f t="shared" ca="1" si="267"/>
        <v>2997.0835317961914</v>
      </c>
      <c r="E1640" s="22">
        <f t="shared" ca="1" si="267"/>
        <v>4069.2897195001879</v>
      </c>
      <c r="F1640" s="22">
        <f t="shared" ca="1" si="267"/>
        <v>3542.5632988243533</v>
      </c>
      <c r="G1640" s="34"/>
      <c r="H1640" s="35">
        <f t="shared" ca="1" si="262"/>
        <v>40767</v>
      </c>
      <c r="I1640" s="6">
        <f t="shared" ca="1" si="265"/>
        <v>1.0027777777777778</v>
      </c>
      <c r="J1640" s="6">
        <f t="shared" ca="1" si="264"/>
        <v>107.5</v>
      </c>
      <c r="K1640" s="6">
        <f t="shared" ca="1" si="263"/>
        <v>104.94371731794061</v>
      </c>
    </row>
    <row r="1641" spans="1:11" ht="15.75" thickBot="1">
      <c r="A1641" s="21">
        <v>1628</v>
      </c>
      <c r="B1641" s="22">
        <f t="shared" ca="1" si="267"/>
        <v>2483.8271279447167</v>
      </c>
      <c r="C1641" s="22">
        <f t="shared" ca="1" si="267"/>
        <v>6268.8017879411791</v>
      </c>
      <c r="D1641" s="22">
        <f t="shared" ca="1" si="267"/>
        <v>3593.0435564452846</v>
      </c>
      <c r="E1641" s="22">
        <f t="shared" ca="1" si="267"/>
        <v>1312.9921142932035</v>
      </c>
      <c r="F1641" s="22">
        <f t="shared" ca="1" si="267"/>
        <v>1992.504961109021</v>
      </c>
      <c r="G1641" s="34"/>
      <c r="H1641" s="35">
        <f t="shared" ca="1" si="262"/>
        <v>41134</v>
      </c>
      <c r="I1641" s="6">
        <f t="shared" ca="1" si="265"/>
        <v>2.0055555555555555</v>
      </c>
      <c r="J1641" s="6">
        <f t="shared" ca="1" si="264"/>
        <v>115</v>
      </c>
      <c r="K1641" s="6">
        <f t="shared" ca="1" si="263"/>
        <v>109.59577177011576</v>
      </c>
    </row>
    <row r="1642" spans="1:11" ht="15.75" thickBot="1">
      <c r="A1642" s="21">
        <v>1629</v>
      </c>
      <c r="B1642" s="22">
        <f t="shared" ca="1" si="267"/>
        <v>1964.5060338901947</v>
      </c>
      <c r="C1642" s="22">
        <f t="shared" ca="1" si="267"/>
        <v>1583.2278659650826</v>
      </c>
      <c r="D1642" s="22">
        <f t="shared" ca="1" si="267"/>
        <v>3014.7492187011694</v>
      </c>
      <c r="E1642" s="22">
        <f t="shared" ca="1" si="267"/>
        <v>1937.7180301096175</v>
      </c>
      <c r="F1642" s="22">
        <f t="shared" ca="1" si="267"/>
        <v>2979.701955854659</v>
      </c>
      <c r="G1642" s="34"/>
      <c r="H1642" s="35">
        <f t="shared" ca="1" si="262"/>
        <v>41498</v>
      </c>
      <c r="I1642" s="6">
        <f t="shared" ca="1" si="265"/>
        <v>3.0027777777777778</v>
      </c>
      <c r="J1642" s="6">
        <f t="shared" ca="1" si="264"/>
        <v>122.5</v>
      </c>
      <c r="K1642" s="6">
        <f t="shared" ca="1" si="263"/>
        <v>113.98243565452914</v>
      </c>
    </row>
    <row r="1643" spans="1:11" ht="15.75" thickBot="1">
      <c r="A1643" s="21">
        <v>1630</v>
      </c>
      <c r="B1643" s="22">
        <f t="shared" ca="1" si="267"/>
        <v>3436.2928394811097</v>
      </c>
      <c r="C1643" s="22">
        <f t="shared" ca="1" si="267"/>
        <v>2979.5757830107718</v>
      </c>
      <c r="D1643" s="22">
        <f t="shared" ca="1" si="267"/>
        <v>2252.2369596953736</v>
      </c>
      <c r="E1643" s="22">
        <f t="shared" ca="1" si="267"/>
        <v>3571.6210719947776</v>
      </c>
      <c r="F1643" s="22">
        <f t="shared" ca="1" si="267"/>
        <v>3099.7103876608162</v>
      </c>
      <c r="G1643" s="34"/>
      <c r="H1643" s="35">
        <f t="shared" ca="1" si="262"/>
        <v>40767</v>
      </c>
      <c r="I1643" s="6">
        <f t="shared" ca="1" si="265"/>
        <v>1.0027777777777778</v>
      </c>
      <c r="J1643" s="6">
        <f t="shared" ca="1" si="264"/>
        <v>107.5</v>
      </c>
      <c r="K1643" s="6">
        <f t="shared" ca="1" si="263"/>
        <v>104.94371731794061</v>
      </c>
    </row>
    <row r="1644" spans="1:11" ht="15.75" thickBot="1">
      <c r="A1644" s="21">
        <v>1631</v>
      </c>
      <c r="B1644" s="22">
        <f t="shared" ref="B1644:F1653" ca="1" si="268">$B$2*EXP((mu-delta-(vola^2)/2)*B$13+vola*NORMSINV(RAND())*SQRT(B$13))</f>
        <v>3096.3488425125915</v>
      </c>
      <c r="C1644" s="22">
        <f t="shared" ca="1" si="268"/>
        <v>6899.8454434433488</v>
      </c>
      <c r="D1644" s="22">
        <f t="shared" ca="1" si="268"/>
        <v>4700.031729542563</v>
      </c>
      <c r="E1644" s="22">
        <f t="shared" ca="1" si="268"/>
        <v>910.29581066540788</v>
      </c>
      <c r="F1644" s="22">
        <f t="shared" ca="1" si="268"/>
        <v>8345.5189306819921</v>
      </c>
      <c r="G1644" s="34"/>
      <c r="H1644" s="35">
        <f t="shared" ca="1" si="262"/>
        <v>40767</v>
      </c>
      <c r="I1644" s="6">
        <f t="shared" ca="1" si="265"/>
        <v>1.0027777777777778</v>
      </c>
      <c r="J1644" s="6">
        <f t="shared" ca="1" si="264"/>
        <v>107.5</v>
      </c>
      <c r="K1644" s="6">
        <f t="shared" ca="1" si="263"/>
        <v>104.94371731794061</v>
      </c>
    </row>
    <row r="1645" spans="1:11" ht="15.75" thickBot="1">
      <c r="A1645" s="21">
        <v>1632</v>
      </c>
      <c r="B1645" s="22">
        <f t="shared" ca="1" si="268"/>
        <v>3220.8926403040778</v>
      </c>
      <c r="C1645" s="22">
        <f t="shared" ca="1" si="268"/>
        <v>3571.7665636555798</v>
      </c>
      <c r="D1645" s="22">
        <f t="shared" ca="1" si="268"/>
        <v>1842.6373228315811</v>
      </c>
      <c r="E1645" s="22">
        <f t="shared" ca="1" si="268"/>
        <v>3337.9362385652266</v>
      </c>
      <c r="F1645" s="22">
        <f t="shared" ca="1" si="268"/>
        <v>1945.5036239805841</v>
      </c>
      <c r="G1645" s="34"/>
      <c r="H1645" s="35">
        <f t="shared" ca="1" si="262"/>
        <v>40767</v>
      </c>
      <c r="I1645" s="6">
        <f t="shared" ca="1" si="265"/>
        <v>1.0027777777777778</v>
      </c>
      <c r="J1645" s="6">
        <f t="shared" ca="1" si="264"/>
        <v>107.5</v>
      </c>
      <c r="K1645" s="6">
        <f t="shared" ca="1" si="263"/>
        <v>104.94371731794061</v>
      </c>
    </row>
    <row r="1646" spans="1:11" ht="15.75" thickBot="1">
      <c r="A1646" s="21">
        <v>1633</v>
      </c>
      <c r="B1646" s="22">
        <f t="shared" ca="1" si="268"/>
        <v>2808.1838968697157</v>
      </c>
      <c r="C1646" s="22">
        <f t="shared" ca="1" si="268"/>
        <v>1550.5281362156156</v>
      </c>
      <c r="D1646" s="22">
        <f t="shared" ca="1" si="268"/>
        <v>1685.6573100219553</v>
      </c>
      <c r="E1646" s="22">
        <f t="shared" ca="1" si="268"/>
        <v>475.0582233306904</v>
      </c>
      <c r="F1646" s="22">
        <f t="shared" ca="1" si="268"/>
        <v>3440.3047387472893</v>
      </c>
      <c r="G1646" s="34"/>
      <c r="H1646" s="35">
        <f t="shared" ca="1" si="262"/>
        <v>40767</v>
      </c>
      <c r="I1646" s="6">
        <f t="shared" ca="1" si="265"/>
        <v>1.0027777777777778</v>
      </c>
      <c r="J1646" s="6">
        <f t="shared" ca="1" si="264"/>
        <v>107.5</v>
      </c>
      <c r="K1646" s="6">
        <f t="shared" ca="1" si="263"/>
        <v>104.94371731794061</v>
      </c>
    </row>
    <row r="1647" spans="1:11" ht="15.75" thickBot="1">
      <c r="A1647" s="21">
        <v>1634</v>
      </c>
      <c r="B1647" s="22">
        <f t="shared" ca="1" si="268"/>
        <v>3618.9534013632028</v>
      </c>
      <c r="C1647" s="22">
        <f t="shared" ca="1" si="268"/>
        <v>6042.8790246327499</v>
      </c>
      <c r="D1647" s="22">
        <f t="shared" ca="1" si="268"/>
        <v>2583.4172253413649</v>
      </c>
      <c r="E1647" s="22">
        <f t="shared" ca="1" si="268"/>
        <v>3225.7401818583144</v>
      </c>
      <c r="F1647" s="22">
        <f t="shared" ca="1" si="268"/>
        <v>3435.5237251770959</v>
      </c>
      <c r="G1647" s="34"/>
      <c r="H1647" s="35">
        <f t="shared" ca="1" si="262"/>
        <v>40767</v>
      </c>
      <c r="I1647" s="6">
        <f t="shared" ca="1" si="265"/>
        <v>1.0027777777777778</v>
      </c>
      <c r="J1647" s="6">
        <f t="shared" ca="1" si="264"/>
        <v>107.5</v>
      </c>
      <c r="K1647" s="6">
        <f t="shared" ca="1" si="263"/>
        <v>104.94371731794061</v>
      </c>
    </row>
    <row r="1648" spans="1:11" ht="15.75" thickBot="1">
      <c r="A1648" s="21">
        <v>1635</v>
      </c>
      <c r="B1648" s="22">
        <f t="shared" ca="1" si="268"/>
        <v>4654.1531434545977</v>
      </c>
      <c r="C1648" s="22">
        <f t="shared" ca="1" si="268"/>
        <v>1639.303669653051</v>
      </c>
      <c r="D1648" s="22">
        <f t="shared" ca="1" si="268"/>
        <v>3484.0418736553202</v>
      </c>
      <c r="E1648" s="22">
        <f t="shared" ca="1" si="268"/>
        <v>13605.488759481015</v>
      </c>
      <c r="F1648" s="22">
        <f t="shared" ca="1" si="268"/>
        <v>1232.9215557644718</v>
      </c>
      <c r="G1648" s="34"/>
      <c r="H1648" s="35">
        <f t="shared" ca="1" si="262"/>
        <v>40767</v>
      </c>
      <c r="I1648" s="6">
        <f t="shared" ca="1" si="265"/>
        <v>1.0027777777777778</v>
      </c>
      <c r="J1648" s="6">
        <f t="shared" ca="1" si="264"/>
        <v>107.5</v>
      </c>
      <c r="K1648" s="6">
        <f t="shared" ca="1" si="263"/>
        <v>104.94371731794061</v>
      </c>
    </row>
    <row r="1649" spans="1:11" ht="15.75" thickBot="1">
      <c r="A1649" s="21">
        <v>1636</v>
      </c>
      <c r="B1649" s="22">
        <f t="shared" ca="1" si="268"/>
        <v>2390.2528316237895</v>
      </c>
      <c r="C1649" s="22">
        <f t="shared" ca="1" si="268"/>
        <v>4149.1735315766509</v>
      </c>
      <c r="D1649" s="22">
        <f t="shared" ca="1" si="268"/>
        <v>1370.272716181393</v>
      </c>
      <c r="E1649" s="22">
        <f t="shared" ca="1" si="268"/>
        <v>2089.4406588842212</v>
      </c>
      <c r="F1649" s="22">
        <f t="shared" ca="1" si="268"/>
        <v>9284.7747641122041</v>
      </c>
      <c r="G1649" s="34"/>
      <c r="H1649" s="35">
        <f t="shared" ca="1" si="262"/>
        <v>41134</v>
      </c>
      <c r="I1649" s="6">
        <f t="shared" ca="1" si="265"/>
        <v>2.0055555555555555</v>
      </c>
      <c r="J1649" s="6">
        <f t="shared" ca="1" si="264"/>
        <v>115</v>
      </c>
      <c r="K1649" s="6">
        <f t="shared" ca="1" si="263"/>
        <v>109.59577177011576</v>
      </c>
    </row>
    <row r="1650" spans="1:11" ht="15.75" thickBot="1">
      <c r="A1650" s="21">
        <v>1637</v>
      </c>
      <c r="B1650" s="22">
        <f t="shared" ca="1" si="268"/>
        <v>1883.6715285037903</v>
      </c>
      <c r="C1650" s="22">
        <f t="shared" ca="1" si="268"/>
        <v>2518.9063236294646</v>
      </c>
      <c r="D1650" s="22">
        <f t="shared" ca="1" si="268"/>
        <v>8561.9915662537296</v>
      </c>
      <c r="E1650" s="22">
        <f t="shared" ca="1" si="268"/>
        <v>6031.0303370442771</v>
      </c>
      <c r="F1650" s="22">
        <f t="shared" ca="1" si="268"/>
        <v>1364.2343761081577</v>
      </c>
      <c r="G1650" s="34"/>
      <c r="H1650" s="35">
        <f t="shared" ca="1" si="262"/>
        <v>41498</v>
      </c>
      <c r="I1650" s="6">
        <f t="shared" ca="1" si="265"/>
        <v>3.0027777777777778</v>
      </c>
      <c r="J1650" s="6">
        <f t="shared" ca="1" si="264"/>
        <v>122.5</v>
      </c>
      <c r="K1650" s="6">
        <f t="shared" ca="1" si="263"/>
        <v>113.98243565452914</v>
      </c>
    </row>
    <row r="1651" spans="1:11" ht="15.75" thickBot="1">
      <c r="A1651" s="21">
        <v>1638</v>
      </c>
      <c r="B1651" s="22">
        <f t="shared" ca="1" si="268"/>
        <v>3854.1091722081774</v>
      </c>
      <c r="C1651" s="22">
        <f t="shared" ca="1" si="268"/>
        <v>5006.5843826598948</v>
      </c>
      <c r="D1651" s="22">
        <f t="shared" ca="1" si="268"/>
        <v>1176.7958314970238</v>
      </c>
      <c r="E1651" s="22">
        <f t="shared" ca="1" si="268"/>
        <v>713.68171670108291</v>
      </c>
      <c r="F1651" s="22">
        <f t="shared" ca="1" si="268"/>
        <v>2512.1795391488108</v>
      </c>
      <c r="G1651" s="34"/>
      <c r="H1651" s="35">
        <f t="shared" ca="1" si="262"/>
        <v>40767</v>
      </c>
      <c r="I1651" s="6">
        <f t="shared" ca="1" si="265"/>
        <v>1.0027777777777778</v>
      </c>
      <c r="J1651" s="6">
        <f t="shared" ca="1" si="264"/>
        <v>107.5</v>
      </c>
      <c r="K1651" s="6">
        <f t="shared" ca="1" si="263"/>
        <v>104.94371731794061</v>
      </c>
    </row>
    <row r="1652" spans="1:11" ht="15.75" thickBot="1">
      <c r="A1652" s="21">
        <v>1639</v>
      </c>
      <c r="B1652" s="22">
        <f t="shared" ca="1" si="268"/>
        <v>5211.9270203577707</v>
      </c>
      <c r="C1652" s="22">
        <f t="shared" ca="1" si="268"/>
        <v>1614.2345574502153</v>
      </c>
      <c r="D1652" s="22">
        <f t="shared" ca="1" si="268"/>
        <v>4707.0246513933362</v>
      </c>
      <c r="E1652" s="22">
        <f t="shared" ca="1" si="268"/>
        <v>453.85190099984209</v>
      </c>
      <c r="F1652" s="22">
        <f t="shared" ca="1" si="268"/>
        <v>3570.8826270430645</v>
      </c>
      <c r="G1652" s="34"/>
      <c r="H1652" s="35">
        <f t="shared" ca="1" si="262"/>
        <v>40767</v>
      </c>
      <c r="I1652" s="6">
        <f t="shared" ca="1" si="265"/>
        <v>1.0027777777777778</v>
      </c>
      <c r="J1652" s="6">
        <f t="shared" ca="1" si="264"/>
        <v>107.5</v>
      </c>
      <c r="K1652" s="6">
        <f t="shared" ca="1" si="263"/>
        <v>104.94371731794061</v>
      </c>
    </row>
    <row r="1653" spans="1:11" ht="15.75" thickBot="1">
      <c r="A1653" s="21">
        <v>1640</v>
      </c>
      <c r="B1653" s="22">
        <f t="shared" ca="1" si="268"/>
        <v>4217.1489256414143</v>
      </c>
      <c r="C1653" s="22">
        <f t="shared" ca="1" si="268"/>
        <v>1245.8612110628578</v>
      </c>
      <c r="D1653" s="22">
        <f t="shared" ca="1" si="268"/>
        <v>3684.7183001350122</v>
      </c>
      <c r="E1653" s="22">
        <f t="shared" ca="1" si="268"/>
        <v>1545.8069458687198</v>
      </c>
      <c r="F1653" s="22">
        <f t="shared" ca="1" si="268"/>
        <v>3058.9614541810797</v>
      </c>
      <c r="G1653" s="34"/>
      <c r="H1653" s="35">
        <f t="shared" ca="1" si="262"/>
        <v>40767</v>
      </c>
      <c r="I1653" s="6">
        <f t="shared" ca="1" si="265"/>
        <v>1.0027777777777778</v>
      </c>
      <c r="J1653" s="6">
        <f t="shared" ca="1" si="264"/>
        <v>107.5</v>
      </c>
      <c r="K1653" s="6">
        <f t="shared" ca="1" si="263"/>
        <v>104.94371731794061</v>
      </c>
    </row>
    <row r="1654" spans="1:11" ht="15.75" thickBot="1">
      <c r="A1654" s="21">
        <v>1641</v>
      </c>
      <c r="B1654" s="22">
        <f t="shared" ref="B1654:F1663" ca="1" si="269">$B$2*EXP((mu-delta-(vola^2)/2)*B$13+vola*NORMSINV(RAND())*SQRT(B$13))</f>
        <v>3563.1634939589135</v>
      </c>
      <c r="C1654" s="22">
        <f t="shared" ca="1" si="269"/>
        <v>3523.9710935238436</v>
      </c>
      <c r="D1654" s="22">
        <f t="shared" ca="1" si="269"/>
        <v>3787.0422597308102</v>
      </c>
      <c r="E1654" s="22">
        <f t="shared" ca="1" si="269"/>
        <v>2276.8439088260498</v>
      </c>
      <c r="F1654" s="22">
        <f t="shared" ca="1" si="269"/>
        <v>2204.2675266860774</v>
      </c>
      <c r="G1654" s="34"/>
      <c r="H1654" s="35">
        <f t="shared" ca="1" si="262"/>
        <v>40767</v>
      </c>
      <c r="I1654" s="6">
        <f t="shared" ca="1" si="265"/>
        <v>1.0027777777777778</v>
      </c>
      <c r="J1654" s="6">
        <f t="shared" ca="1" si="264"/>
        <v>107.5</v>
      </c>
      <c r="K1654" s="6">
        <f t="shared" ca="1" si="263"/>
        <v>104.94371731794061</v>
      </c>
    </row>
    <row r="1655" spans="1:11" ht="15.75" thickBot="1">
      <c r="A1655" s="21">
        <v>1642</v>
      </c>
      <c r="B1655" s="22">
        <f t="shared" ca="1" si="269"/>
        <v>3053.9588575598791</v>
      </c>
      <c r="C1655" s="22">
        <f t="shared" ca="1" si="269"/>
        <v>2294.9949868881545</v>
      </c>
      <c r="D1655" s="22">
        <f t="shared" ca="1" si="269"/>
        <v>2560.0810218829315</v>
      </c>
      <c r="E1655" s="22">
        <f t="shared" ca="1" si="269"/>
        <v>4069.0033854274043</v>
      </c>
      <c r="F1655" s="22">
        <f t="shared" ca="1" si="269"/>
        <v>2909.0068182735013</v>
      </c>
      <c r="G1655" s="34"/>
      <c r="H1655" s="35">
        <f t="shared" ca="1" si="262"/>
        <v>40767</v>
      </c>
      <c r="I1655" s="6">
        <f t="shared" ca="1" si="265"/>
        <v>1.0027777777777778</v>
      </c>
      <c r="J1655" s="6">
        <f t="shared" ca="1" si="264"/>
        <v>107.5</v>
      </c>
      <c r="K1655" s="6">
        <f t="shared" ca="1" si="263"/>
        <v>104.94371731794061</v>
      </c>
    </row>
    <row r="1656" spans="1:11" ht="15.75" thickBot="1">
      <c r="A1656" s="21">
        <v>1643</v>
      </c>
      <c r="B1656" s="22">
        <f t="shared" ca="1" si="269"/>
        <v>2023.3026308588935</v>
      </c>
      <c r="C1656" s="22">
        <f t="shared" ca="1" si="269"/>
        <v>4438.9149560722872</v>
      </c>
      <c r="D1656" s="22">
        <f t="shared" ca="1" si="269"/>
        <v>1764.16480002753</v>
      </c>
      <c r="E1656" s="22">
        <f t="shared" ca="1" si="269"/>
        <v>6825.3488993647916</v>
      </c>
      <c r="F1656" s="22">
        <f t="shared" ca="1" si="269"/>
        <v>5066.5245409154595</v>
      </c>
      <c r="G1656" s="34"/>
      <c r="H1656" s="35">
        <f t="shared" ca="1" si="262"/>
        <v>41134</v>
      </c>
      <c r="I1656" s="6">
        <f t="shared" ca="1" si="265"/>
        <v>2.0055555555555555</v>
      </c>
      <c r="J1656" s="6">
        <f t="shared" ca="1" si="264"/>
        <v>115</v>
      </c>
      <c r="K1656" s="6">
        <f t="shared" ca="1" si="263"/>
        <v>109.59577177011576</v>
      </c>
    </row>
    <row r="1657" spans="1:11" ht="15.75" thickBot="1">
      <c r="A1657" s="21">
        <v>1644</v>
      </c>
      <c r="B1657" s="22">
        <f t="shared" ca="1" si="269"/>
        <v>1739.9644266344894</v>
      </c>
      <c r="C1657" s="22">
        <f t="shared" ca="1" si="269"/>
        <v>1565.9758966083434</v>
      </c>
      <c r="D1657" s="22">
        <f t="shared" ca="1" si="269"/>
        <v>3296.3014110702707</v>
      </c>
      <c r="E1657" s="22">
        <f t="shared" ca="1" si="269"/>
        <v>2818.8785039615182</v>
      </c>
      <c r="F1657" s="22">
        <f t="shared" ca="1" si="269"/>
        <v>3147.7792042152123</v>
      </c>
      <c r="G1657" s="34"/>
      <c r="H1657" s="35">
        <f t="shared" ca="1" si="262"/>
        <v>41498</v>
      </c>
      <c r="I1657" s="6">
        <f t="shared" ca="1" si="265"/>
        <v>3.0027777777777778</v>
      </c>
      <c r="J1657" s="6">
        <f t="shared" ca="1" si="264"/>
        <v>122.5</v>
      </c>
      <c r="K1657" s="6">
        <f t="shared" ca="1" si="263"/>
        <v>113.98243565452914</v>
      </c>
    </row>
    <row r="1658" spans="1:11" ht="15.75" thickBot="1">
      <c r="A1658" s="21">
        <v>1645</v>
      </c>
      <c r="B1658" s="22">
        <f t="shared" ca="1" si="269"/>
        <v>3389.0938154204314</v>
      </c>
      <c r="C1658" s="22">
        <f t="shared" ca="1" si="269"/>
        <v>1950.2823665321846</v>
      </c>
      <c r="D1658" s="22">
        <f t="shared" ca="1" si="269"/>
        <v>3125.7527975822959</v>
      </c>
      <c r="E1658" s="22">
        <f t="shared" ca="1" si="269"/>
        <v>828.44233183833512</v>
      </c>
      <c r="F1658" s="22">
        <f t="shared" ca="1" si="269"/>
        <v>1112.8986956757765</v>
      </c>
      <c r="G1658" s="34"/>
      <c r="H1658" s="35">
        <f t="shared" ca="1" si="262"/>
        <v>40767</v>
      </c>
      <c r="I1658" s="6">
        <f t="shared" ca="1" si="265"/>
        <v>1.0027777777777778</v>
      </c>
      <c r="J1658" s="6">
        <f t="shared" ca="1" si="264"/>
        <v>107.5</v>
      </c>
      <c r="K1658" s="6">
        <f t="shared" ca="1" si="263"/>
        <v>104.94371731794061</v>
      </c>
    </row>
    <row r="1659" spans="1:11" ht="15.75" thickBot="1">
      <c r="A1659" s="21">
        <v>1646</v>
      </c>
      <c r="B1659" s="22">
        <f t="shared" ca="1" si="269"/>
        <v>1543.5818734017955</v>
      </c>
      <c r="C1659" s="22">
        <f t="shared" ca="1" si="269"/>
        <v>5901.5603097123349</v>
      </c>
      <c r="D1659" s="22">
        <f t="shared" ca="1" si="269"/>
        <v>3817.920721331785</v>
      </c>
      <c r="E1659" s="22">
        <f t="shared" ca="1" si="269"/>
        <v>5397.6513473503364</v>
      </c>
      <c r="F1659" s="22">
        <f t="shared" ca="1" si="269"/>
        <v>5497.7454117072621</v>
      </c>
      <c r="G1659" s="34"/>
      <c r="H1659" s="35">
        <f t="shared" ca="1" si="262"/>
        <v>41134</v>
      </c>
      <c r="I1659" s="6">
        <f t="shared" ca="1" si="265"/>
        <v>2.0055555555555555</v>
      </c>
      <c r="J1659" s="6">
        <f t="shared" ca="1" si="264"/>
        <v>115</v>
      </c>
      <c r="K1659" s="6">
        <f t="shared" ca="1" si="263"/>
        <v>109.59577177011576</v>
      </c>
    </row>
    <row r="1660" spans="1:11" ht="15.75" thickBot="1">
      <c r="A1660" s="21">
        <v>1647</v>
      </c>
      <c r="B1660" s="22">
        <f t="shared" ca="1" si="269"/>
        <v>3506.9458570649649</v>
      </c>
      <c r="C1660" s="22">
        <f t="shared" ca="1" si="269"/>
        <v>3314.4949722969827</v>
      </c>
      <c r="D1660" s="22">
        <f t="shared" ca="1" si="269"/>
        <v>4046.6249718819586</v>
      </c>
      <c r="E1660" s="22">
        <f t="shared" ca="1" si="269"/>
        <v>4850.0964091030482</v>
      </c>
      <c r="F1660" s="22">
        <f t="shared" ca="1" si="269"/>
        <v>4121.3761422201887</v>
      </c>
      <c r="G1660" s="34"/>
      <c r="H1660" s="35">
        <f t="shared" ca="1" si="262"/>
        <v>40767</v>
      </c>
      <c r="I1660" s="6">
        <f t="shared" ca="1" si="265"/>
        <v>1.0027777777777778</v>
      </c>
      <c r="J1660" s="6">
        <f t="shared" ca="1" si="264"/>
        <v>107.5</v>
      </c>
      <c r="K1660" s="6">
        <f t="shared" ca="1" si="263"/>
        <v>104.94371731794061</v>
      </c>
    </row>
    <row r="1661" spans="1:11" ht="15.75" thickBot="1">
      <c r="A1661" s="21">
        <v>1648</v>
      </c>
      <c r="B1661" s="22">
        <f t="shared" ca="1" si="269"/>
        <v>4277.8656129284927</v>
      </c>
      <c r="C1661" s="22">
        <f t="shared" ca="1" si="269"/>
        <v>2635.2406518760317</v>
      </c>
      <c r="D1661" s="22">
        <f t="shared" ca="1" si="269"/>
        <v>4593.2431150856437</v>
      </c>
      <c r="E1661" s="22">
        <f t="shared" ca="1" si="269"/>
        <v>2500.1531993218427</v>
      </c>
      <c r="F1661" s="22">
        <f t="shared" ca="1" si="269"/>
        <v>3996.9904036495127</v>
      </c>
      <c r="G1661" s="34"/>
      <c r="H1661" s="35">
        <f t="shared" ca="1" si="262"/>
        <v>40767</v>
      </c>
      <c r="I1661" s="6">
        <f t="shared" ca="1" si="265"/>
        <v>1.0027777777777778</v>
      </c>
      <c r="J1661" s="6">
        <f t="shared" ca="1" si="264"/>
        <v>107.5</v>
      </c>
      <c r="K1661" s="6">
        <f t="shared" ca="1" si="263"/>
        <v>104.94371731794061</v>
      </c>
    </row>
    <row r="1662" spans="1:11" ht="15.75" thickBot="1">
      <c r="A1662" s="21">
        <v>1649</v>
      </c>
      <c r="B1662" s="22">
        <f t="shared" ca="1" si="269"/>
        <v>2120.9609274307277</v>
      </c>
      <c r="C1662" s="22">
        <f t="shared" ca="1" si="269"/>
        <v>1494.6253691321169</v>
      </c>
      <c r="D1662" s="22">
        <f t="shared" ca="1" si="269"/>
        <v>4184.1503339370165</v>
      </c>
      <c r="E1662" s="22">
        <f t="shared" ca="1" si="269"/>
        <v>1952.97527065753</v>
      </c>
      <c r="F1662" s="22">
        <f t="shared" ca="1" si="269"/>
        <v>3517.6270132347699</v>
      </c>
      <c r="G1662" s="34"/>
      <c r="H1662" s="35">
        <f t="shared" ca="1" si="262"/>
        <v>41498</v>
      </c>
      <c r="I1662" s="6">
        <f t="shared" ca="1" si="265"/>
        <v>3.0027777777777778</v>
      </c>
      <c r="J1662" s="6">
        <f t="shared" ca="1" si="264"/>
        <v>122.5</v>
      </c>
      <c r="K1662" s="6">
        <f t="shared" ca="1" si="263"/>
        <v>113.98243565452914</v>
      </c>
    </row>
    <row r="1663" spans="1:11" ht="15.75" thickBot="1">
      <c r="A1663" s="21">
        <v>1650</v>
      </c>
      <c r="B1663" s="22">
        <f t="shared" ca="1" si="269"/>
        <v>2127.2813218074048</v>
      </c>
      <c r="C1663" s="22">
        <f t="shared" ca="1" si="269"/>
        <v>2845.2928968961464</v>
      </c>
      <c r="D1663" s="22">
        <f t="shared" ca="1" si="269"/>
        <v>7073.6247264256435</v>
      </c>
      <c r="E1663" s="22">
        <f t="shared" ca="1" si="269"/>
        <v>1804.8103125875693</v>
      </c>
      <c r="F1663" s="22">
        <f t="shared" ca="1" si="269"/>
        <v>8438.1431396161515</v>
      </c>
      <c r="G1663" s="34"/>
      <c r="H1663" s="35">
        <f t="shared" ca="1" si="262"/>
        <v>41134</v>
      </c>
      <c r="I1663" s="6">
        <f t="shared" ca="1" si="265"/>
        <v>2.0055555555555555</v>
      </c>
      <c r="J1663" s="6">
        <f t="shared" ca="1" si="264"/>
        <v>115</v>
      </c>
      <c r="K1663" s="6">
        <f t="shared" ca="1" si="263"/>
        <v>109.59577177011576</v>
      </c>
    </row>
    <row r="1664" spans="1:11" ht="15.75" thickBot="1">
      <c r="A1664" s="21">
        <v>1651</v>
      </c>
      <c r="B1664" s="22">
        <f t="shared" ref="B1664:F1673" ca="1" si="270">$B$2*EXP((mu-delta-(vola^2)/2)*B$13+vola*NORMSINV(RAND())*SQRT(B$13))</f>
        <v>2582.3642711214252</v>
      </c>
      <c r="C1664" s="22">
        <f t="shared" ca="1" si="270"/>
        <v>5218.2122300528954</v>
      </c>
      <c r="D1664" s="22">
        <f t="shared" ca="1" si="270"/>
        <v>4658.6888145335588</v>
      </c>
      <c r="E1664" s="22">
        <f t="shared" ca="1" si="270"/>
        <v>2058.4844283244188</v>
      </c>
      <c r="F1664" s="22">
        <f t="shared" ca="1" si="270"/>
        <v>3410.924338989968</v>
      </c>
      <c r="G1664" s="34"/>
      <c r="H1664" s="35">
        <f t="shared" ca="1" si="262"/>
        <v>41134</v>
      </c>
      <c r="I1664" s="6">
        <f t="shared" ca="1" si="265"/>
        <v>2.0055555555555555</v>
      </c>
      <c r="J1664" s="6">
        <f t="shared" ca="1" si="264"/>
        <v>115</v>
      </c>
      <c r="K1664" s="6">
        <f t="shared" ca="1" si="263"/>
        <v>109.59577177011576</v>
      </c>
    </row>
    <row r="1665" spans="1:11" ht="15.75" thickBot="1">
      <c r="A1665" s="21">
        <v>1652</v>
      </c>
      <c r="B1665" s="22">
        <f t="shared" ca="1" si="270"/>
        <v>3208.6044460942535</v>
      </c>
      <c r="C1665" s="22">
        <f t="shared" ca="1" si="270"/>
        <v>1729.7056621805027</v>
      </c>
      <c r="D1665" s="22">
        <f t="shared" ca="1" si="270"/>
        <v>2803.2345248855017</v>
      </c>
      <c r="E1665" s="22">
        <f t="shared" ca="1" si="270"/>
        <v>1275.0892717769157</v>
      </c>
      <c r="F1665" s="22">
        <f t="shared" ca="1" si="270"/>
        <v>6682.1678810771509</v>
      </c>
      <c r="G1665" s="34"/>
      <c r="H1665" s="35">
        <f t="shared" ca="1" si="262"/>
        <v>40767</v>
      </c>
      <c r="I1665" s="6">
        <f t="shared" ca="1" si="265"/>
        <v>1.0027777777777778</v>
      </c>
      <c r="J1665" s="6">
        <f t="shared" ca="1" si="264"/>
        <v>107.5</v>
      </c>
      <c r="K1665" s="6">
        <f t="shared" ca="1" si="263"/>
        <v>104.94371731794061</v>
      </c>
    </row>
    <row r="1666" spans="1:11" ht="15.75" thickBot="1">
      <c r="A1666" s="21">
        <v>1653</v>
      </c>
      <c r="B1666" s="22">
        <f t="shared" ca="1" si="270"/>
        <v>1381.4659898319192</v>
      </c>
      <c r="C1666" s="22">
        <f t="shared" ca="1" si="270"/>
        <v>2069.0154448106073</v>
      </c>
      <c r="D1666" s="22">
        <f t="shared" ca="1" si="270"/>
        <v>9347.3990277114899</v>
      </c>
      <c r="E1666" s="22">
        <f t="shared" ca="1" si="270"/>
        <v>3550.9022863947339</v>
      </c>
      <c r="F1666" s="22">
        <f t="shared" ca="1" si="270"/>
        <v>2236.8604637367484</v>
      </c>
      <c r="G1666" s="34"/>
      <c r="H1666" s="35">
        <f t="shared" ca="1" si="262"/>
        <v>41498</v>
      </c>
      <c r="I1666" s="6">
        <f t="shared" ca="1" si="265"/>
        <v>3.0027777777777778</v>
      </c>
      <c r="J1666" s="6">
        <f t="shared" ca="1" si="264"/>
        <v>122.5</v>
      </c>
      <c r="K1666" s="6">
        <f t="shared" ca="1" si="263"/>
        <v>113.98243565452914</v>
      </c>
    </row>
    <row r="1667" spans="1:11" ht="15.75" thickBot="1">
      <c r="A1667" s="21">
        <v>1654</v>
      </c>
      <c r="B1667" s="22">
        <f t="shared" ca="1" si="270"/>
        <v>1545.0252393919463</v>
      </c>
      <c r="C1667" s="22">
        <f t="shared" ca="1" si="270"/>
        <v>4277.7917932757373</v>
      </c>
      <c r="D1667" s="22">
        <f t="shared" ca="1" si="270"/>
        <v>1906.998156954839</v>
      </c>
      <c r="E1667" s="22">
        <f t="shared" ca="1" si="270"/>
        <v>4487.9068244615983</v>
      </c>
      <c r="F1667" s="22">
        <f t="shared" ca="1" si="270"/>
        <v>3937.5405770903162</v>
      </c>
      <c r="G1667" s="34"/>
      <c r="H1667" s="35">
        <f t="shared" ca="1" si="262"/>
        <v>41134</v>
      </c>
      <c r="I1667" s="6">
        <f t="shared" ca="1" si="265"/>
        <v>2.0055555555555555</v>
      </c>
      <c r="J1667" s="6">
        <f t="shared" ca="1" si="264"/>
        <v>115</v>
      </c>
      <c r="K1667" s="6">
        <f t="shared" ca="1" si="263"/>
        <v>109.59577177011576</v>
      </c>
    </row>
    <row r="1668" spans="1:11" ht="15.75" thickBot="1">
      <c r="A1668" s="21">
        <v>1655</v>
      </c>
      <c r="B1668" s="22">
        <f t="shared" ca="1" si="270"/>
        <v>2521.2894065543842</v>
      </c>
      <c r="C1668" s="22">
        <f t="shared" ca="1" si="270"/>
        <v>2819.9512930402093</v>
      </c>
      <c r="D1668" s="22">
        <f t="shared" ca="1" si="270"/>
        <v>2673.0274665459378</v>
      </c>
      <c r="E1668" s="22">
        <f t="shared" ca="1" si="270"/>
        <v>4715.7053379128492</v>
      </c>
      <c r="F1668" s="22">
        <f t="shared" ca="1" si="270"/>
        <v>3107.332201625065</v>
      </c>
      <c r="G1668" s="34"/>
      <c r="H1668" s="35">
        <f t="shared" ca="1" si="262"/>
        <v>41134</v>
      </c>
      <c r="I1668" s="6">
        <f t="shared" ca="1" si="265"/>
        <v>2.0055555555555555</v>
      </c>
      <c r="J1668" s="6">
        <f t="shared" ca="1" si="264"/>
        <v>115</v>
      </c>
      <c r="K1668" s="6">
        <f t="shared" ca="1" si="263"/>
        <v>109.59577177011576</v>
      </c>
    </row>
    <row r="1669" spans="1:11" ht="15.75" thickBot="1">
      <c r="A1669" s="21">
        <v>1656</v>
      </c>
      <c r="B1669" s="22">
        <f t="shared" ca="1" si="270"/>
        <v>3632.0556509821349</v>
      </c>
      <c r="C1669" s="22">
        <f t="shared" ca="1" si="270"/>
        <v>3743.5327492344168</v>
      </c>
      <c r="D1669" s="22">
        <f t="shared" ca="1" si="270"/>
        <v>2561.9078983300255</v>
      </c>
      <c r="E1669" s="22">
        <f t="shared" ca="1" si="270"/>
        <v>2134.5115485298384</v>
      </c>
      <c r="F1669" s="22">
        <f t="shared" ca="1" si="270"/>
        <v>8804.2297387503313</v>
      </c>
      <c r="G1669" s="34"/>
      <c r="H1669" s="35">
        <f t="shared" ca="1" si="262"/>
        <v>40767</v>
      </c>
      <c r="I1669" s="6">
        <f t="shared" ca="1" si="265"/>
        <v>1.0027777777777778</v>
      </c>
      <c r="J1669" s="6">
        <f t="shared" ca="1" si="264"/>
        <v>107.5</v>
      </c>
      <c r="K1669" s="6">
        <f t="shared" ca="1" si="263"/>
        <v>104.94371731794061</v>
      </c>
    </row>
    <row r="1670" spans="1:11" ht="15.75" thickBot="1">
      <c r="A1670" s="21">
        <v>1657</v>
      </c>
      <c r="B1670" s="22">
        <f t="shared" ca="1" si="270"/>
        <v>3570.2804209229384</v>
      </c>
      <c r="C1670" s="22">
        <f t="shared" ca="1" si="270"/>
        <v>6723.9718299428041</v>
      </c>
      <c r="D1670" s="22">
        <f t="shared" ca="1" si="270"/>
        <v>2226.9321140492316</v>
      </c>
      <c r="E1670" s="22">
        <f t="shared" ca="1" si="270"/>
        <v>2292.1295270117062</v>
      </c>
      <c r="F1670" s="22">
        <f t="shared" ca="1" si="270"/>
        <v>1375.8738087391932</v>
      </c>
      <c r="G1670" s="34"/>
      <c r="H1670" s="35">
        <f t="shared" ca="1" si="262"/>
        <v>40767</v>
      </c>
      <c r="I1670" s="6">
        <f t="shared" ca="1" si="265"/>
        <v>1.0027777777777778</v>
      </c>
      <c r="J1670" s="6">
        <f t="shared" ca="1" si="264"/>
        <v>107.5</v>
      </c>
      <c r="K1670" s="6">
        <f t="shared" ca="1" si="263"/>
        <v>104.94371731794061</v>
      </c>
    </row>
    <row r="1671" spans="1:11" ht="15.75" thickBot="1">
      <c r="A1671" s="21">
        <v>1658</v>
      </c>
      <c r="B1671" s="22">
        <f t="shared" ca="1" si="270"/>
        <v>3120.5112162344703</v>
      </c>
      <c r="C1671" s="22">
        <f t="shared" ca="1" si="270"/>
        <v>7857.252263043174</v>
      </c>
      <c r="D1671" s="22">
        <f t="shared" ca="1" si="270"/>
        <v>1963.0772450671934</v>
      </c>
      <c r="E1671" s="22">
        <f t="shared" ca="1" si="270"/>
        <v>2476.3319134110625</v>
      </c>
      <c r="F1671" s="22">
        <f t="shared" ca="1" si="270"/>
        <v>1952.4019993700651</v>
      </c>
      <c r="G1671" s="34"/>
      <c r="H1671" s="35">
        <f t="shared" ca="1" si="262"/>
        <v>40767</v>
      </c>
      <c r="I1671" s="6">
        <f t="shared" ca="1" si="265"/>
        <v>1.0027777777777778</v>
      </c>
      <c r="J1671" s="6">
        <f t="shared" ca="1" si="264"/>
        <v>107.5</v>
      </c>
      <c r="K1671" s="6">
        <f t="shared" ca="1" si="263"/>
        <v>104.94371731794061</v>
      </c>
    </row>
    <row r="1672" spans="1:11" ht="15.75" thickBot="1">
      <c r="A1672" s="21">
        <v>1659</v>
      </c>
      <c r="B1672" s="22">
        <f t="shared" ca="1" si="270"/>
        <v>2569.8989953959594</v>
      </c>
      <c r="C1672" s="22">
        <f t="shared" ca="1" si="270"/>
        <v>2567.6177704112101</v>
      </c>
      <c r="D1672" s="22">
        <f t="shared" ca="1" si="270"/>
        <v>2758.4588628840293</v>
      </c>
      <c r="E1672" s="22">
        <f t="shared" ca="1" si="270"/>
        <v>1892.4275836959596</v>
      </c>
      <c r="F1672" s="22">
        <f t="shared" ca="1" si="270"/>
        <v>3136.843715938332</v>
      </c>
      <c r="G1672" s="34"/>
      <c r="H1672" s="35">
        <f t="shared" ca="1" si="262"/>
        <v>42228</v>
      </c>
      <c r="I1672" s="6">
        <f t="shared" ca="1" si="265"/>
        <v>5.0027777777777782</v>
      </c>
      <c r="J1672" s="6">
        <f t="shared" ca="1" si="264"/>
        <v>137.5</v>
      </c>
      <c r="K1672" s="6">
        <f t="shared" ca="1" si="263"/>
        <v>121.94343021560336</v>
      </c>
    </row>
    <row r="1673" spans="1:11" ht="15.75" thickBot="1">
      <c r="A1673" s="21">
        <v>1660</v>
      </c>
      <c r="B1673" s="22">
        <f t="shared" ca="1" si="270"/>
        <v>2769.9576322918215</v>
      </c>
      <c r="C1673" s="22">
        <f t="shared" ca="1" si="270"/>
        <v>2933.0120087689752</v>
      </c>
      <c r="D1673" s="22">
        <f t="shared" ca="1" si="270"/>
        <v>4210.429440604531</v>
      </c>
      <c r="E1673" s="22">
        <f t="shared" ca="1" si="270"/>
        <v>709.92381228336228</v>
      </c>
      <c r="F1673" s="22">
        <f t="shared" ca="1" si="270"/>
        <v>2001.28360586695</v>
      </c>
      <c r="G1673" s="34"/>
      <c r="H1673" s="35">
        <f t="shared" ca="1" si="262"/>
        <v>41134</v>
      </c>
      <c r="I1673" s="6">
        <f t="shared" ca="1" si="265"/>
        <v>2.0055555555555555</v>
      </c>
      <c r="J1673" s="6">
        <f t="shared" ca="1" si="264"/>
        <v>115</v>
      </c>
      <c r="K1673" s="6">
        <f t="shared" ca="1" si="263"/>
        <v>109.59577177011576</v>
      </c>
    </row>
    <row r="1674" spans="1:11" ht="15.75" thickBot="1">
      <c r="A1674" s="21">
        <v>1661</v>
      </c>
      <c r="B1674" s="22">
        <f t="shared" ref="B1674:F1683" ca="1" si="271">$B$2*EXP((mu-delta-(vola^2)/2)*B$13+vola*NORMSINV(RAND())*SQRT(B$13))</f>
        <v>2237.3651238669181</v>
      </c>
      <c r="C1674" s="22">
        <f t="shared" ca="1" si="271"/>
        <v>2796.0815133736041</v>
      </c>
      <c r="D1674" s="22">
        <f t="shared" ca="1" si="271"/>
        <v>4036.244656033894</v>
      </c>
      <c r="E1674" s="22">
        <f t="shared" ca="1" si="271"/>
        <v>4778.8322709970962</v>
      </c>
      <c r="F1674" s="22">
        <f t="shared" ca="1" si="271"/>
        <v>1495.0631583933507</v>
      </c>
      <c r="G1674" s="34"/>
      <c r="H1674" s="35">
        <f t="shared" ca="1" si="262"/>
        <v>41134</v>
      </c>
      <c r="I1674" s="6">
        <f t="shared" ca="1" si="265"/>
        <v>2.0055555555555555</v>
      </c>
      <c r="J1674" s="6">
        <f t="shared" ca="1" si="264"/>
        <v>115</v>
      </c>
      <c r="K1674" s="6">
        <f t="shared" ca="1" si="263"/>
        <v>109.59577177011576</v>
      </c>
    </row>
    <row r="1675" spans="1:11" ht="15.75" thickBot="1">
      <c r="A1675" s="21">
        <v>1662</v>
      </c>
      <c r="B1675" s="22">
        <f t="shared" ca="1" si="271"/>
        <v>1768.339680214018</v>
      </c>
      <c r="C1675" s="22">
        <f t="shared" ca="1" si="271"/>
        <v>4165.1225041627422</v>
      </c>
      <c r="D1675" s="22">
        <f t="shared" ca="1" si="271"/>
        <v>5477.5241268033988</v>
      </c>
      <c r="E1675" s="22">
        <f t="shared" ca="1" si="271"/>
        <v>3384.6031586634003</v>
      </c>
      <c r="F1675" s="22">
        <f t="shared" ca="1" si="271"/>
        <v>2789.0435279462504</v>
      </c>
      <c r="G1675" s="34"/>
      <c r="H1675" s="35">
        <f t="shared" ca="1" si="262"/>
        <v>41134</v>
      </c>
      <c r="I1675" s="6">
        <f t="shared" ca="1" si="265"/>
        <v>2.0055555555555555</v>
      </c>
      <c r="J1675" s="6">
        <f t="shared" ca="1" si="264"/>
        <v>115</v>
      </c>
      <c r="K1675" s="6">
        <f t="shared" ca="1" si="263"/>
        <v>109.59577177011576</v>
      </c>
    </row>
    <row r="1676" spans="1:11" ht="15.75" thickBot="1">
      <c r="A1676" s="21">
        <v>1663</v>
      </c>
      <c r="B1676" s="22">
        <f t="shared" ca="1" si="271"/>
        <v>3574.1916344305382</v>
      </c>
      <c r="C1676" s="22">
        <f t="shared" ca="1" si="271"/>
        <v>1930.908375522828</v>
      </c>
      <c r="D1676" s="22">
        <f t="shared" ca="1" si="271"/>
        <v>2257.8806756996132</v>
      </c>
      <c r="E1676" s="22">
        <f t="shared" ca="1" si="271"/>
        <v>2095.7361455674668</v>
      </c>
      <c r="F1676" s="22">
        <f t="shared" ca="1" si="271"/>
        <v>964.86440311230604</v>
      </c>
      <c r="G1676" s="34"/>
      <c r="H1676" s="35">
        <f t="shared" ca="1" si="262"/>
        <v>40767</v>
      </c>
      <c r="I1676" s="6">
        <f t="shared" ca="1" si="265"/>
        <v>1.0027777777777778</v>
      </c>
      <c r="J1676" s="6">
        <f t="shared" ca="1" si="264"/>
        <v>107.5</v>
      </c>
      <c r="K1676" s="6">
        <f t="shared" ca="1" si="263"/>
        <v>104.94371731794061</v>
      </c>
    </row>
    <row r="1677" spans="1:11" ht="15.75" thickBot="1">
      <c r="A1677" s="21">
        <v>1664</v>
      </c>
      <c r="B1677" s="22">
        <f t="shared" ca="1" si="271"/>
        <v>2317.8038734849711</v>
      </c>
      <c r="C1677" s="22">
        <f t="shared" ca="1" si="271"/>
        <v>2924.3082298266959</v>
      </c>
      <c r="D1677" s="22">
        <f t="shared" ca="1" si="271"/>
        <v>1783.5822687859559</v>
      </c>
      <c r="E1677" s="22">
        <f t="shared" ca="1" si="271"/>
        <v>2847.2538776410684</v>
      </c>
      <c r="F1677" s="22">
        <f t="shared" ca="1" si="271"/>
        <v>4230.7666974288059</v>
      </c>
      <c r="G1677" s="34"/>
      <c r="H1677" s="35">
        <f t="shared" ca="1" si="262"/>
        <v>41134</v>
      </c>
      <c r="I1677" s="6">
        <f t="shared" ca="1" si="265"/>
        <v>2.0055555555555555</v>
      </c>
      <c r="J1677" s="6">
        <f t="shared" ca="1" si="264"/>
        <v>115</v>
      </c>
      <c r="K1677" s="6">
        <f t="shared" ca="1" si="263"/>
        <v>109.59577177011576</v>
      </c>
    </row>
    <row r="1678" spans="1:11" ht="15.75" thickBot="1">
      <c r="A1678" s="21">
        <v>1665</v>
      </c>
      <c r="B1678" s="22">
        <f t="shared" ca="1" si="271"/>
        <v>2815.7673738502945</v>
      </c>
      <c r="C1678" s="22">
        <f t="shared" ca="1" si="271"/>
        <v>3481.7496211354373</v>
      </c>
      <c r="D1678" s="22">
        <f t="shared" ca="1" si="271"/>
        <v>1466.6837165448194</v>
      </c>
      <c r="E1678" s="22">
        <f t="shared" ca="1" si="271"/>
        <v>5277.639699640883</v>
      </c>
      <c r="F1678" s="22">
        <f t="shared" ca="1" si="271"/>
        <v>7241.2400686614201</v>
      </c>
      <c r="G1678" s="34"/>
      <c r="H1678" s="35">
        <f t="shared" ref="H1678:H1741" ca="1" si="272">IF(B1678&gt;=kw,$B$11,IF(C1678&gt;=kw,$C$11,IF(D1678&gt;=kw,$D$11,IF(E1678&gt;=kw,$E$11,$F$11))))</f>
        <v>40767</v>
      </c>
      <c r="I1678" s="6">
        <f t="shared" ca="1" si="265"/>
        <v>1.0027777777777778</v>
      </c>
      <c r="J1678" s="6">
        <f t="shared" ca="1" si="264"/>
        <v>107.5</v>
      </c>
      <c r="K1678" s="6">
        <f t="shared" ref="K1678:K1741" ca="1" si="273">J1678*EXP(-I1678*zins)</f>
        <v>104.94371731794061</v>
      </c>
    </row>
    <row r="1679" spans="1:11" ht="15.75" thickBot="1">
      <c r="A1679" s="21">
        <v>1666</v>
      </c>
      <c r="B1679" s="22">
        <f t="shared" ca="1" si="271"/>
        <v>3447.3344754880582</v>
      </c>
      <c r="C1679" s="22">
        <f t="shared" ca="1" si="271"/>
        <v>5094.8405440558263</v>
      </c>
      <c r="D1679" s="22">
        <f t="shared" ca="1" si="271"/>
        <v>1657.6770396438503</v>
      </c>
      <c r="E1679" s="22">
        <f t="shared" ca="1" si="271"/>
        <v>2799.9753130232775</v>
      </c>
      <c r="F1679" s="22">
        <f t="shared" ca="1" si="271"/>
        <v>1153.3564502289958</v>
      </c>
      <c r="G1679" s="34"/>
      <c r="H1679" s="35">
        <f t="shared" ca="1" si="272"/>
        <v>40767</v>
      </c>
      <c r="I1679" s="6">
        <f t="shared" ca="1" si="265"/>
        <v>1.0027777777777778</v>
      </c>
      <c r="J1679" s="6">
        <f t="shared" ref="J1679:J1742" ca="1" si="274">IF(H1679=$B$11,$B$10,IF(H1679=$C$11,$C$10,IF(H1679=$D$11,$D$10,IF(H1679=$E$11,$E$10,IF(H1679=$F$11,$F$10)))))</f>
        <v>107.5</v>
      </c>
      <c r="K1679" s="6">
        <f t="shared" ca="1" si="273"/>
        <v>104.94371731794061</v>
      </c>
    </row>
    <row r="1680" spans="1:11" ht="15.75" thickBot="1">
      <c r="A1680" s="21">
        <v>1667</v>
      </c>
      <c r="B1680" s="22">
        <f t="shared" ca="1" si="271"/>
        <v>6064.1055958737679</v>
      </c>
      <c r="C1680" s="22">
        <f t="shared" ca="1" si="271"/>
        <v>3195.8192669952318</v>
      </c>
      <c r="D1680" s="22">
        <f t="shared" ca="1" si="271"/>
        <v>2478.7247624255738</v>
      </c>
      <c r="E1680" s="22">
        <f t="shared" ca="1" si="271"/>
        <v>1224.9799728666112</v>
      </c>
      <c r="F1680" s="22">
        <f t="shared" ca="1" si="271"/>
        <v>7381.5396082160487</v>
      </c>
      <c r="G1680" s="34"/>
      <c r="H1680" s="35">
        <f t="shared" ca="1" si="272"/>
        <v>40767</v>
      </c>
      <c r="I1680" s="6">
        <f t="shared" ref="I1680:I1743" ca="1" si="275">YEARFRAC($B$1,H1680)</f>
        <v>1.0027777777777778</v>
      </c>
      <c r="J1680" s="6">
        <f t="shared" ca="1" si="274"/>
        <v>107.5</v>
      </c>
      <c r="K1680" s="6">
        <f t="shared" ca="1" si="273"/>
        <v>104.94371731794061</v>
      </c>
    </row>
    <row r="1681" spans="1:11" ht="15.75" thickBot="1">
      <c r="A1681" s="21">
        <v>1668</v>
      </c>
      <c r="B1681" s="22">
        <f t="shared" ca="1" si="271"/>
        <v>2359.6347221972405</v>
      </c>
      <c r="C1681" s="22">
        <f t="shared" ca="1" si="271"/>
        <v>11485.310024063085</v>
      </c>
      <c r="D1681" s="22">
        <f t="shared" ca="1" si="271"/>
        <v>5547.1166580161898</v>
      </c>
      <c r="E1681" s="22">
        <f t="shared" ca="1" si="271"/>
        <v>1051.6941091167816</v>
      </c>
      <c r="F1681" s="22">
        <f t="shared" ca="1" si="271"/>
        <v>1274.3327076551907</v>
      </c>
      <c r="G1681" s="34"/>
      <c r="H1681" s="35">
        <f t="shared" ca="1" si="272"/>
        <v>41134</v>
      </c>
      <c r="I1681" s="6">
        <f t="shared" ca="1" si="275"/>
        <v>2.0055555555555555</v>
      </c>
      <c r="J1681" s="6">
        <f t="shared" ca="1" si="274"/>
        <v>115</v>
      </c>
      <c r="K1681" s="6">
        <f t="shared" ca="1" si="273"/>
        <v>109.59577177011576</v>
      </c>
    </row>
    <row r="1682" spans="1:11" ht="15.75" thickBot="1">
      <c r="A1682" s="21">
        <v>1669</v>
      </c>
      <c r="B1682" s="22">
        <f t="shared" ca="1" si="271"/>
        <v>2138.0044275406208</v>
      </c>
      <c r="C1682" s="22">
        <f t="shared" ca="1" si="271"/>
        <v>3312.9075734720764</v>
      </c>
      <c r="D1682" s="22">
        <f t="shared" ca="1" si="271"/>
        <v>2916.4236575962282</v>
      </c>
      <c r="E1682" s="22">
        <f t="shared" ca="1" si="271"/>
        <v>4694.2908959506867</v>
      </c>
      <c r="F1682" s="22">
        <f t="shared" ca="1" si="271"/>
        <v>13823.256452416688</v>
      </c>
      <c r="G1682" s="34"/>
      <c r="H1682" s="35">
        <f t="shared" ca="1" si="272"/>
        <v>41134</v>
      </c>
      <c r="I1682" s="6">
        <f t="shared" ca="1" si="275"/>
        <v>2.0055555555555555</v>
      </c>
      <c r="J1682" s="6">
        <f t="shared" ca="1" si="274"/>
        <v>115</v>
      </c>
      <c r="K1682" s="6">
        <f t="shared" ca="1" si="273"/>
        <v>109.59577177011576</v>
      </c>
    </row>
    <row r="1683" spans="1:11" ht="15.75" thickBot="1">
      <c r="A1683" s="21">
        <v>1670</v>
      </c>
      <c r="B1683" s="22">
        <f t="shared" ca="1" si="271"/>
        <v>2632.4871735103761</v>
      </c>
      <c r="C1683" s="22">
        <f t="shared" ca="1" si="271"/>
        <v>6903.9997125663158</v>
      </c>
      <c r="D1683" s="22">
        <f t="shared" ca="1" si="271"/>
        <v>6373.4428432268351</v>
      </c>
      <c r="E1683" s="22">
        <f t="shared" ca="1" si="271"/>
        <v>2335.7894966465165</v>
      </c>
      <c r="F1683" s="22">
        <f t="shared" ca="1" si="271"/>
        <v>3674.6247621740531</v>
      </c>
      <c r="G1683" s="34"/>
      <c r="H1683" s="35">
        <f t="shared" ca="1" si="272"/>
        <v>41134</v>
      </c>
      <c r="I1683" s="6">
        <f t="shared" ca="1" si="275"/>
        <v>2.0055555555555555</v>
      </c>
      <c r="J1683" s="6">
        <f t="shared" ca="1" si="274"/>
        <v>115</v>
      </c>
      <c r="K1683" s="6">
        <f t="shared" ca="1" si="273"/>
        <v>109.59577177011576</v>
      </c>
    </row>
    <row r="1684" spans="1:11" ht="15.75" thickBot="1">
      <c r="A1684" s="21">
        <v>1671</v>
      </c>
      <c r="B1684" s="22">
        <f t="shared" ref="B1684:F1693" ca="1" si="276">$B$2*EXP((mu-delta-(vola^2)/2)*B$13+vola*NORMSINV(RAND())*SQRT(B$13))</f>
        <v>1947.4151820548236</v>
      </c>
      <c r="C1684" s="22">
        <f t="shared" ca="1" si="276"/>
        <v>2576.2864104967121</v>
      </c>
      <c r="D1684" s="22">
        <f t="shared" ca="1" si="276"/>
        <v>3192.2846676157824</v>
      </c>
      <c r="E1684" s="22">
        <f t="shared" ca="1" si="276"/>
        <v>2500.8924704015458</v>
      </c>
      <c r="F1684" s="22">
        <f t="shared" ca="1" si="276"/>
        <v>29054.90892052474</v>
      </c>
      <c r="G1684" s="34"/>
      <c r="H1684" s="35">
        <f t="shared" ca="1" si="272"/>
        <v>41498</v>
      </c>
      <c r="I1684" s="6">
        <f t="shared" ca="1" si="275"/>
        <v>3.0027777777777778</v>
      </c>
      <c r="J1684" s="6">
        <f t="shared" ca="1" si="274"/>
        <v>122.5</v>
      </c>
      <c r="K1684" s="6">
        <f t="shared" ca="1" si="273"/>
        <v>113.98243565452914</v>
      </c>
    </row>
    <row r="1685" spans="1:11" ht="15.75" thickBot="1">
      <c r="A1685" s="21">
        <v>1672</v>
      </c>
      <c r="B1685" s="22">
        <f t="shared" ca="1" si="276"/>
        <v>2680.6263161621946</v>
      </c>
      <c r="C1685" s="22">
        <f t="shared" ca="1" si="276"/>
        <v>5962.9473526791508</v>
      </c>
      <c r="D1685" s="22">
        <f t="shared" ca="1" si="276"/>
        <v>1490.9990486941747</v>
      </c>
      <c r="E1685" s="22">
        <f t="shared" ca="1" si="276"/>
        <v>5271.1961235847994</v>
      </c>
      <c r="F1685" s="22">
        <f t="shared" ca="1" si="276"/>
        <v>4658.2375293323739</v>
      </c>
      <c r="G1685" s="34"/>
      <c r="H1685" s="35">
        <f t="shared" ca="1" si="272"/>
        <v>41134</v>
      </c>
      <c r="I1685" s="6">
        <f t="shared" ca="1" si="275"/>
        <v>2.0055555555555555</v>
      </c>
      <c r="J1685" s="6">
        <f t="shared" ca="1" si="274"/>
        <v>115</v>
      </c>
      <c r="K1685" s="6">
        <f t="shared" ca="1" si="273"/>
        <v>109.59577177011576</v>
      </c>
    </row>
    <row r="1686" spans="1:11" ht="15.75" thickBot="1">
      <c r="A1686" s="21">
        <v>1673</v>
      </c>
      <c r="B1686" s="22">
        <f t="shared" ca="1" si="276"/>
        <v>1827.4139281429536</v>
      </c>
      <c r="C1686" s="22">
        <f t="shared" ca="1" si="276"/>
        <v>3886.7399939294864</v>
      </c>
      <c r="D1686" s="22">
        <f t="shared" ca="1" si="276"/>
        <v>5868.5849751965497</v>
      </c>
      <c r="E1686" s="22">
        <f t="shared" ca="1" si="276"/>
        <v>5279.0322650770895</v>
      </c>
      <c r="F1686" s="22">
        <f t="shared" ca="1" si="276"/>
        <v>1378.9431412268125</v>
      </c>
      <c r="G1686" s="34"/>
      <c r="H1686" s="35">
        <f t="shared" ca="1" si="272"/>
        <v>41134</v>
      </c>
      <c r="I1686" s="6">
        <f t="shared" ca="1" si="275"/>
        <v>2.0055555555555555</v>
      </c>
      <c r="J1686" s="6">
        <f t="shared" ca="1" si="274"/>
        <v>115</v>
      </c>
      <c r="K1686" s="6">
        <f t="shared" ca="1" si="273"/>
        <v>109.59577177011576</v>
      </c>
    </row>
    <row r="1687" spans="1:11" ht="15.75" thickBot="1">
      <c r="A1687" s="21">
        <v>1674</v>
      </c>
      <c r="B1687" s="22">
        <f t="shared" ca="1" si="276"/>
        <v>7097.2990703587193</v>
      </c>
      <c r="C1687" s="22">
        <f t="shared" ca="1" si="276"/>
        <v>2060.9508724419684</v>
      </c>
      <c r="D1687" s="22">
        <f t="shared" ca="1" si="276"/>
        <v>2125.9023847494241</v>
      </c>
      <c r="E1687" s="22">
        <f t="shared" ca="1" si="276"/>
        <v>8874.020844629913</v>
      </c>
      <c r="F1687" s="22">
        <f t="shared" ca="1" si="276"/>
        <v>9171.769652246232</v>
      </c>
      <c r="G1687" s="34"/>
      <c r="H1687" s="35">
        <f t="shared" ca="1" si="272"/>
        <v>40767</v>
      </c>
      <c r="I1687" s="6">
        <f t="shared" ca="1" si="275"/>
        <v>1.0027777777777778</v>
      </c>
      <c r="J1687" s="6">
        <f t="shared" ca="1" si="274"/>
        <v>107.5</v>
      </c>
      <c r="K1687" s="6">
        <f t="shared" ca="1" si="273"/>
        <v>104.94371731794061</v>
      </c>
    </row>
    <row r="1688" spans="1:11" ht="15.75" thickBot="1">
      <c r="A1688" s="21">
        <v>1675</v>
      </c>
      <c r="B1688" s="22">
        <f t="shared" ca="1" si="276"/>
        <v>2865.6711835592218</v>
      </c>
      <c r="C1688" s="22">
        <f t="shared" ca="1" si="276"/>
        <v>1139.0022963877568</v>
      </c>
      <c r="D1688" s="22">
        <f t="shared" ca="1" si="276"/>
        <v>1563.7393751343557</v>
      </c>
      <c r="E1688" s="22">
        <f t="shared" ca="1" si="276"/>
        <v>10259.730149145944</v>
      </c>
      <c r="F1688" s="22">
        <f t="shared" ca="1" si="276"/>
        <v>1666.8861852039906</v>
      </c>
      <c r="G1688" s="34"/>
      <c r="H1688" s="35">
        <f t="shared" ca="1" si="272"/>
        <v>40767</v>
      </c>
      <c r="I1688" s="6">
        <f t="shared" ca="1" si="275"/>
        <v>1.0027777777777778</v>
      </c>
      <c r="J1688" s="6">
        <f t="shared" ca="1" si="274"/>
        <v>107.5</v>
      </c>
      <c r="K1688" s="6">
        <f t="shared" ca="1" si="273"/>
        <v>104.94371731794061</v>
      </c>
    </row>
    <row r="1689" spans="1:11" ht="15.75" thickBot="1">
      <c r="A1689" s="21">
        <v>1676</v>
      </c>
      <c r="B1689" s="22">
        <f t="shared" ca="1" si="276"/>
        <v>8074.0205598562861</v>
      </c>
      <c r="C1689" s="22">
        <f t="shared" ca="1" si="276"/>
        <v>3905.2424291286911</v>
      </c>
      <c r="D1689" s="22">
        <f t="shared" ca="1" si="276"/>
        <v>3949.6633573687882</v>
      </c>
      <c r="E1689" s="22">
        <f t="shared" ca="1" si="276"/>
        <v>5749.8702536491983</v>
      </c>
      <c r="F1689" s="22">
        <f t="shared" ca="1" si="276"/>
        <v>5857.85813514243</v>
      </c>
      <c r="G1689" s="34"/>
      <c r="H1689" s="35">
        <f t="shared" ca="1" si="272"/>
        <v>40767</v>
      </c>
      <c r="I1689" s="6">
        <f t="shared" ca="1" si="275"/>
        <v>1.0027777777777778</v>
      </c>
      <c r="J1689" s="6">
        <f t="shared" ca="1" si="274"/>
        <v>107.5</v>
      </c>
      <c r="K1689" s="6">
        <f t="shared" ca="1" si="273"/>
        <v>104.94371731794061</v>
      </c>
    </row>
    <row r="1690" spans="1:11" ht="15.75" thickBot="1">
      <c r="A1690" s="21">
        <v>1677</v>
      </c>
      <c r="B1690" s="22">
        <f t="shared" ca="1" si="276"/>
        <v>4319.1756295260457</v>
      </c>
      <c r="C1690" s="22">
        <f t="shared" ca="1" si="276"/>
        <v>4101.7060629510042</v>
      </c>
      <c r="D1690" s="22">
        <f t="shared" ca="1" si="276"/>
        <v>692.08511252466496</v>
      </c>
      <c r="E1690" s="22">
        <f t="shared" ca="1" si="276"/>
        <v>7553.6540607434572</v>
      </c>
      <c r="F1690" s="22">
        <f t="shared" ca="1" si="276"/>
        <v>9298.4192723696306</v>
      </c>
      <c r="G1690" s="34"/>
      <c r="H1690" s="35">
        <f t="shared" ca="1" si="272"/>
        <v>40767</v>
      </c>
      <c r="I1690" s="6">
        <f t="shared" ca="1" si="275"/>
        <v>1.0027777777777778</v>
      </c>
      <c r="J1690" s="6">
        <f t="shared" ca="1" si="274"/>
        <v>107.5</v>
      </c>
      <c r="K1690" s="6">
        <f t="shared" ca="1" si="273"/>
        <v>104.94371731794061</v>
      </c>
    </row>
    <row r="1691" spans="1:11" ht="15.75" thickBot="1">
      <c r="A1691" s="21">
        <v>1678</v>
      </c>
      <c r="B1691" s="22">
        <f t="shared" ca="1" si="276"/>
        <v>2319.2206284152298</v>
      </c>
      <c r="C1691" s="22">
        <f t="shared" ca="1" si="276"/>
        <v>4786.0901198175525</v>
      </c>
      <c r="D1691" s="22">
        <f t="shared" ca="1" si="276"/>
        <v>2505.0079487388812</v>
      </c>
      <c r="E1691" s="22">
        <f t="shared" ca="1" si="276"/>
        <v>3584.144285064508</v>
      </c>
      <c r="F1691" s="22">
        <f t="shared" ca="1" si="276"/>
        <v>6778.4528433087571</v>
      </c>
      <c r="G1691" s="34"/>
      <c r="H1691" s="35">
        <f t="shared" ca="1" si="272"/>
        <v>41134</v>
      </c>
      <c r="I1691" s="6">
        <f t="shared" ca="1" si="275"/>
        <v>2.0055555555555555</v>
      </c>
      <c r="J1691" s="6">
        <f t="shared" ca="1" si="274"/>
        <v>115</v>
      </c>
      <c r="K1691" s="6">
        <f t="shared" ca="1" si="273"/>
        <v>109.59577177011576</v>
      </c>
    </row>
    <row r="1692" spans="1:11" ht="15.75" thickBot="1">
      <c r="A1692" s="21">
        <v>1679</v>
      </c>
      <c r="B1692" s="22">
        <f t="shared" ca="1" si="276"/>
        <v>3799.6442388648334</v>
      </c>
      <c r="C1692" s="22">
        <f t="shared" ca="1" si="276"/>
        <v>3841.1397299302462</v>
      </c>
      <c r="D1692" s="22">
        <f t="shared" ca="1" si="276"/>
        <v>924.39048993731171</v>
      </c>
      <c r="E1692" s="22">
        <f t="shared" ca="1" si="276"/>
        <v>2835.4323125787614</v>
      </c>
      <c r="F1692" s="22">
        <f t="shared" ca="1" si="276"/>
        <v>2468.4378233069247</v>
      </c>
      <c r="G1692" s="34"/>
      <c r="H1692" s="35">
        <f t="shared" ca="1" si="272"/>
        <v>40767</v>
      </c>
      <c r="I1692" s="6">
        <f t="shared" ca="1" si="275"/>
        <v>1.0027777777777778</v>
      </c>
      <c r="J1692" s="6">
        <f t="shared" ca="1" si="274"/>
        <v>107.5</v>
      </c>
      <c r="K1692" s="6">
        <f t="shared" ca="1" si="273"/>
        <v>104.94371731794061</v>
      </c>
    </row>
    <row r="1693" spans="1:11" ht="15.75" thickBot="1">
      <c r="A1693" s="21">
        <v>1680</v>
      </c>
      <c r="B1693" s="22">
        <f t="shared" ca="1" si="276"/>
        <v>3667.1806921713223</v>
      </c>
      <c r="C1693" s="22">
        <f t="shared" ca="1" si="276"/>
        <v>2709.1898155643753</v>
      </c>
      <c r="D1693" s="22">
        <f t="shared" ca="1" si="276"/>
        <v>4497.4880681276672</v>
      </c>
      <c r="E1693" s="22">
        <f t="shared" ca="1" si="276"/>
        <v>1837.2726959836734</v>
      </c>
      <c r="F1693" s="22">
        <f t="shared" ca="1" si="276"/>
        <v>3374.8733237047732</v>
      </c>
      <c r="G1693" s="34"/>
      <c r="H1693" s="35">
        <f t="shared" ca="1" si="272"/>
        <v>40767</v>
      </c>
      <c r="I1693" s="6">
        <f t="shared" ca="1" si="275"/>
        <v>1.0027777777777778</v>
      </c>
      <c r="J1693" s="6">
        <f t="shared" ca="1" si="274"/>
        <v>107.5</v>
      </c>
      <c r="K1693" s="6">
        <f t="shared" ca="1" si="273"/>
        <v>104.94371731794061</v>
      </c>
    </row>
    <row r="1694" spans="1:11" ht="15.75" thickBot="1">
      <c r="A1694" s="21">
        <v>1681</v>
      </c>
      <c r="B1694" s="22">
        <f t="shared" ref="B1694:F1703" ca="1" si="277">$B$2*EXP((mu-delta-(vola^2)/2)*B$13+vola*NORMSINV(RAND())*SQRT(B$13))</f>
        <v>2569.0135173837493</v>
      </c>
      <c r="C1694" s="22">
        <f t="shared" ca="1" si="277"/>
        <v>4929.5495340621892</v>
      </c>
      <c r="D1694" s="22">
        <f t="shared" ca="1" si="277"/>
        <v>6681.7440482710736</v>
      </c>
      <c r="E1694" s="22">
        <f t="shared" ca="1" si="277"/>
        <v>9474.7152840088056</v>
      </c>
      <c r="F1694" s="22">
        <f t="shared" ca="1" si="277"/>
        <v>1971.182276074022</v>
      </c>
      <c r="G1694" s="34"/>
      <c r="H1694" s="35">
        <f t="shared" ca="1" si="272"/>
        <v>41134</v>
      </c>
      <c r="I1694" s="6">
        <f t="shared" ca="1" si="275"/>
        <v>2.0055555555555555</v>
      </c>
      <c r="J1694" s="6">
        <f t="shared" ca="1" si="274"/>
        <v>115</v>
      </c>
      <c r="K1694" s="6">
        <f t="shared" ca="1" si="273"/>
        <v>109.59577177011576</v>
      </c>
    </row>
    <row r="1695" spans="1:11" ht="15.75" thickBot="1">
      <c r="A1695" s="21">
        <v>1682</v>
      </c>
      <c r="B1695" s="22">
        <f t="shared" ca="1" si="277"/>
        <v>3580.5233433343469</v>
      </c>
      <c r="C1695" s="22">
        <f t="shared" ca="1" si="277"/>
        <v>8356.2304964937084</v>
      </c>
      <c r="D1695" s="22">
        <f t="shared" ca="1" si="277"/>
        <v>2650.681097902363</v>
      </c>
      <c r="E1695" s="22">
        <f t="shared" ca="1" si="277"/>
        <v>2989.7443113520503</v>
      </c>
      <c r="F1695" s="22">
        <f t="shared" ca="1" si="277"/>
        <v>4800.8014389212367</v>
      </c>
      <c r="G1695" s="34"/>
      <c r="H1695" s="35">
        <f t="shared" ca="1" si="272"/>
        <v>40767</v>
      </c>
      <c r="I1695" s="6">
        <f t="shared" ca="1" si="275"/>
        <v>1.0027777777777778</v>
      </c>
      <c r="J1695" s="6">
        <f t="shared" ca="1" si="274"/>
        <v>107.5</v>
      </c>
      <c r="K1695" s="6">
        <f t="shared" ca="1" si="273"/>
        <v>104.94371731794061</v>
      </c>
    </row>
    <row r="1696" spans="1:11" ht="15.75" thickBot="1">
      <c r="A1696" s="21">
        <v>1683</v>
      </c>
      <c r="B1696" s="22">
        <f t="shared" ca="1" si="277"/>
        <v>3300.5251976010036</v>
      </c>
      <c r="C1696" s="22">
        <f t="shared" ca="1" si="277"/>
        <v>4857.5677838507418</v>
      </c>
      <c r="D1696" s="22">
        <f t="shared" ca="1" si="277"/>
        <v>7026.1085213277765</v>
      </c>
      <c r="E1696" s="22">
        <f t="shared" ca="1" si="277"/>
        <v>1549.5789498371093</v>
      </c>
      <c r="F1696" s="22">
        <f t="shared" ca="1" si="277"/>
        <v>2010.5674211468702</v>
      </c>
      <c r="G1696" s="34"/>
      <c r="H1696" s="35">
        <f t="shared" ca="1" si="272"/>
        <v>40767</v>
      </c>
      <c r="I1696" s="6">
        <f t="shared" ca="1" si="275"/>
        <v>1.0027777777777778</v>
      </c>
      <c r="J1696" s="6">
        <f t="shared" ca="1" si="274"/>
        <v>107.5</v>
      </c>
      <c r="K1696" s="6">
        <f t="shared" ca="1" si="273"/>
        <v>104.94371731794061</v>
      </c>
    </row>
    <row r="1697" spans="1:11" ht="15.75" thickBot="1">
      <c r="A1697" s="21">
        <v>1684</v>
      </c>
      <c r="B1697" s="22">
        <f t="shared" ca="1" si="277"/>
        <v>2098.0790227435255</v>
      </c>
      <c r="C1697" s="22">
        <f t="shared" ca="1" si="277"/>
        <v>3918.5203954484691</v>
      </c>
      <c r="D1697" s="22">
        <f t="shared" ca="1" si="277"/>
        <v>4576.9336499095471</v>
      </c>
      <c r="E1697" s="22">
        <f t="shared" ca="1" si="277"/>
        <v>2273.4447511184981</v>
      </c>
      <c r="F1697" s="22">
        <f t="shared" ca="1" si="277"/>
        <v>1341.9213914239206</v>
      </c>
      <c r="G1697" s="34"/>
      <c r="H1697" s="35">
        <f t="shared" ca="1" si="272"/>
        <v>41134</v>
      </c>
      <c r="I1697" s="6">
        <f t="shared" ca="1" si="275"/>
        <v>2.0055555555555555</v>
      </c>
      <c r="J1697" s="6">
        <f t="shared" ca="1" si="274"/>
        <v>115</v>
      </c>
      <c r="K1697" s="6">
        <f t="shared" ca="1" si="273"/>
        <v>109.59577177011576</v>
      </c>
    </row>
    <row r="1698" spans="1:11" ht="15.75" thickBot="1">
      <c r="A1698" s="21">
        <v>1685</v>
      </c>
      <c r="B1698" s="22">
        <f t="shared" ca="1" si="277"/>
        <v>3309.7416021284698</v>
      </c>
      <c r="C1698" s="22">
        <f t="shared" ca="1" si="277"/>
        <v>2157.4524362685975</v>
      </c>
      <c r="D1698" s="22">
        <f t="shared" ca="1" si="277"/>
        <v>2375.299776763206</v>
      </c>
      <c r="E1698" s="22">
        <f t="shared" ca="1" si="277"/>
        <v>2745.4528559910973</v>
      </c>
      <c r="F1698" s="22">
        <f t="shared" ca="1" si="277"/>
        <v>3123.0536533897516</v>
      </c>
      <c r="G1698" s="34"/>
      <c r="H1698" s="35">
        <f t="shared" ca="1" si="272"/>
        <v>40767</v>
      </c>
      <c r="I1698" s="6">
        <f t="shared" ca="1" si="275"/>
        <v>1.0027777777777778</v>
      </c>
      <c r="J1698" s="6">
        <f t="shared" ca="1" si="274"/>
        <v>107.5</v>
      </c>
      <c r="K1698" s="6">
        <f t="shared" ca="1" si="273"/>
        <v>104.94371731794061</v>
      </c>
    </row>
    <row r="1699" spans="1:11" ht="15.75" thickBot="1">
      <c r="A1699" s="21">
        <v>1686</v>
      </c>
      <c r="B1699" s="22">
        <f t="shared" ca="1" si="277"/>
        <v>3845.2151982032169</v>
      </c>
      <c r="C1699" s="22">
        <f t="shared" ca="1" si="277"/>
        <v>6308.5296813252444</v>
      </c>
      <c r="D1699" s="22">
        <f t="shared" ca="1" si="277"/>
        <v>2297.9980450933654</v>
      </c>
      <c r="E1699" s="22">
        <f t="shared" ca="1" si="277"/>
        <v>3071.3098348320636</v>
      </c>
      <c r="F1699" s="22">
        <f t="shared" ca="1" si="277"/>
        <v>2143.3057533689243</v>
      </c>
      <c r="G1699" s="34"/>
      <c r="H1699" s="35">
        <f t="shared" ca="1" si="272"/>
        <v>40767</v>
      </c>
      <c r="I1699" s="6">
        <f t="shared" ca="1" si="275"/>
        <v>1.0027777777777778</v>
      </c>
      <c r="J1699" s="6">
        <f t="shared" ca="1" si="274"/>
        <v>107.5</v>
      </c>
      <c r="K1699" s="6">
        <f t="shared" ca="1" si="273"/>
        <v>104.94371731794061</v>
      </c>
    </row>
    <row r="1700" spans="1:11" ht="15.75" thickBot="1">
      <c r="A1700" s="21">
        <v>1687</v>
      </c>
      <c r="B1700" s="22">
        <f t="shared" ca="1" si="277"/>
        <v>2559.0934726678283</v>
      </c>
      <c r="C1700" s="22">
        <f t="shared" ca="1" si="277"/>
        <v>2285.4888038750628</v>
      </c>
      <c r="D1700" s="22">
        <f t="shared" ca="1" si="277"/>
        <v>3657.5740245318202</v>
      </c>
      <c r="E1700" s="22">
        <f t="shared" ca="1" si="277"/>
        <v>3051.5990435902254</v>
      </c>
      <c r="F1700" s="22">
        <f t="shared" ca="1" si="277"/>
        <v>1139.8538983170627</v>
      </c>
      <c r="G1700" s="34"/>
      <c r="H1700" s="35">
        <f t="shared" ca="1" si="272"/>
        <v>41498</v>
      </c>
      <c r="I1700" s="6">
        <f t="shared" ca="1" si="275"/>
        <v>3.0027777777777778</v>
      </c>
      <c r="J1700" s="6">
        <f t="shared" ca="1" si="274"/>
        <v>122.5</v>
      </c>
      <c r="K1700" s="6">
        <f t="shared" ca="1" si="273"/>
        <v>113.98243565452914</v>
      </c>
    </row>
    <row r="1701" spans="1:11" ht="15.75" thickBot="1">
      <c r="A1701" s="21">
        <v>1688</v>
      </c>
      <c r="B1701" s="22">
        <f t="shared" ca="1" si="277"/>
        <v>3144.9061020614531</v>
      </c>
      <c r="C1701" s="22">
        <f t="shared" ca="1" si="277"/>
        <v>2131.6759985094623</v>
      </c>
      <c r="D1701" s="22">
        <f t="shared" ca="1" si="277"/>
        <v>467.83422642425228</v>
      </c>
      <c r="E1701" s="22">
        <f t="shared" ca="1" si="277"/>
        <v>1594.9554860686776</v>
      </c>
      <c r="F1701" s="22">
        <f t="shared" ca="1" si="277"/>
        <v>8419.2447115789182</v>
      </c>
      <c r="G1701" s="34"/>
      <c r="H1701" s="35">
        <f t="shared" ca="1" si="272"/>
        <v>40767</v>
      </c>
      <c r="I1701" s="6">
        <f t="shared" ca="1" si="275"/>
        <v>1.0027777777777778</v>
      </c>
      <c r="J1701" s="6">
        <f t="shared" ca="1" si="274"/>
        <v>107.5</v>
      </c>
      <c r="K1701" s="6">
        <f t="shared" ca="1" si="273"/>
        <v>104.94371731794061</v>
      </c>
    </row>
    <row r="1702" spans="1:11" ht="15.75" thickBot="1">
      <c r="A1702" s="21">
        <v>1689</v>
      </c>
      <c r="B1702" s="22">
        <f t="shared" ca="1" si="277"/>
        <v>3465.0581609428955</v>
      </c>
      <c r="C1702" s="22">
        <f t="shared" ca="1" si="277"/>
        <v>2347.5410241578952</v>
      </c>
      <c r="D1702" s="22">
        <f t="shared" ca="1" si="277"/>
        <v>2105.7986929860194</v>
      </c>
      <c r="E1702" s="22">
        <f t="shared" ca="1" si="277"/>
        <v>6013.814959357429</v>
      </c>
      <c r="F1702" s="22">
        <f t="shared" ca="1" si="277"/>
        <v>3261.1239924683068</v>
      </c>
      <c r="G1702" s="34"/>
      <c r="H1702" s="35">
        <f t="shared" ca="1" si="272"/>
        <v>40767</v>
      </c>
      <c r="I1702" s="6">
        <f t="shared" ca="1" si="275"/>
        <v>1.0027777777777778</v>
      </c>
      <c r="J1702" s="6">
        <f t="shared" ca="1" si="274"/>
        <v>107.5</v>
      </c>
      <c r="K1702" s="6">
        <f t="shared" ca="1" si="273"/>
        <v>104.94371731794061</v>
      </c>
    </row>
    <row r="1703" spans="1:11" ht="15.75" thickBot="1">
      <c r="A1703" s="21">
        <v>1690</v>
      </c>
      <c r="B1703" s="22">
        <f t="shared" ca="1" si="277"/>
        <v>1902.4039630125076</v>
      </c>
      <c r="C1703" s="22">
        <f t="shared" ca="1" si="277"/>
        <v>5705.1736839723117</v>
      </c>
      <c r="D1703" s="22">
        <f t="shared" ca="1" si="277"/>
        <v>2207.8855145806215</v>
      </c>
      <c r="E1703" s="22">
        <f t="shared" ca="1" si="277"/>
        <v>4884.6904665272241</v>
      </c>
      <c r="F1703" s="22">
        <f t="shared" ca="1" si="277"/>
        <v>1831.3147229998858</v>
      </c>
      <c r="G1703" s="34"/>
      <c r="H1703" s="35">
        <f t="shared" ca="1" si="272"/>
        <v>41134</v>
      </c>
      <c r="I1703" s="6">
        <f t="shared" ca="1" si="275"/>
        <v>2.0055555555555555</v>
      </c>
      <c r="J1703" s="6">
        <f t="shared" ca="1" si="274"/>
        <v>115</v>
      </c>
      <c r="K1703" s="6">
        <f t="shared" ca="1" si="273"/>
        <v>109.59577177011576</v>
      </c>
    </row>
    <row r="1704" spans="1:11" ht="15.75" thickBot="1">
      <c r="A1704" s="21">
        <v>1691</v>
      </c>
      <c r="B1704" s="22">
        <f t="shared" ref="B1704:F1713" ca="1" si="278">$B$2*EXP((mu-delta-(vola^2)/2)*B$13+vola*NORMSINV(RAND())*SQRT(B$13))</f>
        <v>3867.9079756053525</v>
      </c>
      <c r="C1704" s="22">
        <f t="shared" ca="1" si="278"/>
        <v>4099.3759566359558</v>
      </c>
      <c r="D1704" s="22">
        <f t="shared" ca="1" si="278"/>
        <v>2324.7764779330982</v>
      </c>
      <c r="E1704" s="22">
        <f t="shared" ca="1" si="278"/>
        <v>4298.562914360934</v>
      </c>
      <c r="F1704" s="22">
        <f t="shared" ca="1" si="278"/>
        <v>3578.1308743131804</v>
      </c>
      <c r="G1704" s="34"/>
      <c r="H1704" s="35">
        <f t="shared" ca="1" si="272"/>
        <v>40767</v>
      </c>
      <c r="I1704" s="6">
        <f t="shared" ca="1" si="275"/>
        <v>1.0027777777777778</v>
      </c>
      <c r="J1704" s="6">
        <f t="shared" ca="1" si="274"/>
        <v>107.5</v>
      </c>
      <c r="K1704" s="6">
        <f t="shared" ca="1" si="273"/>
        <v>104.94371731794061</v>
      </c>
    </row>
    <row r="1705" spans="1:11" ht="15.75" thickBot="1">
      <c r="A1705" s="21">
        <v>1692</v>
      </c>
      <c r="B1705" s="22">
        <f t="shared" ca="1" si="278"/>
        <v>3675.9815332920066</v>
      </c>
      <c r="C1705" s="22">
        <f t="shared" ca="1" si="278"/>
        <v>3584.2515190955814</v>
      </c>
      <c r="D1705" s="22">
        <f t="shared" ca="1" si="278"/>
        <v>4169.5032619273861</v>
      </c>
      <c r="E1705" s="22">
        <f t="shared" ca="1" si="278"/>
        <v>6437.998155181238</v>
      </c>
      <c r="F1705" s="22">
        <f t="shared" ca="1" si="278"/>
        <v>6454.0464546718586</v>
      </c>
      <c r="G1705" s="34"/>
      <c r="H1705" s="35">
        <f t="shared" ca="1" si="272"/>
        <v>40767</v>
      </c>
      <c r="I1705" s="6">
        <f t="shared" ca="1" si="275"/>
        <v>1.0027777777777778</v>
      </c>
      <c r="J1705" s="6">
        <f t="shared" ca="1" si="274"/>
        <v>107.5</v>
      </c>
      <c r="K1705" s="6">
        <f t="shared" ca="1" si="273"/>
        <v>104.94371731794061</v>
      </c>
    </row>
    <row r="1706" spans="1:11" ht="15.75" thickBot="1">
      <c r="A1706" s="21">
        <v>1693</v>
      </c>
      <c r="B1706" s="22">
        <f t="shared" ca="1" si="278"/>
        <v>3422.3385228095376</v>
      </c>
      <c r="C1706" s="22">
        <f t="shared" ca="1" si="278"/>
        <v>14299.25138828906</v>
      </c>
      <c r="D1706" s="22">
        <f t="shared" ca="1" si="278"/>
        <v>1336.436981822935</v>
      </c>
      <c r="E1706" s="22">
        <f t="shared" ca="1" si="278"/>
        <v>2908.2888396415187</v>
      </c>
      <c r="F1706" s="22">
        <f t="shared" ca="1" si="278"/>
        <v>8142.1229974445705</v>
      </c>
      <c r="G1706" s="34"/>
      <c r="H1706" s="35">
        <f t="shared" ca="1" si="272"/>
        <v>40767</v>
      </c>
      <c r="I1706" s="6">
        <f t="shared" ca="1" si="275"/>
        <v>1.0027777777777778</v>
      </c>
      <c r="J1706" s="6">
        <f t="shared" ca="1" si="274"/>
        <v>107.5</v>
      </c>
      <c r="K1706" s="6">
        <f t="shared" ca="1" si="273"/>
        <v>104.94371731794061</v>
      </c>
    </row>
    <row r="1707" spans="1:11" ht="15.75" thickBot="1">
      <c r="A1707" s="21">
        <v>1694</v>
      </c>
      <c r="B1707" s="22">
        <f t="shared" ca="1" si="278"/>
        <v>3200.3333352437503</v>
      </c>
      <c r="C1707" s="22">
        <f t="shared" ca="1" si="278"/>
        <v>5276.294655903529</v>
      </c>
      <c r="D1707" s="22">
        <f t="shared" ca="1" si="278"/>
        <v>3714.5693811762303</v>
      </c>
      <c r="E1707" s="22">
        <f t="shared" ca="1" si="278"/>
        <v>2937.8265142780588</v>
      </c>
      <c r="F1707" s="22">
        <f t="shared" ca="1" si="278"/>
        <v>13068.655993944376</v>
      </c>
      <c r="G1707" s="34"/>
      <c r="H1707" s="35">
        <f t="shared" ca="1" si="272"/>
        <v>40767</v>
      </c>
      <c r="I1707" s="6">
        <f t="shared" ca="1" si="275"/>
        <v>1.0027777777777778</v>
      </c>
      <c r="J1707" s="6">
        <f t="shared" ca="1" si="274"/>
        <v>107.5</v>
      </c>
      <c r="K1707" s="6">
        <f t="shared" ca="1" si="273"/>
        <v>104.94371731794061</v>
      </c>
    </row>
    <row r="1708" spans="1:11" ht="15.75" thickBot="1">
      <c r="A1708" s="21">
        <v>1695</v>
      </c>
      <c r="B1708" s="22">
        <f t="shared" ca="1" si="278"/>
        <v>3497.0686754798576</v>
      </c>
      <c r="C1708" s="22">
        <f t="shared" ca="1" si="278"/>
        <v>3133.4561526544812</v>
      </c>
      <c r="D1708" s="22">
        <f t="shared" ca="1" si="278"/>
        <v>1839.7309925620136</v>
      </c>
      <c r="E1708" s="22">
        <f t="shared" ca="1" si="278"/>
        <v>4029.4350061844625</v>
      </c>
      <c r="F1708" s="22">
        <f t="shared" ca="1" si="278"/>
        <v>4738.6336978256786</v>
      </c>
      <c r="G1708" s="34"/>
      <c r="H1708" s="35">
        <f t="shared" ca="1" si="272"/>
        <v>40767</v>
      </c>
      <c r="I1708" s="6">
        <f t="shared" ca="1" si="275"/>
        <v>1.0027777777777778</v>
      </c>
      <c r="J1708" s="6">
        <f t="shared" ca="1" si="274"/>
        <v>107.5</v>
      </c>
      <c r="K1708" s="6">
        <f t="shared" ca="1" si="273"/>
        <v>104.94371731794061</v>
      </c>
    </row>
    <row r="1709" spans="1:11" ht="15.75" thickBot="1">
      <c r="A1709" s="21">
        <v>1696</v>
      </c>
      <c r="B1709" s="22">
        <f t="shared" ca="1" si="278"/>
        <v>3335.5398442602232</v>
      </c>
      <c r="C1709" s="22">
        <f t="shared" ca="1" si="278"/>
        <v>1427.5735351875626</v>
      </c>
      <c r="D1709" s="22">
        <f t="shared" ca="1" si="278"/>
        <v>3106.9372088251389</v>
      </c>
      <c r="E1709" s="22">
        <f t="shared" ca="1" si="278"/>
        <v>1238.57950186428</v>
      </c>
      <c r="F1709" s="22">
        <f t="shared" ca="1" si="278"/>
        <v>5152.3402929601216</v>
      </c>
      <c r="G1709" s="34"/>
      <c r="H1709" s="35">
        <f t="shared" ca="1" si="272"/>
        <v>40767</v>
      </c>
      <c r="I1709" s="6">
        <f t="shared" ca="1" si="275"/>
        <v>1.0027777777777778</v>
      </c>
      <c r="J1709" s="6">
        <f t="shared" ca="1" si="274"/>
        <v>107.5</v>
      </c>
      <c r="K1709" s="6">
        <f t="shared" ca="1" si="273"/>
        <v>104.94371731794061</v>
      </c>
    </row>
    <row r="1710" spans="1:11" ht="15.75" thickBot="1">
      <c r="A1710" s="21">
        <v>1697</v>
      </c>
      <c r="B1710" s="22">
        <f t="shared" ca="1" si="278"/>
        <v>2531.7355246750944</v>
      </c>
      <c r="C1710" s="22">
        <f t="shared" ca="1" si="278"/>
        <v>4107.5124305257277</v>
      </c>
      <c r="D1710" s="22">
        <f t="shared" ca="1" si="278"/>
        <v>7519.1381906991119</v>
      </c>
      <c r="E1710" s="22">
        <f t="shared" ca="1" si="278"/>
        <v>1627.6425262470223</v>
      </c>
      <c r="F1710" s="22">
        <f t="shared" ca="1" si="278"/>
        <v>1945.422045434668</v>
      </c>
      <c r="G1710" s="34"/>
      <c r="H1710" s="35">
        <f t="shared" ca="1" si="272"/>
        <v>41134</v>
      </c>
      <c r="I1710" s="6">
        <f t="shared" ca="1" si="275"/>
        <v>2.0055555555555555</v>
      </c>
      <c r="J1710" s="6">
        <f t="shared" ca="1" si="274"/>
        <v>115</v>
      </c>
      <c r="K1710" s="6">
        <f t="shared" ca="1" si="273"/>
        <v>109.59577177011576</v>
      </c>
    </row>
    <row r="1711" spans="1:11" ht="15.75" thickBot="1">
      <c r="A1711" s="21">
        <v>1698</v>
      </c>
      <c r="B1711" s="22">
        <f t="shared" ca="1" si="278"/>
        <v>2281.7435000402033</v>
      </c>
      <c r="C1711" s="22">
        <f t="shared" ca="1" si="278"/>
        <v>5129.318167412177</v>
      </c>
      <c r="D1711" s="22">
        <f t="shared" ca="1" si="278"/>
        <v>2551.936101960971</v>
      </c>
      <c r="E1711" s="22">
        <f t="shared" ca="1" si="278"/>
        <v>6636.8869549703004</v>
      </c>
      <c r="F1711" s="22">
        <f t="shared" ca="1" si="278"/>
        <v>2694.8814322231133</v>
      </c>
      <c r="G1711" s="34"/>
      <c r="H1711" s="35">
        <f t="shared" ca="1" si="272"/>
        <v>41134</v>
      </c>
      <c r="I1711" s="6">
        <f t="shared" ca="1" si="275"/>
        <v>2.0055555555555555</v>
      </c>
      <c r="J1711" s="6">
        <f t="shared" ca="1" si="274"/>
        <v>115</v>
      </c>
      <c r="K1711" s="6">
        <f t="shared" ca="1" si="273"/>
        <v>109.59577177011576</v>
      </c>
    </row>
    <row r="1712" spans="1:11" ht="15.75" thickBot="1">
      <c r="A1712" s="21">
        <v>1699</v>
      </c>
      <c r="B1712" s="22">
        <f t="shared" ca="1" si="278"/>
        <v>4179.9180544671162</v>
      </c>
      <c r="C1712" s="22">
        <f t="shared" ca="1" si="278"/>
        <v>2132.0800998718478</v>
      </c>
      <c r="D1712" s="22">
        <f t="shared" ca="1" si="278"/>
        <v>1604.472198547563</v>
      </c>
      <c r="E1712" s="22">
        <f t="shared" ca="1" si="278"/>
        <v>4368.9223754596151</v>
      </c>
      <c r="F1712" s="22">
        <f t="shared" ca="1" si="278"/>
        <v>1720.5687065826985</v>
      </c>
      <c r="G1712" s="34"/>
      <c r="H1712" s="35">
        <f t="shared" ca="1" si="272"/>
        <v>40767</v>
      </c>
      <c r="I1712" s="6">
        <f t="shared" ca="1" si="275"/>
        <v>1.0027777777777778</v>
      </c>
      <c r="J1712" s="6">
        <f t="shared" ca="1" si="274"/>
        <v>107.5</v>
      </c>
      <c r="K1712" s="6">
        <f t="shared" ca="1" si="273"/>
        <v>104.94371731794061</v>
      </c>
    </row>
    <row r="1713" spans="1:11" ht="15.75" thickBot="1">
      <c r="A1713" s="21">
        <v>1700</v>
      </c>
      <c r="B1713" s="22">
        <f t="shared" ca="1" si="278"/>
        <v>2713.7130885541201</v>
      </c>
      <c r="C1713" s="22">
        <f t="shared" ca="1" si="278"/>
        <v>3210.1441038168964</v>
      </c>
      <c r="D1713" s="22">
        <f t="shared" ca="1" si="278"/>
        <v>3628.1071961804419</v>
      </c>
      <c r="E1713" s="22">
        <f t="shared" ca="1" si="278"/>
        <v>6974.8014095655717</v>
      </c>
      <c r="F1713" s="22">
        <f t="shared" ca="1" si="278"/>
        <v>1760.9844776482628</v>
      </c>
      <c r="G1713" s="34"/>
      <c r="H1713" s="35">
        <f t="shared" ca="1" si="272"/>
        <v>41134</v>
      </c>
      <c r="I1713" s="6">
        <f t="shared" ca="1" si="275"/>
        <v>2.0055555555555555</v>
      </c>
      <c r="J1713" s="6">
        <f t="shared" ca="1" si="274"/>
        <v>115</v>
      </c>
      <c r="K1713" s="6">
        <f t="shared" ca="1" si="273"/>
        <v>109.59577177011576</v>
      </c>
    </row>
    <row r="1714" spans="1:11" ht="15.75" thickBot="1">
      <c r="A1714" s="21">
        <v>1701</v>
      </c>
      <c r="B1714" s="22">
        <f t="shared" ref="B1714:F1723" ca="1" si="279">$B$2*EXP((mu-delta-(vola^2)/2)*B$13+vola*NORMSINV(RAND())*SQRT(B$13))</f>
        <v>1867.6718330329077</v>
      </c>
      <c r="C1714" s="22">
        <f t="shared" ca="1" si="279"/>
        <v>2321.8691008261335</v>
      </c>
      <c r="D1714" s="22">
        <f t="shared" ca="1" si="279"/>
        <v>2994.9699516385831</v>
      </c>
      <c r="E1714" s="22">
        <f t="shared" ca="1" si="279"/>
        <v>3260.0223806633485</v>
      </c>
      <c r="F1714" s="22">
        <f t="shared" ca="1" si="279"/>
        <v>9974.1334472281651</v>
      </c>
      <c r="G1714" s="34"/>
      <c r="H1714" s="35">
        <f t="shared" ca="1" si="272"/>
        <v>41498</v>
      </c>
      <c r="I1714" s="6">
        <f t="shared" ca="1" si="275"/>
        <v>3.0027777777777778</v>
      </c>
      <c r="J1714" s="6">
        <f t="shared" ca="1" si="274"/>
        <v>122.5</v>
      </c>
      <c r="K1714" s="6">
        <f t="shared" ca="1" si="273"/>
        <v>113.98243565452914</v>
      </c>
    </row>
    <row r="1715" spans="1:11" ht="15.75" thickBot="1">
      <c r="A1715" s="21">
        <v>1702</v>
      </c>
      <c r="B1715" s="22">
        <f t="shared" ca="1" si="279"/>
        <v>3994.8266679275807</v>
      </c>
      <c r="C1715" s="22">
        <f t="shared" ca="1" si="279"/>
        <v>1389.0526417010976</v>
      </c>
      <c r="D1715" s="22">
        <f t="shared" ca="1" si="279"/>
        <v>2399.5449123243475</v>
      </c>
      <c r="E1715" s="22">
        <f t="shared" ca="1" si="279"/>
        <v>2659.2628938158832</v>
      </c>
      <c r="F1715" s="22">
        <f t="shared" ca="1" si="279"/>
        <v>3981.4667621793697</v>
      </c>
      <c r="G1715" s="34"/>
      <c r="H1715" s="35">
        <f t="shared" ca="1" si="272"/>
        <v>40767</v>
      </c>
      <c r="I1715" s="6">
        <f t="shared" ca="1" si="275"/>
        <v>1.0027777777777778</v>
      </c>
      <c r="J1715" s="6">
        <f t="shared" ca="1" si="274"/>
        <v>107.5</v>
      </c>
      <c r="K1715" s="6">
        <f t="shared" ca="1" si="273"/>
        <v>104.94371731794061</v>
      </c>
    </row>
    <row r="1716" spans="1:11" ht="15.75" thickBot="1">
      <c r="A1716" s="21">
        <v>1703</v>
      </c>
      <c r="B1716" s="22">
        <f t="shared" ca="1" si="279"/>
        <v>3146.5304058128536</v>
      </c>
      <c r="C1716" s="22">
        <f t="shared" ca="1" si="279"/>
        <v>3463.188264587116</v>
      </c>
      <c r="D1716" s="22">
        <f t="shared" ca="1" si="279"/>
        <v>3459.0526308994517</v>
      </c>
      <c r="E1716" s="22">
        <f t="shared" ca="1" si="279"/>
        <v>11625.176986302715</v>
      </c>
      <c r="F1716" s="22">
        <f t="shared" ca="1" si="279"/>
        <v>3688.7429560113369</v>
      </c>
      <c r="G1716" s="34"/>
      <c r="H1716" s="35">
        <f t="shared" ca="1" si="272"/>
        <v>40767</v>
      </c>
      <c r="I1716" s="6">
        <f t="shared" ca="1" si="275"/>
        <v>1.0027777777777778</v>
      </c>
      <c r="J1716" s="6">
        <f t="shared" ca="1" si="274"/>
        <v>107.5</v>
      </c>
      <c r="K1716" s="6">
        <f t="shared" ca="1" si="273"/>
        <v>104.94371731794061</v>
      </c>
    </row>
    <row r="1717" spans="1:11" ht="15.75" thickBot="1">
      <c r="A1717" s="21">
        <v>1704</v>
      </c>
      <c r="B1717" s="22">
        <f t="shared" ca="1" si="279"/>
        <v>3450.1421881687838</v>
      </c>
      <c r="C1717" s="22">
        <f t="shared" ca="1" si="279"/>
        <v>3841.9925436824242</v>
      </c>
      <c r="D1717" s="22">
        <f t="shared" ca="1" si="279"/>
        <v>2163.1312657172002</v>
      </c>
      <c r="E1717" s="22">
        <f t="shared" ca="1" si="279"/>
        <v>3280.3370806814401</v>
      </c>
      <c r="F1717" s="22">
        <f t="shared" ca="1" si="279"/>
        <v>9808.284011259917</v>
      </c>
      <c r="G1717" s="34"/>
      <c r="H1717" s="35">
        <f t="shared" ca="1" si="272"/>
        <v>40767</v>
      </c>
      <c r="I1717" s="6">
        <f t="shared" ca="1" si="275"/>
        <v>1.0027777777777778</v>
      </c>
      <c r="J1717" s="6">
        <f t="shared" ca="1" si="274"/>
        <v>107.5</v>
      </c>
      <c r="K1717" s="6">
        <f t="shared" ca="1" si="273"/>
        <v>104.94371731794061</v>
      </c>
    </row>
    <row r="1718" spans="1:11" ht="15.75" thickBot="1">
      <c r="A1718" s="21">
        <v>1705</v>
      </c>
      <c r="B1718" s="22">
        <f t="shared" ca="1" si="279"/>
        <v>2371.5124344625688</v>
      </c>
      <c r="C1718" s="22">
        <f t="shared" ca="1" si="279"/>
        <v>2172.8185763419074</v>
      </c>
      <c r="D1718" s="22">
        <f t="shared" ca="1" si="279"/>
        <v>3689.4400551513099</v>
      </c>
      <c r="E1718" s="22">
        <f t="shared" ca="1" si="279"/>
        <v>1647.3054572854733</v>
      </c>
      <c r="F1718" s="22">
        <f t="shared" ca="1" si="279"/>
        <v>844.6151141826457</v>
      </c>
      <c r="G1718" s="34"/>
      <c r="H1718" s="35">
        <f t="shared" ca="1" si="272"/>
        <v>41498</v>
      </c>
      <c r="I1718" s="6">
        <f t="shared" ca="1" si="275"/>
        <v>3.0027777777777778</v>
      </c>
      <c r="J1718" s="6">
        <f t="shared" ca="1" si="274"/>
        <v>122.5</v>
      </c>
      <c r="K1718" s="6">
        <f t="shared" ca="1" si="273"/>
        <v>113.98243565452914</v>
      </c>
    </row>
    <row r="1719" spans="1:11" ht="15.75" thickBot="1">
      <c r="A1719" s="21">
        <v>1706</v>
      </c>
      <c r="B1719" s="22">
        <f t="shared" ca="1" si="279"/>
        <v>2663.7956023986976</v>
      </c>
      <c r="C1719" s="22">
        <f t="shared" ca="1" si="279"/>
        <v>1505.6377267560856</v>
      </c>
      <c r="D1719" s="22">
        <f t="shared" ca="1" si="279"/>
        <v>1904.5830987757283</v>
      </c>
      <c r="E1719" s="22">
        <f t="shared" ca="1" si="279"/>
        <v>2167.0663045000206</v>
      </c>
      <c r="F1719" s="22">
        <f t="shared" ca="1" si="279"/>
        <v>12858.367706291057</v>
      </c>
      <c r="G1719" s="34"/>
      <c r="H1719" s="35">
        <f t="shared" ca="1" si="272"/>
        <v>42228</v>
      </c>
      <c r="I1719" s="6">
        <f t="shared" ca="1" si="275"/>
        <v>5.0027777777777782</v>
      </c>
      <c r="J1719" s="6">
        <f t="shared" ca="1" si="274"/>
        <v>137.5</v>
      </c>
      <c r="K1719" s="6">
        <f t="shared" ca="1" si="273"/>
        <v>121.94343021560336</v>
      </c>
    </row>
    <row r="1720" spans="1:11" ht="15.75" thickBot="1">
      <c r="A1720" s="21">
        <v>1707</v>
      </c>
      <c r="B1720" s="22">
        <f t="shared" ca="1" si="279"/>
        <v>2550.2112031006773</v>
      </c>
      <c r="C1720" s="22">
        <f t="shared" ca="1" si="279"/>
        <v>2159.8257479800936</v>
      </c>
      <c r="D1720" s="22">
        <f t="shared" ca="1" si="279"/>
        <v>2785.7813888713263</v>
      </c>
      <c r="E1720" s="22">
        <f t="shared" ca="1" si="279"/>
        <v>8081.148741197575</v>
      </c>
      <c r="F1720" s="22">
        <f t="shared" ca="1" si="279"/>
        <v>4991.9410450317873</v>
      </c>
      <c r="G1720" s="34"/>
      <c r="H1720" s="35">
        <f t="shared" ca="1" si="272"/>
        <v>41498</v>
      </c>
      <c r="I1720" s="6">
        <f t="shared" ca="1" si="275"/>
        <v>3.0027777777777778</v>
      </c>
      <c r="J1720" s="6">
        <f t="shared" ca="1" si="274"/>
        <v>122.5</v>
      </c>
      <c r="K1720" s="6">
        <f t="shared" ca="1" si="273"/>
        <v>113.98243565452914</v>
      </c>
    </row>
    <row r="1721" spans="1:11" ht="15.75" thickBot="1">
      <c r="A1721" s="21">
        <v>1708</v>
      </c>
      <c r="B1721" s="22">
        <f t="shared" ca="1" si="279"/>
        <v>1573.0168999452778</v>
      </c>
      <c r="C1721" s="22">
        <f t="shared" ca="1" si="279"/>
        <v>4437.3349519619569</v>
      </c>
      <c r="D1721" s="22">
        <f t="shared" ca="1" si="279"/>
        <v>2280.2838141968627</v>
      </c>
      <c r="E1721" s="22">
        <f t="shared" ca="1" si="279"/>
        <v>8661.3888286028778</v>
      </c>
      <c r="F1721" s="22">
        <f t="shared" ca="1" si="279"/>
        <v>8625.8371467282814</v>
      </c>
      <c r="G1721" s="34"/>
      <c r="H1721" s="35">
        <f t="shared" ca="1" si="272"/>
        <v>41134</v>
      </c>
      <c r="I1721" s="6">
        <f t="shared" ca="1" si="275"/>
        <v>2.0055555555555555</v>
      </c>
      <c r="J1721" s="6">
        <f t="shared" ca="1" si="274"/>
        <v>115</v>
      </c>
      <c r="K1721" s="6">
        <f t="shared" ca="1" si="273"/>
        <v>109.59577177011576</v>
      </c>
    </row>
    <row r="1722" spans="1:11" ht="15.75" thickBot="1">
      <c r="A1722" s="21">
        <v>1709</v>
      </c>
      <c r="B1722" s="22">
        <f t="shared" ca="1" si="279"/>
        <v>2477.8733063950372</v>
      </c>
      <c r="C1722" s="22">
        <f t="shared" ca="1" si="279"/>
        <v>5705.5242311423599</v>
      </c>
      <c r="D1722" s="22">
        <f t="shared" ca="1" si="279"/>
        <v>1919.8914559221078</v>
      </c>
      <c r="E1722" s="22">
        <f t="shared" ca="1" si="279"/>
        <v>3592.2617002871466</v>
      </c>
      <c r="F1722" s="22">
        <f t="shared" ca="1" si="279"/>
        <v>2636.0226717645528</v>
      </c>
      <c r="G1722" s="34"/>
      <c r="H1722" s="35">
        <f t="shared" ca="1" si="272"/>
        <v>41134</v>
      </c>
      <c r="I1722" s="6">
        <f t="shared" ca="1" si="275"/>
        <v>2.0055555555555555</v>
      </c>
      <c r="J1722" s="6">
        <f t="shared" ca="1" si="274"/>
        <v>115</v>
      </c>
      <c r="K1722" s="6">
        <f t="shared" ca="1" si="273"/>
        <v>109.59577177011576</v>
      </c>
    </row>
    <row r="1723" spans="1:11" ht="15.75" thickBot="1">
      <c r="A1723" s="21">
        <v>1710</v>
      </c>
      <c r="B1723" s="22">
        <f t="shared" ca="1" si="279"/>
        <v>3578.8081582432492</v>
      </c>
      <c r="C1723" s="22">
        <f t="shared" ca="1" si="279"/>
        <v>3661.3614498620841</v>
      </c>
      <c r="D1723" s="22">
        <f t="shared" ca="1" si="279"/>
        <v>2153.91702410269</v>
      </c>
      <c r="E1723" s="22">
        <f t="shared" ca="1" si="279"/>
        <v>2246.6496614945249</v>
      </c>
      <c r="F1723" s="22">
        <f t="shared" ca="1" si="279"/>
        <v>2709.4394701495407</v>
      </c>
      <c r="G1723" s="34"/>
      <c r="H1723" s="35">
        <f t="shared" ca="1" si="272"/>
        <v>40767</v>
      </c>
      <c r="I1723" s="6">
        <f t="shared" ca="1" si="275"/>
        <v>1.0027777777777778</v>
      </c>
      <c r="J1723" s="6">
        <f t="shared" ca="1" si="274"/>
        <v>107.5</v>
      </c>
      <c r="K1723" s="6">
        <f t="shared" ca="1" si="273"/>
        <v>104.94371731794061</v>
      </c>
    </row>
    <row r="1724" spans="1:11" ht="15.75" thickBot="1">
      <c r="A1724" s="21">
        <v>1711</v>
      </c>
      <c r="B1724" s="22">
        <f t="shared" ref="B1724:F1733" ca="1" si="280">$B$2*EXP((mu-delta-(vola^2)/2)*B$13+vola*NORMSINV(RAND())*SQRT(B$13))</f>
        <v>2498.290267630593</v>
      </c>
      <c r="C1724" s="22">
        <f t="shared" ca="1" si="280"/>
        <v>2697.7624652469381</v>
      </c>
      <c r="D1724" s="22">
        <f t="shared" ca="1" si="280"/>
        <v>4079.6171065006383</v>
      </c>
      <c r="E1724" s="22">
        <f t="shared" ca="1" si="280"/>
        <v>2124.4032865728609</v>
      </c>
      <c r="F1724" s="22">
        <f t="shared" ca="1" si="280"/>
        <v>1831.2666621541798</v>
      </c>
      <c r="G1724" s="34"/>
      <c r="H1724" s="35">
        <f t="shared" ca="1" si="272"/>
        <v>41498</v>
      </c>
      <c r="I1724" s="6">
        <f t="shared" ca="1" si="275"/>
        <v>3.0027777777777778</v>
      </c>
      <c r="J1724" s="6">
        <f t="shared" ca="1" si="274"/>
        <v>122.5</v>
      </c>
      <c r="K1724" s="6">
        <f t="shared" ca="1" si="273"/>
        <v>113.98243565452914</v>
      </c>
    </row>
    <row r="1725" spans="1:11" ht="15.75" thickBot="1">
      <c r="A1725" s="21">
        <v>1712</v>
      </c>
      <c r="B1725" s="22">
        <f t="shared" ca="1" si="280"/>
        <v>2298.5610701631804</v>
      </c>
      <c r="C1725" s="22">
        <f t="shared" ca="1" si="280"/>
        <v>5718.4778418197493</v>
      </c>
      <c r="D1725" s="22">
        <f t="shared" ca="1" si="280"/>
        <v>2002.6470436776376</v>
      </c>
      <c r="E1725" s="22">
        <f t="shared" ca="1" si="280"/>
        <v>2477.1878120747033</v>
      </c>
      <c r="F1725" s="22">
        <f t="shared" ca="1" si="280"/>
        <v>4397.0562629767337</v>
      </c>
      <c r="G1725" s="34"/>
      <c r="H1725" s="35">
        <f t="shared" ca="1" si="272"/>
        <v>41134</v>
      </c>
      <c r="I1725" s="6">
        <f t="shared" ca="1" si="275"/>
        <v>2.0055555555555555</v>
      </c>
      <c r="J1725" s="6">
        <f t="shared" ca="1" si="274"/>
        <v>115</v>
      </c>
      <c r="K1725" s="6">
        <f t="shared" ca="1" si="273"/>
        <v>109.59577177011576</v>
      </c>
    </row>
    <row r="1726" spans="1:11" ht="15.75" thickBot="1">
      <c r="A1726" s="21">
        <v>1713</v>
      </c>
      <c r="B1726" s="22">
        <f t="shared" ca="1" si="280"/>
        <v>2739.4099348016484</v>
      </c>
      <c r="C1726" s="22">
        <f t="shared" ca="1" si="280"/>
        <v>3060.1631765882189</v>
      </c>
      <c r="D1726" s="22">
        <f t="shared" ca="1" si="280"/>
        <v>7335.4299203786113</v>
      </c>
      <c r="E1726" s="22">
        <f t="shared" ca="1" si="280"/>
        <v>11208.131264756019</v>
      </c>
      <c r="F1726" s="22">
        <f t="shared" ca="1" si="280"/>
        <v>794.41885922846939</v>
      </c>
      <c r="G1726" s="34"/>
      <c r="H1726" s="35">
        <f t="shared" ca="1" si="272"/>
        <v>41134</v>
      </c>
      <c r="I1726" s="6">
        <f t="shared" ca="1" si="275"/>
        <v>2.0055555555555555</v>
      </c>
      <c r="J1726" s="6">
        <f t="shared" ca="1" si="274"/>
        <v>115</v>
      </c>
      <c r="K1726" s="6">
        <f t="shared" ca="1" si="273"/>
        <v>109.59577177011576</v>
      </c>
    </row>
    <row r="1727" spans="1:11" ht="15.75" thickBot="1">
      <c r="A1727" s="21">
        <v>1714</v>
      </c>
      <c r="B1727" s="22">
        <f t="shared" ca="1" si="280"/>
        <v>2487.0898068880169</v>
      </c>
      <c r="C1727" s="22">
        <f t="shared" ca="1" si="280"/>
        <v>2742.7303725601696</v>
      </c>
      <c r="D1727" s="22">
        <f t="shared" ca="1" si="280"/>
        <v>3214.0216962597747</v>
      </c>
      <c r="E1727" s="22">
        <f t="shared" ca="1" si="280"/>
        <v>1482.2363657757276</v>
      </c>
      <c r="F1727" s="22">
        <f t="shared" ca="1" si="280"/>
        <v>4668.7724610805471</v>
      </c>
      <c r="G1727" s="34"/>
      <c r="H1727" s="35">
        <f t="shared" ca="1" si="272"/>
        <v>41498</v>
      </c>
      <c r="I1727" s="6">
        <f t="shared" ca="1" si="275"/>
        <v>3.0027777777777778</v>
      </c>
      <c r="J1727" s="6">
        <f t="shared" ca="1" si="274"/>
        <v>122.5</v>
      </c>
      <c r="K1727" s="6">
        <f t="shared" ca="1" si="273"/>
        <v>113.98243565452914</v>
      </c>
    </row>
    <row r="1728" spans="1:11" ht="15.75" thickBot="1">
      <c r="A1728" s="21">
        <v>1715</v>
      </c>
      <c r="B1728" s="22">
        <f t="shared" ca="1" si="280"/>
        <v>2065.4133084172086</v>
      </c>
      <c r="C1728" s="22">
        <f t="shared" ca="1" si="280"/>
        <v>2552.153777619259</v>
      </c>
      <c r="D1728" s="22">
        <f t="shared" ca="1" si="280"/>
        <v>1514.1188244241914</v>
      </c>
      <c r="E1728" s="22">
        <f t="shared" ca="1" si="280"/>
        <v>833.86219185113259</v>
      </c>
      <c r="F1728" s="22">
        <f t="shared" ca="1" si="280"/>
        <v>3715.7855859343795</v>
      </c>
      <c r="G1728" s="34"/>
      <c r="H1728" s="35">
        <f t="shared" ca="1" si="272"/>
        <v>42228</v>
      </c>
      <c r="I1728" s="6">
        <f t="shared" ca="1" si="275"/>
        <v>5.0027777777777782</v>
      </c>
      <c r="J1728" s="6">
        <f t="shared" ca="1" si="274"/>
        <v>137.5</v>
      </c>
      <c r="K1728" s="6">
        <f t="shared" ca="1" si="273"/>
        <v>121.94343021560336</v>
      </c>
    </row>
    <row r="1729" spans="1:11" ht="15.75" thickBot="1">
      <c r="A1729" s="21">
        <v>1716</v>
      </c>
      <c r="B1729" s="22">
        <f t="shared" ca="1" si="280"/>
        <v>1548.4905381926594</v>
      </c>
      <c r="C1729" s="22">
        <f t="shared" ca="1" si="280"/>
        <v>2099.1066821078107</v>
      </c>
      <c r="D1729" s="22">
        <f t="shared" ca="1" si="280"/>
        <v>3054.3408250540051</v>
      </c>
      <c r="E1729" s="22">
        <f t="shared" ca="1" si="280"/>
        <v>2046.560825559219</v>
      </c>
      <c r="F1729" s="22">
        <f t="shared" ca="1" si="280"/>
        <v>3450.2322143967504</v>
      </c>
      <c r="G1729" s="34"/>
      <c r="H1729" s="35">
        <f t="shared" ca="1" si="272"/>
        <v>41498</v>
      </c>
      <c r="I1729" s="6">
        <f t="shared" ca="1" si="275"/>
        <v>3.0027777777777778</v>
      </c>
      <c r="J1729" s="6">
        <f t="shared" ca="1" si="274"/>
        <v>122.5</v>
      </c>
      <c r="K1729" s="6">
        <f t="shared" ca="1" si="273"/>
        <v>113.98243565452914</v>
      </c>
    </row>
    <row r="1730" spans="1:11" ht="15.75" thickBot="1">
      <c r="A1730" s="21">
        <v>1717</v>
      </c>
      <c r="B1730" s="22">
        <f t="shared" ca="1" si="280"/>
        <v>3186.7165444044167</v>
      </c>
      <c r="C1730" s="22">
        <f t="shared" ca="1" si="280"/>
        <v>2166.9002167734207</v>
      </c>
      <c r="D1730" s="22">
        <f t="shared" ca="1" si="280"/>
        <v>1593.621922601435</v>
      </c>
      <c r="E1730" s="22">
        <f t="shared" ca="1" si="280"/>
        <v>3371.7617742053703</v>
      </c>
      <c r="F1730" s="22">
        <f t="shared" ca="1" si="280"/>
        <v>5499.5573581936751</v>
      </c>
      <c r="G1730" s="34"/>
      <c r="H1730" s="35">
        <f t="shared" ca="1" si="272"/>
        <v>40767</v>
      </c>
      <c r="I1730" s="6">
        <f t="shared" ca="1" si="275"/>
        <v>1.0027777777777778</v>
      </c>
      <c r="J1730" s="6">
        <f t="shared" ca="1" si="274"/>
        <v>107.5</v>
      </c>
      <c r="K1730" s="6">
        <f t="shared" ca="1" si="273"/>
        <v>104.94371731794061</v>
      </c>
    </row>
    <row r="1731" spans="1:11" ht="15.75" thickBot="1">
      <c r="A1731" s="21">
        <v>1718</v>
      </c>
      <c r="B1731" s="22">
        <f t="shared" ca="1" si="280"/>
        <v>1302.424699932247</v>
      </c>
      <c r="C1731" s="22">
        <f t="shared" ca="1" si="280"/>
        <v>1957.2525257363409</v>
      </c>
      <c r="D1731" s="22">
        <f t="shared" ca="1" si="280"/>
        <v>3067.2729166715185</v>
      </c>
      <c r="E1731" s="22">
        <f t="shared" ca="1" si="280"/>
        <v>1632.7271451778479</v>
      </c>
      <c r="F1731" s="22">
        <f t="shared" ca="1" si="280"/>
        <v>4583.2439429341912</v>
      </c>
      <c r="G1731" s="34"/>
      <c r="H1731" s="35">
        <f t="shared" ca="1" si="272"/>
        <v>41498</v>
      </c>
      <c r="I1731" s="6">
        <f t="shared" ca="1" si="275"/>
        <v>3.0027777777777778</v>
      </c>
      <c r="J1731" s="6">
        <f t="shared" ca="1" si="274"/>
        <v>122.5</v>
      </c>
      <c r="K1731" s="6">
        <f t="shared" ca="1" si="273"/>
        <v>113.98243565452914</v>
      </c>
    </row>
    <row r="1732" spans="1:11" ht="15.75" thickBot="1">
      <c r="A1732" s="21">
        <v>1719</v>
      </c>
      <c r="B1732" s="22">
        <f t="shared" ca="1" si="280"/>
        <v>1637.9230498123625</v>
      </c>
      <c r="C1732" s="22">
        <f t="shared" ca="1" si="280"/>
        <v>2763.0075398202421</v>
      </c>
      <c r="D1732" s="22">
        <f t="shared" ca="1" si="280"/>
        <v>4106.8683854841329</v>
      </c>
      <c r="E1732" s="22">
        <f t="shared" ca="1" si="280"/>
        <v>942.79113771619006</v>
      </c>
      <c r="F1732" s="22">
        <f t="shared" ca="1" si="280"/>
        <v>2639.8501136164341</v>
      </c>
      <c r="G1732" s="34"/>
      <c r="H1732" s="35">
        <f t="shared" ca="1" si="272"/>
        <v>41498</v>
      </c>
      <c r="I1732" s="6">
        <f t="shared" ca="1" si="275"/>
        <v>3.0027777777777778</v>
      </c>
      <c r="J1732" s="6">
        <f t="shared" ca="1" si="274"/>
        <v>122.5</v>
      </c>
      <c r="K1732" s="6">
        <f t="shared" ca="1" si="273"/>
        <v>113.98243565452914</v>
      </c>
    </row>
    <row r="1733" spans="1:11" ht="15.75" thickBot="1">
      <c r="A1733" s="21">
        <v>1720</v>
      </c>
      <c r="B1733" s="22">
        <f t="shared" ca="1" si="280"/>
        <v>2861.382376794998</v>
      </c>
      <c r="C1733" s="22">
        <f t="shared" ca="1" si="280"/>
        <v>3015.0049787578978</v>
      </c>
      <c r="D1733" s="22">
        <f t="shared" ca="1" si="280"/>
        <v>1710.4401630027382</v>
      </c>
      <c r="E1733" s="22">
        <f t="shared" ca="1" si="280"/>
        <v>4736.710224569224</v>
      </c>
      <c r="F1733" s="22">
        <f t="shared" ca="1" si="280"/>
        <v>1457.2926881341357</v>
      </c>
      <c r="G1733" s="34"/>
      <c r="H1733" s="35">
        <f t="shared" ca="1" si="272"/>
        <v>40767</v>
      </c>
      <c r="I1733" s="6">
        <f t="shared" ca="1" si="275"/>
        <v>1.0027777777777778</v>
      </c>
      <c r="J1733" s="6">
        <f t="shared" ca="1" si="274"/>
        <v>107.5</v>
      </c>
      <c r="K1733" s="6">
        <f t="shared" ca="1" si="273"/>
        <v>104.94371731794061</v>
      </c>
    </row>
    <row r="1734" spans="1:11" ht="15.75" thickBot="1">
      <c r="A1734" s="21">
        <v>1721</v>
      </c>
      <c r="B1734" s="22">
        <f t="shared" ref="B1734:F1743" ca="1" si="281">$B$2*EXP((mu-delta-(vola^2)/2)*B$13+vola*NORMSINV(RAND())*SQRT(B$13))</f>
        <v>2664.2540981972897</v>
      </c>
      <c r="C1734" s="22">
        <f t="shared" ca="1" si="281"/>
        <v>3558.2959973534689</v>
      </c>
      <c r="D1734" s="22">
        <f t="shared" ca="1" si="281"/>
        <v>3749.4751431044651</v>
      </c>
      <c r="E1734" s="22">
        <f t="shared" ca="1" si="281"/>
        <v>3308.9307274580342</v>
      </c>
      <c r="F1734" s="22">
        <f t="shared" ca="1" si="281"/>
        <v>6112.4101411805195</v>
      </c>
      <c r="G1734" s="34"/>
      <c r="H1734" s="35">
        <f t="shared" ca="1" si="272"/>
        <v>41134</v>
      </c>
      <c r="I1734" s="6">
        <f t="shared" ca="1" si="275"/>
        <v>2.0055555555555555</v>
      </c>
      <c r="J1734" s="6">
        <f t="shared" ca="1" si="274"/>
        <v>115</v>
      </c>
      <c r="K1734" s="6">
        <f t="shared" ca="1" si="273"/>
        <v>109.59577177011576</v>
      </c>
    </row>
    <row r="1735" spans="1:11" ht="15.75" thickBot="1">
      <c r="A1735" s="21">
        <v>1722</v>
      </c>
      <c r="B1735" s="22">
        <f t="shared" ca="1" si="281"/>
        <v>3368.9825230719694</v>
      </c>
      <c r="C1735" s="22">
        <f t="shared" ca="1" si="281"/>
        <v>1938.7671466004203</v>
      </c>
      <c r="D1735" s="22">
        <f t="shared" ca="1" si="281"/>
        <v>1610.6976927973456</v>
      </c>
      <c r="E1735" s="22">
        <f t="shared" ca="1" si="281"/>
        <v>2064.2406855947011</v>
      </c>
      <c r="F1735" s="22">
        <f t="shared" ca="1" si="281"/>
        <v>2947.8031781187055</v>
      </c>
      <c r="G1735" s="34"/>
      <c r="H1735" s="35">
        <f t="shared" ca="1" si="272"/>
        <v>40767</v>
      </c>
      <c r="I1735" s="6">
        <f t="shared" ca="1" si="275"/>
        <v>1.0027777777777778</v>
      </c>
      <c r="J1735" s="6">
        <f t="shared" ca="1" si="274"/>
        <v>107.5</v>
      </c>
      <c r="K1735" s="6">
        <f t="shared" ca="1" si="273"/>
        <v>104.94371731794061</v>
      </c>
    </row>
    <row r="1736" spans="1:11" ht="15.75" thickBot="1">
      <c r="A1736" s="21">
        <v>1723</v>
      </c>
      <c r="B1736" s="22">
        <f t="shared" ca="1" si="281"/>
        <v>1185.2955621660838</v>
      </c>
      <c r="C1736" s="22">
        <f t="shared" ca="1" si="281"/>
        <v>1627.4424898392599</v>
      </c>
      <c r="D1736" s="22">
        <f t="shared" ca="1" si="281"/>
        <v>8630.5515718275346</v>
      </c>
      <c r="E1736" s="22">
        <f t="shared" ca="1" si="281"/>
        <v>3258.4928580273395</v>
      </c>
      <c r="F1736" s="22">
        <f t="shared" ca="1" si="281"/>
        <v>1181.7777064175148</v>
      </c>
      <c r="G1736" s="34"/>
      <c r="H1736" s="35">
        <f t="shared" ca="1" si="272"/>
        <v>41498</v>
      </c>
      <c r="I1736" s="6">
        <f t="shared" ca="1" si="275"/>
        <v>3.0027777777777778</v>
      </c>
      <c r="J1736" s="6">
        <f t="shared" ca="1" si="274"/>
        <v>122.5</v>
      </c>
      <c r="K1736" s="6">
        <f t="shared" ca="1" si="273"/>
        <v>113.98243565452914</v>
      </c>
    </row>
    <row r="1737" spans="1:11" ht="15.75" thickBot="1">
      <c r="A1737" s="21">
        <v>1724</v>
      </c>
      <c r="B1737" s="22">
        <f t="shared" ca="1" si="281"/>
        <v>4194.2386311109476</v>
      </c>
      <c r="C1737" s="22">
        <f t="shared" ca="1" si="281"/>
        <v>1354.2577934937069</v>
      </c>
      <c r="D1737" s="22">
        <f t="shared" ca="1" si="281"/>
        <v>2946.7602312956151</v>
      </c>
      <c r="E1737" s="22">
        <f t="shared" ca="1" si="281"/>
        <v>4111.3841510008378</v>
      </c>
      <c r="F1737" s="22">
        <f t="shared" ca="1" si="281"/>
        <v>9521.2662980991718</v>
      </c>
      <c r="G1737" s="34"/>
      <c r="H1737" s="35">
        <f t="shared" ca="1" si="272"/>
        <v>40767</v>
      </c>
      <c r="I1737" s="6">
        <f t="shared" ca="1" si="275"/>
        <v>1.0027777777777778</v>
      </c>
      <c r="J1737" s="6">
        <f t="shared" ca="1" si="274"/>
        <v>107.5</v>
      </c>
      <c r="K1737" s="6">
        <f t="shared" ca="1" si="273"/>
        <v>104.94371731794061</v>
      </c>
    </row>
    <row r="1738" spans="1:11" ht="15.75" thickBot="1">
      <c r="A1738" s="21">
        <v>1725</v>
      </c>
      <c r="B1738" s="22">
        <f t="shared" ca="1" si="281"/>
        <v>4021.1140548332746</v>
      </c>
      <c r="C1738" s="22">
        <f t="shared" ca="1" si="281"/>
        <v>5737.0971822715346</v>
      </c>
      <c r="D1738" s="22">
        <f t="shared" ca="1" si="281"/>
        <v>3287.1590869224237</v>
      </c>
      <c r="E1738" s="22">
        <f t="shared" ca="1" si="281"/>
        <v>4934.4739969142229</v>
      </c>
      <c r="F1738" s="22">
        <f t="shared" ca="1" si="281"/>
        <v>1266.5527495414988</v>
      </c>
      <c r="G1738" s="34"/>
      <c r="H1738" s="35">
        <f t="shared" ca="1" si="272"/>
        <v>40767</v>
      </c>
      <c r="I1738" s="6">
        <f t="shared" ca="1" si="275"/>
        <v>1.0027777777777778</v>
      </c>
      <c r="J1738" s="6">
        <f t="shared" ca="1" si="274"/>
        <v>107.5</v>
      </c>
      <c r="K1738" s="6">
        <f t="shared" ca="1" si="273"/>
        <v>104.94371731794061</v>
      </c>
    </row>
    <row r="1739" spans="1:11" ht="15.75" thickBot="1">
      <c r="A1739" s="21">
        <v>1726</v>
      </c>
      <c r="B1739" s="22">
        <f t="shared" ca="1" si="281"/>
        <v>4520.075387787565</v>
      </c>
      <c r="C1739" s="22">
        <f t="shared" ca="1" si="281"/>
        <v>4220.9867895337802</v>
      </c>
      <c r="D1739" s="22">
        <f t="shared" ca="1" si="281"/>
        <v>2125.6987978403954</v>
      </c>
      <c r="E1739" s="22">
        <f t="shared" ca="1" si="281"/>
        <v>6290.5821915599572</v>
      </c>
      <c r="F1739" s="22">
        <f t="shared" ca="1" si="281"/>
        <v>3282.1587766042785</v>
      </c>
      <c r="G1739" s="34"/>
      <c r="H1739" s="35">
        <f t="shared" ca="1" si="272"/>
        <v>40767</v>
      </c>
      <c r="I1739" s="6">
        <f t="shared" ca="1" si="275"/>
        <v>1.0027777777777778</v>
      </c>
      <c r="J1739" s="6">
        <f t="shared" ca="1" si="274"/>
        <v>107.5</v>
      </c>
      <c r="K1739" s="6">
        <f t="shared" ca="1" si="273"/>
        <v>104.94371731794061</v>
      </c>
    </row>
    <row r="1740" spans="1:11" ht="15.75" thickBot="1">
      <c r="A1740" s="21">
        <v>1727</v>
      </c>
      <c r="B1740" s="22">
        <f t="shared" ca="1" si="281"/>
        <v>4728.1345932557979</v>
      </c>
      <c r="C1740" s="22">
        <f t="shared" ca="1" si="281"/>
        <v>1230.4713561548222</v>
      </c>
      <c r="D1740" s="22">
        <f t="shared" ca="1" si="281"/>
        <v>1958.7075700545483</v>
      </c>
      <c r="E1740" s="22">
        <f t="shared" ca="1" si="281"/>
        <v>8176.4000606875652</v>
      </c>
      <c r="F1740" s="22">
        <f t="shared" ca="1" si="281"/>
        <v>688.6954028808492</v>
      </c>
      <c r="G1740" s="34"/>
      <c r="H1740" s="35">
        <f t="shared" ca="1" si="272"/>
        <v>40767</v>
      </c>
      <c r="I1740" s="6">
        <f t="shared" ca="1" si="275"/>
        <v>1.0027777777777778</v>
      </c>
      <c r="J1740" s="6">
        <f t="shared" ca="1" si="274"/>
        <v>107.5</v>
      </c>
      <c r="K1740" s="6">
        <f t="shared" ca="1" si="273"/>
        <v>104.94371731794061</v>
      </c>
    </row>
    <row r="1741" spans="1:11" ht="15.75" thickBot="1">
      <c r="A1741" s="21">
        <v>1728</v>
      </c>
      <c r="B1741" s="22">
        <f t="shared" ca="1" si="281"/>
        <v>2566.6616947934408</v>
      </c>
      <c r="C1741" s="22">
        <f t="shared" ca="1" si="281"/>
        <v>4355.8421673358034</v>
      </c>
      <c r="D1741" s="22">
        <f t="shared" ca="1" si="281"/>
        <v>3073.3355603010909</v>
      </c>
      <c r="E1741" s="22">
        <f t="shared" ca="1" si="281"/>
        <v>2269.8663689142672</v>
      </c>
      <c r="F1741" s="22">
        <f t="shared" ca="1" si="281"/>
        <v>3291.0933824849699</v>
      </c>
      <c r="G1741" s="34"/>
      <c r="H1741" s="35">
        <f t="shared" ca="1" si="272"/>
        <v>41134</v>
      </c>
      <c r="I1741" s="6">
        <f t="shared" ca="1" si="275"/>
        <v>2.0055555555555555</v>
      </c>
      <c r="J1741" s="6">
        <f t="shared" ca="1" si="274"/>
        <v>115</v>
      </c>
      <c r="K1741" s="6">
        <f t="shared" ca="1" si="273"/>
        <v>109.59577177011576</v>
      </c>
    </row>
    <row r="1742" spans="1:11" ht="15.75" thickBot="1">
      <c r="A1742" s="21">
        <v>1729</v>
      </c>
      <c r="B1742" s="22">
        <f t="shared" ca="1" si="281"/>
        <v>2419.2744402061539</v>
      </c>
      <c r="C1742" s="22">
        <f t="shared" ca="1" si="281"/>
        <v>2894.5449790347925</v>
      </c>
      <c r="D1742" s="22">
        <f t="shared" ca="1" si="281"/>
        <v>949.72726936576328</v>
      </c>
      <c r="E1742" s="22">
        <f t="shared" ca="1" si="281"/>
        <v>2685.6229700032609</v>
      </c>
      <c r="F1742" s="22">
        <f t="shared" ca="1" si="281"/>
        <v>2967.0297718654606</v>
      </c>
      <c r="G1742" s="34"/>
      <c r="H1742" s="35">
        <f t="shared" ref="H1742:H1805" ca="1" si="282">IF(B1742&gt;=kw,$B$11,IF(C1742&gt;=kw,$C$11,IF(D1742&gt;=kw,$D$11,IF(E1742&gt;=kw,$E$11,$F$11))))</f>
        <v>41134</v>
      </c>
      <c r="I1742" s="6">
        <f t="shared" ca="1" si="275"/>
        <v>2.0055555555555555</v>
      </c>
      <c r="J1742" s="6">
        <f t="shared" ca="1" si="274"/>
        <v>115</v>
      </c>
      <c r="K1742" s="6">
        <f t="shared" ref="K1742:K1805" ca="1" si="283">J1742*EXP(-I1742*zins)</f>
        <v>109.59577177011576</v>
      </c>
    </row>
    <row r="1743" spans="1:11" ht="15.75" thickBot="1">
      <c r="A1743" s="21">
        <v>1730</v>
      </c>
      <c r="B1743" s="22">
        <f t="shared" ca="1" si="281"/>
        <v>2468.3134217613983</v>
      </c>
      <c r="C1743" s="22">
        <f t="shared" ca="1" si="281"/>
        <v>4601.2297338934413</v>
      </c>
      <c r="D1743" s="22">
        <f t="shared" ca="1" si="281"/>
        <v>2771.1697483499015</v>
      </c>
      <c r="E1743" s="22">
        <f t="shared" ca="1" si="281"/>
        <v>1041.2572354034271</v>
      </c>
      <c r="F1743" s="22">
        <f t="shared" ca="1" si="281"/>
        <v>4147.9625000632032</v>
      </c>
      <c r="G1743" s="34"/>
      <c r="H1743" s="35">
        <f t="shared" ca="1" si="282"/>
        <v>41134</v>
      </c>
      <c r="I1743" s="6">
        <f t="shared" ca="1" si="275"/>
        <v>2.0055555555555555</v>
      </c>
      <c r="J1743" s="6">
        <f t="shared" ref="J1743:J1806" ca="1" si="284">IF(H1743=$B$11,$B$10,IF(H1743=$C$11,$C$10,IF(H1743=$D$11,$D$10,IF(H1743=$E$11,$E$10,IF(H1743=$F$11,$F$10)))))</f>
        <v>115</v>
      </c>
      <c r="K1743" s="6">
        <f t="shared" ca="1" si="283"/>
        <v>109.59577177011576</v>
      </c>
    </row>
    <row r="1744" spans="1:11" ht="15.75" thickBot="1">
      <c r="A1744" s="21">
        <v>1731</v>
      </c>
      <c r="B1744" s="22">
        <f t="shared" ref="B1744:F1753" ca="1" si="285">$B$2*EXP((mu-delta-(vola^2)/2)*B$13+vola*NORMSINV(RAND())*SQRT(B$13))</f>
        <v>2253.6626802713686</v>
      </c>
      <c r="C1744" s="22">
        <f t="shared" ca="1" si="285"/>
        <v>1518.8471959144199</v>
      </c>
      <c r="D1744" s="22">
        <f t="shared" ca="1" si="285"/>
        <v>2105.700268521723</v>
      </c>
      <c r="E1744" s="22">
        <f t="shared" ca="1" si="285"/>
        <v>629.21701593530031</v>
      </c>
      <c r="F1744" s="22">
        <f t="shared" ca="1" si="285"/>
        <v>4483.8421691830172</v>
      </c>
      <c r="G1744" s="34"/>
      <c r="H1744" s="35">
        <f t="shared" ca="1" si="282"/>
        <v>42228</v>
      </c>
      <c r="I1744" s="6">
        <f t="shared" ref="I1744:I1807" ca="1" si="286">YEARFRAC($B$1,H1744)</f>
        <v>5.0027777777777782</v>
      </c>
      <c r="J1744" s="6">
        <f t="shared" ca="1" si="284"/>
        <v>137.5</v>
      </c>
      <c r="K1744" s="6">
        <f t="shared" ca="1" si="283"/>
        <v>121.94343021560336</v>
      </c>
    </row>
    <row r="1745" spans="1:11" ht="15.75" thickBot="1">
      <c r="A1745" s="21">
        <v>1732</v>
      </c>
      <c r="B1745" s="22">
        <f t="shared" ca="1" si="285"/>
        <v>4357.8952980604745</v>
      </c>
      <c r="C1745" s="22">
        <f t="shared" ca="1" si="285"/>
        <v>2842.7090023793257</v>
      </c>
      <c r="D1745" s="22">
        <f t="shared" ca="1" si="285"/>
        <v>6883.2510706094872</v>
      </c>
      <c r="E1745" s="22">
        <f t="shared" ca="1" si="285"/>
        <v>8195.0023255395663</v>
      </c>
      <c r="F1745" s="22">
        <f t="shared" ca="1" si="285"/>
        <v>1101.2109510316827</v>
      </c>
      <c r="G1745" s="34"/>
      <c r="H1745" s="35">
        <f t="shared" ca="1" si="282"/>
        <v>40767</v>
      </c>
      <c r="I1745" s="6">
        <f t="shared" ca="1" si="286"/>
        <v>1.0027777777777778</v>
      </c>
      <c r="J1745" s="6">
        <f t="shared" ca="1" si="284"/>
        <v>107.5</v>
      </c>
      <c r="K1745" s="6">
        <f t="shared" ca="1" si="283"/>
        <v>104.94371731794061</v>
      </c>
    </row>
    <row r="1746" spans="1:11" ht="15.75" thickBot="1">
      <c r="A1746" s="21">
        <v>1733</v>
      </c>
      <c r="B1746" s="22">
        <f t="shared" ca="1" si="285"/>
        <v>5753.1691547176451</v>
      </c>
      <c r="C1746" s="22">
        <f t="shared" ca="1" si="285"/>
        <v>3255.7975119163516</v>
      </c>
      <c r="D1746" s="22">
        <f t="shared" ca="1" si="285"/>
        <v>952.39880465317322</v>
      </c>
      <c r="E1746" s="22">
        <f t="shared" ca="1" si="285"/>
        <v>8966.5510452748549</v>
      </c>
      <c r="F1746" s="22">
        <f t="shared" ca="1" si="285"/>
        <v>1379.8319263104038</v>
      </c>
      <c r="G1746" s="34"/>
      <c r="H1746" s="35">
        <f t="shared" ca="1" si="282"/>
        <v>40767</v>
      </c>
      <c r="I1746" s="6">
        <f t="shared" ca="1" si="286"/>
        <v>1.0027777777777778</v>
      </c>
      <c r="J1746" s="6">
        <f t="shared" ca="1" si="284"/>
        <v>107.5</v>
      </c>
      <c r="K1746" s="6">
        <f t="shared" ca="1" si="283"/>
        <v>104.94371731794061</v>
      </c>
    </row>
    <row r="1747" spans="1:11" ht="15.75" thickBot="1">
      <c r="A1747" s="21">
        <v>1734</v>
      </c>
      <c r="B1747" s="22">
        <f t="shared" ca="1" si="285"/>
        <v>3806.1185670750801</v>
      </c>
      <c r="C1747" s="22">
        <f t="shared" ca="1" si="285"/>
        <v>4977.9694193657342</v>
      </c>
      <c r="D1747" s="22">
        <f t="shared" ca="1" si="285"/>
        <v>2137.3183921157288</v>
      </c>
      <c r="E1747" s="22">
        <f t="shared" ca="1" si="285"/>
        <v>2247.605567885968</v>
      </c>
      <c r="F1747" s="22">
        <f t="shared" ca="1" si="285"/>
        <v>1554.1861641889591</v>
      </c>
      <c r="G1747" s="34"/>
      <c r="H1747" s="35">
        <f t="shared" ca="1" si="282"/>
        <v>40767</v>
      </c>
      <c r="I1747" s="6">
        <f t="shared" ca="1" si="286"/>
        <v>1.0027777777777778</v>
      </c>
      <c r="J1747" s="6">
        <f t="shared" ca="1" si="284"/>
        <v>107.5</v>
      </c>
      <c r="K1747" s="6">
        <f t="shared" ca="1" si="283"/>
        <v>104.94371731794061</v>
      </c>
    </row>
    <row r="1748" spans="1:11" ht="15.75" thickBot="1">
      <c r="A1748" s="21">
        <v>1735</v>
      </c>
      <c r="B1748" s="22">
        <f t="shared" ca="1" si="285"/>
        <v>2079.718109031684</v>
      </c>
      <c r="C1748" s="22">
        <f t="shared" ca="1" si="285"/>
        <v>1588.6121205963213</v>
      </c>
      <c r="D1748" s="22">
        <f t="shared" ca="1" si="285"/>
        <v>3805.7180920719125</v>
      </c>
      <c r="E1748" s="22">
        <f t="shared" ca="1" si="285"/>
        <v>2750.7145479050341</v>
      </c>
      <c r="F1748" s="22">
        <f t="shared" ca="1" si="285"/>
        <v>5797.5503334051364</v>
      </c>
      <c r="G1748" s="34"/>
      <c r="H1748" s="35">
        <f t="shared" ca="1" si="282"/>
        <v>41498</v>
      </c>
      <c r="I1748" s="6">
        <f t="shared" ca="1" si="286"/>
        <v>3.0027777777777778</v>
      </c>
      <c r="J1748" s="6">
        <f t="shared" ca="1" si="284"/>
        <v>122.5</v>
      </c>
      <c r="K1748" s="6">
        <f t="shared" ca="1" si="283"/>
        <v>113.98243565452914</v>
      </c>
    </row>
    <row r="1749" spans="1:11" ht="15.75" thickBot="1">
      <c r="A1749" s="21">
        <v>1736</v>
      </c>
      <c r="B1749" s="22">
        <f t="shared" ca="1" si="285"/>
        <v>3477.1753107504423</v>
      </c>
      <c r="C1749" s="22">
        <f t="shared" ca="1" si="285"/>
        <v>2839.3918162196501</v>
      </c>
      <c r="D1749" s="22">
        <f t="shared" ca="1" si="285"/>
        <v>3638.4771833838263</v>
      </c>
      <c r="E1749" s="22">
        <f t="shared" ca="1" si="285"/>
        <v>3618.0513606779</v>
      </c>
      <c r="F1749" s="22">
        <f t="shared" ca="1" si="285"/>
        <v>3639.1039784264776</v>
      </c>
      <c r="G1749" s="34"/>
      <c r="H1749" s="35">
        <f t="shared" ca="1" si="282"/>
        <v>40767</v>
      </c>
      <c r="I1749" s="6">
        <f t="shared" ca="1" si="286"/>
        <v>1.0027777777777778</v>
      </c>
      <c r="J1749" s="6">
        <f t="shared" ca="1" si="284"/>
        <v>107.5</v>
      </c>
      <c r="K1749" s="6">
        <f t="shared" ca="1" si="283"/>
        <v>104.94371731794061</v>
      </c>
    </row>
    <row r="1750" spans="1:11" ht="15.75" thickBot="1">
      <c r="A1750" s="21">
        <v>1737</v>
      </c>
      <c r="B1750" s="22">
        <f t="shared" ca="1" si="285"/>
        <v>6014.0136530298487</v>
      </c>
      <c r="C1750" s="22">
        <f t="shared" ca="1" si="285"/>
        <v>5588.8350394792124</v>
      </c>
      <c r="D1750" s="22">
        <f t="shared" ca="1" si="285"/>
        <v>5637.0392435994318</v>
      </c>
      <c r="E1750" s="22">
        <f t="shared" ca="1" si="285"/>
        <v>8262.9477818402484</v>
      </c>
      <c r="F1750" s="22">
        <f t="shared" ca="1" si="285"/>
        <v>10919.403453874806</v>
      </c>
      <c r="G1750" s="34"/>
      <c r="H1750" s="35">
        <f t="shared" ca="1" si="282"/>
        <v>40767</v>
      </c>
      <c r="I1750" s="6">
        <f t="shared" ca="1" si="286"/>
        <v>1.0027777777777778</v>
      </c>
      <c r="J1750" s="6">
        <f t="shared" ca="1" si="284"/>
        <v>107.5</v>
      </c>
      <c r="K1750" s="6">
        <f t="shared" ca="1" si="283"/>
        <v>104.94371731794061</v>
      </c>
    </row>
    <row r="1751" spans="1:11" ht="15.75" thickBot="1">
      <c r="A1751" s="21">
        <v>1738</v>
      </c>
      <c r="B1751" s="22">
        <f t="shared" ca="1" si="285"/>
        <v>3888.3771276766988</v>
      </c>
      <c r="C1751" s="22">
        <f t="shared" ca="1" si="285"/>
        <v>1341.4980063357409</v>
      </c>
      <c r="D1751" s="22">
        <f t="shared" ca="1" si="285"/>
        <v>3554.7255100948692</v>
      </c>
      <c r="E1751" s="22">
        <f t="shared" ca="1" si="285"/>
        <v>2359.8809775199888</v>
      </c>
      <c r="F1751" s="22">
        <f t="shared" ca="1" si="285"/>
        <v>3860.3405226600958</v>
      </c>
      <c r="G1751" s="34"/>
      <c r="H1751" s="35">
        <f t="shared" ca="1" si="282"/>
        <v>40767</v>
      </c>
      <c r="I1751" s="6">
        <f t="shared" ca="1" si="286"/>
        <v>1.0027777777777778</v>
      </c>
      <c r="J1751" s="6">
        <f t="shared" ca="1" si="284"/>
        <v>107.5</v>
      </c>
      <c r="K1751" s="6">
        <f t="shared" ca="1" si="283"/>
        <v>104.94371731794061</v>
      </c>
    </row>
    <row r="1752" spans="1:11" ht="15.75" thickBot="1">
      <c r="A1752" s="21">
        <v>1739</v>
      </c>
      <c r="B1752" s="22">
        <f t="shared" ca="1" si="285"/>
        <v>4268.9748379044922</v>
      </c>
      <c r="C1752" s="22">
        <f t="shared" ca="1" si="285"/>
        <v>5079.4537273265323</v>
      </c>
      <c r="D1752" s="22">
        <f t="shared" ca="1" si="285"/>
        <v>3483.0698040028292</v>
      </c>
      <c r="E1752" s="22">
        <f t="shared" ca="1" si="285"/>
        <v>4404.0100600953992</v>
      </c>
      <c r="F1752" s="22">
        <f t="shared" ca="1" si="285"/>
        <v>8069.1902533734565</v>
      </c>
      <c r="G1752" s="34"/>
      <c r="H1752" s="35">
        <f t="shared" ca="1" si="282"/>
        <v>40767</v>
      </c>
      <c r="I1752" s="6">
        <f t="shared" ca="1" si="286"/>
        <v>1.0027777777777778</v>
      </c>
      <c r="J1752" s="6">
        <f t="shared" ca="1" si="284"/>
        <v>107.5</v>
      </c>
      <c r="K1752" s="6">
        <f t="shared" ca="1" si="283"/>
        <v>104.94371731794061</v>
      </c>
    </row>
    <row r="1753" spans="1:11" ht="15.75" thickBot="1">
      <c r="A1753" s="21">
        <v>1740</v>
      </c>
      <c r="B1753" s="22">
        <f t="shared" ca="1" si="285"/>
        <v>2667.3603061427148</v>
      </c>
      <c r="C1753" s="22">
        <f t="shared" ca="1" si="285"/>
        <v>3050.5645857511086</v>
      </c>
      <c r="D1753" s="22">
        <f t="shared" ca="1" si="285"/>
        <v>2790.8598540598514</v>
      </c>
      <c r="E1753" s="22">
        <f t="shared" ca="1" si="285"/>
        <v>1764.3877675511071</v>
      </c>
      <c r="F1753" s="22">
        <f t="shared" ca="1" si="285"/>
        <v>3962.145308473559</v>
      </c>
      <c r="G1753" s="34"/>
      <c r="H1753" s="35">
        <f t="shared" ca="1" si="282"/>
        <v>41134</v>
      </c>
      <c r="I1753" s="6">
        <f t="shared" ca="1" si="286"/>
        <v>2.0055555555555555</v>
      </c>
      <c r="J1753" s="6">
        <f t="shared" ca="1" si="284"/>
        <v>115</v>
      </c>
      <c r="K1753" s="6">
        <f t="shared" ca="1" si="283"/>
        <v>109.59577177011576</v>
      </c>
    </row>
    <row r="1754" spans="1:11" ht="15.75" thickBot="1">
      <c r="A1754" s="21">
        <v>1741</v>
      </c>
      <c r="B1754" s="22">
        <f t="shared" ref="B1754:F1763" ca="1" si="287">$B$2*EXP((mu-delta-(vola^2)/2)*B$13+vola*NORMSINV(RAND())*SQRT(B$13))</f>
        <v>4069.7558437777329</v>
      </c>
      <c r="C1754" s="22">
        <f t="shared" ca="1" si="287"/>
        <v>4646.2511395604752</v>
      </c>
      <c r="D1754" s="22">
        <f t="shared" ca="1" si="287"/>
        <v>898.4397198712245</v>
      </c>
      <c r="E1754" s="22">
        <f t="shared" ca="1" si="287"/>
        <v>1283.3330402845588</v>
      </c>
      <c r="F1754" s="22">
        <f t="shared" ca="1" si="287"/>
        <v>4914.4828410678692</v>
      </c>
      <c r="G1754" s="34"/>
      <c r="H1754" s="35">
        <f t="shared" ca="1" si="282"/>
        <v>40767</v>
      </c>
      <c r="I1754" s="6">
        <f t="shared" ca="1" si="286"/>
        <v>1.0027777777777778</v>
      </c>
      <c r="J1754" s="6">
        <f t="shared" ca="1" si="284"/>
        <v>107.5</v>
      </c>
      <c r="K1754" s="6">
        <f t="shared" ca="1" si="283"/>
        <v>104.94371731794061</v>
      </c>
    </row>
    <row r="1755" spans="1:11" ht="15.75" thickBot="1">
      <c r="A1755" s="21">
        <v>1742</v>
      </c>
      <c r="B1755" s="22">
        <f t="shared" ca="1" si="287"/>
        <v>1856.649915631722</v>
      </c>
      <c r="C1755" s="22">
        <f t="shared" ca="1" si="287"/>
        <v>2574.9054236900083</v>
      </c>
      <c r="D1755" s="22">
        <f t="shared" ca="1" si="287"/>
        <v>1780.6323507686825</v>
      </c>
      <c r="E1755" s="22">
        <f t="shared" ca="1" si="287"/>
        <v>2605.9533971922679</v>
      </c>
      <c r="F1755" s="22">
        <f t="shared" ca="1" si="287"/>
        <v>11021.555371669439</v>
      </c>
      <c r="G1755" s="34"/>
      <c r="H1755" s="35">
        <f t="shared" ca="1" si="282"/>
        <v>42228</v>
      </c>
      <c r="I1755" s="6">
        <f t="shared" ca="1" si="286"/>
        <v>5.0027777777777782</v>
      </c>
      <c r="J1755" s="6">
        <f t="shared" ca="1" si="284"/>
        <v>137.5</v>
      </c>
      <c r="K1755" s="6">
        <f t="shared" ca="1" si="283"/>
        <v>121.94343021560336</v>
      </c>
    </row>
    <row r="1756" spans="1:11" ht="15.75" thickBot="1">
      <c r="A1756" s="21">
        <v>1743</v>
      </c>
      <c r="B1756" s="22">
        <f t="shared" ca="1" si="287"/>
        <v>2678.8136270633099</v>
      </c>
      <c r="C1756" s="22">
        <f t="shared" ca="1" si="287"/>
        <v>3809.4028775434431</v>
      </c>
      <c r="D1756" s="22">
        <f t="shared" ca="1" si="287"/>
        <v>4337.8987279185121</v>
      </c>
      <c r="E1756" s="22">
        <f t="shared" ca="1" si="287"/>
        <v>2651.798228481764</v>
      </c>
      <c r="F1756" s="22">
        <f t="shared" ca="1" si="287"/>
        <v>3525.4763147341664</v>
      </c>
      <c r="G1756" s="34"/>
      <c r="H1756" s="35">
        <f t="shared" ca="1" si="282"/>
        <v>41134</v>
      </c>
      <c r="I1756" s="6">
        <f t="shared" ca="1" si="286"/>
        <v>2.0055555555555555</v>
      </c>
      <c r="J1756" s="6">
        <f t="shared" ca="1" si="284"/>
        <v>115</v>
      </c>
      <c r="K1756" s="6">
        <f t="shared" ca="1" si="283"/>
        <v>109.59577177011576</v>
      </c>
    </row>
    <row r="1757" spans="1:11" ht="15.75" thickBot="1">
      <c r="A1757" s="21">
        <v>1744</v>
      </c>
      <c r="B1757" s="22">
        <f t="shared" ca="1" si="287"/>
        <v>2480.6532609549577</v>
      </c>
      <c r="C1757" s="22">
        <f t="shared" ca="1" si="287"/>
        <v>5005.9669157116723</v>
      </c>
      <c r="D1757" s="22">
        <f t="shared" ca="1" si="287"/>
        <v>7684.8301224341212</v>
      </c>
      <c r="E1757" s="22">
        <f t="shared" ca="1" si="287"/>
        <v>7370.8342241906075</v>
      </c>
      <c r="F1757" s="22">
        <f t="shared" ca="1" si="287"/>
        <v>1377.9760654318497</v>
      </c>
      <c r="G1757" s="34"/>
      <c r="H1757" s="35">
        <f t="shared" ca="1" si="282"/>
        <v>41134</v>
      </c>
      <c r="I1757" s="6">
        <f t="shared" ca="1" si="286"/>
        <v>2.0055555555555555</v>
      </c>
      <c r="J1757" s="6">
        <f t="shared" ca="1" si="284"/>
        <v>115</v>
      </c>
      <c r="K1757" s="6">
        <f t="shared" ca="1" si="283"/>
        <v>109.59577177011576</v>
      </c>
    </row>
    <row r="1758" spans="1:11" ht="15.75" thickBot="1">
      <c r="A1758" s="21">
        <v>1745</v>
      </c>
      <c r="B1758" s="22">
        <f t="shared" ca="1" si="287"/>
        <v>3295.6478118702439</v>
      </c>
      <c r="C1758" s="22">
        <f t="shared" ca="1" si="287"/>
        <v>2582.0074976245264</v>
      </c>
      <c r="D1758" s="22">
        <f t="shared" ca="1" si="287"/>
        <v>5225.2728211569192</v>
      </c>
      <c r="E1758" s="22">
        <f t="shared" ca="1" si="287"/>
        <v>2144.6573227520516</v>
      </c>
      <c r="F1758" s="22">
        <f t="shared" ca="1" si="287"/>
        <v>3465.7117347253056</v>
      </c>
      <c r="G1758" s="34"/>
      <c r="H1758" s="35">
        <f t="shared" ca="1" si="282"/>
        <v>40767</v>
      </c>
      <c r="I1758" s="6">
        <f t="shared" ca="1" si="286"/>
        <v>1.0027777777777778</v>
      </c>
      <c r="J1758" s="6">
        <f t="shared" ca="1" si="284"/>
        <v>107.5</v>
      </c>
      <c r="K1758" s="6">
        <f t="shared" ca="1" si="283"/>
        <v>104.94371731794061</v>
      </c>
    </row>
    <row r="1759" spans="1:11" ht="15.75" thickBot="1">
      <c r="A1759" s="21">
        <v>1746</v>
      </c>
      <c r="B1759" s="22">
        <f t="shared" ca="1" si="287"/>
        <v>2375.6602213881652</v>
      </c>
      <c r="C1759" s="22">
        <f t="shared" ca="1" si="287"/>
        <v>4298.4240202889405</v>
      </c>
      <c r="D1759" s="22">
        <f t="shared" ca="1" si="287"/>
        <v>4147.9399897468711</v>
      </c>
      <c r="E1759" s="22">
        <f t="shared" ca="1" si="287"/>
        <v>3040.1857886716471</v>
      </c>
      <c r="F1759" s="22">
        <f t="shared" ca="1" si="287"/>
        <v>1843.7599595817392</v>
      </c>
      <c r="G1759" s="34"/>
      <c r="H1759" s="35">
        <f t="shared" ca="1" si="282"/>
        <v>41134</v>
      </c>
      <c r="I1759" s="6">
        <f t="shared" ca="1" si="286"/>
        <v>2.0055555555555555</v>
      </c>
      <c r="J1759" s="6">
        <f t="shared" ca="1" si="284"/>
        <v>115</v>
      </c>
      <c r="K1759" s="6">
        <f t="shared" ca="1" si="283"/>
        <v>109.59577177011576</v>
      </c>
    </row>
    <row r="1760" spans="1:11" ht="15.75" thickBot="1">
      <c r="A1760" s="21">
        <v>1747</v>
      </c>
      <c r="B1760" s="22">
        <f t="shared" ca="1" si="287"/>
        <v>2989.4876680464959</v>
      </c>
      <c r="C1760" s="22">
        <f t="shared" ca="1" si="287"/>
        <v>3688.3891381230101</v>
      </c>
      <c r="D1760" s="22">
        <f t="shared" ca="1" si="287"/>
        <v>3489.7842955631668</v>
      </c>
      <c r="E1760" s="22">
        <f t="shared" ca="1" si="287"/>
        <v>1957.566210737014</v>
      </c>
      <c r="F1760" s="22">
        <f t="shared" ca="1" si="287"/>
        <v>705.18768632622096</v>
      </c>
      <c r="G1760" s="34"/>
      <c r="H1760" s="35">
        <f t="shared" ca="1" si="282"/>
        <v>40767</v>
      </c>
      <c r="I1760" s="6">
        <f t="shared" ca="1" si="286"/>
        <v>1.0027777777777778</v>
      </c>
      <c r="J1760" s="6">
        <f t="shared" ca="1" si="284"/>
        <v>107.5</v>
      </c>
      <c r="K1760" s="6">
        <f t="shared" ca="1" si="283"/>
        <v>104.94371731794061</v>
      </c>
    </row>
    <row r="1761" spans="1:11" ht="15.75" thickBot="1">
      <c r="A1761" s="21">
        <v>1748</v>
      </c>
      <c r="B1761" s="22">
        <f t="shared" ca="1" si="287"/>
        <v>2375.641335004927</v>
      </c>
      <c r="C1761" s="22">
        <f t="shared" ca="1" si="287"/>
        <v>1751.7918885853758</v>
      </c>
      <c r="D1761" s="22">
        <f t="shared" ca="1" si="287"/>
        <v>6785.3253614777996</v>
      </c>
      <c r="E1761" s="22">
        <f t="shared" ca="1" si="287"/>
        <v>5352.5436921424389</v>
      </c>
      <c r="F1761" s="22">
        <f t="shared" ca="1" si="287"/>
        <v>2885.3319255487422</v>
      </c>
      <c r="G1761" s="34"/>
      <c r="H1761" s="35">
        <f t="shared" ca="1" si="282"/>
        <v>41498</v>
      </c>
      <c r="I1761" s="6">
        <f t="shared" ca="1" si="286"/>
        <v>3.0027777777777778</v>
      </c>
      <c r="J1761" s="6">
        <f t="shared" ca="1" si="284"/>
        <v>122.5</v>
      </c>
      <c r="K1761" s="6">
        <f t="shared" ca="1" si="283"/>
        <v>113.98243565452914</v>
      </c>
    </row>
    <row r="1762" spans="1:11" ht="15.75" thickBot="1">
      <c r="A1762" s="21">
        <v>1749</v>
      </c>
      <c r="B1762" s="22">
        <f t="shared" ca="1" si="287"/>
        <v>3368.7868745145302</v>
      </c>
      <c r="C1762" s="22">
        <f t="shared" ca="1" si="287"/>
        <v>6317.8278075761364</v>
      </c>
      <c r="D1762" s="22">
        <f t="shared" ca="1" si="287"/>
        <v>4906.4049809035041</v>
      </c>
      <c r="E1762" s="22">
        <f t="shared" ca="1" si="287"/>
        <v>1232.8793381220878</v>
      </c>
      <c r="F1762" s="22">
        <f t="shared" ca="1" si="287"/>
        <v>3665.397488630761</v>
      </c>
      <c r="G1762" s="34"/>
      <c r="H1762" s="35">
        <f t="shared" ca="1" si="282"/>
        <v>40767</v>
      </c>
      <c r="I1762" s="6">
        <f t="shared" ca="1" si="286"/>
        <v>1.0027777777777778</v>
      </c>
      <c r="J1762" s="6">
        <f t="shared" ca="1" si="284"/>
        <v>107.5</v>
      </c>
      <c r="K1762" s="6">
        <f t="shared" ca="1" si="283"/>
        <v>104.94371731794061</v>
      </c>
    </row>
    <row r="1763" spans="1:11" ht="15.75" thickBot="1">
      <c r="A1763" s="21">
        <v>1750</v>
      </c>
      <c r="B1763" s="22">
        <f t="shared" ca="1" si="287"/>
        <v>2449.0311595081084</v>
      </c>
      <c r="C1763" s="22">
        <f t="shared" ca="1" si="287"/>
        <v>3221.0176068210039</v>
      </c>
      <c r="D1763" s="22">
        <f t="shared" ca="1" si="287"/>
        <v>5272.7517024565768</v>
      </c>
      <c r="E1763" s="22">
        <f t="shared" ca="1" si="287"/>
        <v>1571.3797609602841</v>
      </c>
      <c r="F1763" s="22">
        <f t="shared" ca="1" si="287"/>
        <v>4127.9279295606575</v>
      </c>
      <c r="G1763" s="34"/>
      <c r="H1763" s="35">
        <f t="shared" ca="1" si="282"/>
        <v>41134</v>
      </c>
      <c r="I1763" s="6">
        <f t="shared" ca="1" si="286"/>
        <v>2.0055555555555555</v>
      </c>
      <c r="J1763" s="6">
        <f t="shared" ca="1" si="284"/>
        <v>115</v>
      </c>
      <c r="K1763" s="6">
        <f t="shared" ca="1" si="283"/>
        <v>109.59577177011576</v>
      </c>
    </row>
    <row r="1764" spans="1:11" ht="15.75" thickBot="1">
      <c r="A1764" s="21">
        <v>1751</v>
      </c>
      <c r="B1764" s="22">
        <f t="shared" ref="B1764:F1773" ca="1" si="288">$B$2*EXP((mu-delta-(vola^2)/2)*B$13+vola*NORMSINV(RAND())*SQRT(B$13))</f>
        <v>1904.2691529028755</v>
      </c>
      <c r="C1764" s="22">
        <f t="shared" ca="1" si="288"/>
        <v>1924.1640498810602</v>
      </c>
      <c r="D1764" s="22">
        <f t="shared" ca="1" si="288"/>
        <v>4076.4028871418122</v>
      </c>
      <c r="E1764" s="22">
        <f t="shared" ca="1" si="288"/>
        <v>8241.8270408333738</v>
      </c>
      <c r="F1764" s="22">
        <f t="shared" ca="1" si="288"/>
        <v>1687.7278682835745</v>
      </c>
      <c r="G1764" s="34"/>
      <c r="H1764" s="35">
        <f t="shared" ca="1" si="282"/>
        <v>41498</v>
      </c>
      <c r="I1764" s="6">
        <f t="shared" ca="1" si="286"/>
        <v>3.0027777777777778</v>
      </c>
      <c r="J1764" s="6">
        <f t="shared" ca="1" si="284"/>
        <v>122.5</v>
      </c>
      <c r="K1764" s="6">
        <f t="shared" ca="1" si="283"/>
        <v>113.98243565452914</v>
      </c>
    </row>
    <row r="1765" spans="1:11" ht="15.75" thickBot="1">
      <c r="A1765" s="21">
        <v>1752</v>
      </c>
      <c r="B1765" s="22">
        <f t="shared" ca="1" si="288"/>
        <v>3548.3558849563037</v>
      </c>
      <c r="C1765" s="22">
        <f t="shared" ca="1" si="288"/>
        <v>5301.8039248481318</v>
      </c>
      <c r="D1765" s="22">
        <f t="shared" ca="1" si="288"/>
        <v>7505.1856976013423</v>
      </c>
      <c r="E1765" s="22">
        <f t="shared" ca="1" si="288"/>
        <v>2689.5683184562804</v>
      </c>
      <c r="F1765" s="22">
        <f t="shared" ca="1" si="288"/>
        <v>1895.2435423332897</v>
      </c>
      <c r="G1765" s="34"/>
      <c r="H1765" s="35">
        <f t="shared" ca="1" si="282"/>
        <v>40767</v>
      </c>
      <c r="I1765" s="6">
        <f t="shared" ca="1" si="286"/>
        <v>1.0027777777777778</v>
      </c>
      <c r="J1765" s="6">
        <f t="shared" ca="1" si="284"/>
        <v>107.5</v>
      </c>
      <c r="K1765" s="6">
        <f t="shared" ca="1" si="283"/>
        <v>104.94371731794061</v>
      </c>
    </row>
    <row r="1766" spans="1:11" ht="15.75" thickBot="1">
      <c r="A1766" s="21">
        <v>1753</v>
      </c>
      <c r="B1766" s="22">
        <f t="shared" ca="1" si="288"/>
        <v>4389.8070357017841</v>
      </c>
      <c r="C1766" s="22">
        <f t="shared" ca="1" si="288"/>
        <v>3620.4709471800866</v>
      </c>
      <c r="D1766" s="22">
        <f t="shared" ca="1" si="288"/>
        <v>1263.3622363517702</v>
      </c>
      <c r="E1766" s="22">
        <f t="shared" ca="1" si="288"/>
        <v>1379.6360981651248</v>
      </c>
      <c r="F1766" s="22">
        <f t="shared" ca="1" si="288"/>
        <v>3657.2895177710075</v>
      </c>
      <c r="G1766" s="34"/>
      <c r="H1766" s="35">
        <f t="shared" ca="1" si="282"/>
        <v>40767</v>
      </c>
      <c r="I1766" s="6">
        <f t="shared" ca="1" si="286"/>
        <v>1.0027777777777778</v>
      </c>
      <c r="J1766" s="6">
        <f t="shared" ca="1" si="284"/>
        <v>107.5</v>
      </c>
      <c r="K1766" s="6">
        <f t="shared" ca="1" si="283"/>
        <v>104.94371731794061</v>
      </c>
    </row>
    <row r="1767" spans="1:11" ht="15.75" thickBot="1">
      <c r="A1767" s="21">
        <v>1754</v>
      </c>
      <c r="B1767" s="22">
        <f t="shared" ca="1" si="288"/>
        <v>1891.7972269716151</v>
      </c>
      <c r="C1767" s="22">
        <f t="shared" ca="1" si="288"/>
        <v>2981.0340447241756</v>
      </c>
      <c r="D1767" s="22">
        <f t="shared" ca="1" si="288"/>
        <v>2345.0736735415826</v>
      </c>
      <c r="E1767" s="22">
        <f t="shared" ca="1" si="288"/>
        <v>5691.0644667897141</v>
      </c>
      <c r="F1767" s="22">
        <f t="shared" ca="1" si="288"/>
        <v>1865.123339400026</v>
      </c>
      <c r="G1767" s="34"/>
      <c r="H1767" s="35">
        <f t="shared" ca="1" si="282"/>
        <v>41134</v>
      </c>
      <c r="I1767" s="6">
        <f t="shared" ca="1" si="286"/>
        <v>2.0055555555555555</v>
      </c>
      <c r="J1767" s="6">
        <f t="shared" ca="1" si="284"/>
        <v>115</v>
      </c>
      <c r="K1767" s="6">
        <f t="shared" ca="1" si="283"/>
        <v>109.59577177011576</v>
      </c>
    </row>
    <row r="1768" spans="1:11" ht="15.75" thickBot="1">
      <c r="A1768" s="21">
        <v>1755</v>
      </c>
      <c r="B1768" s="22">
        <f t="shared" ca="1" si="288"/>
        <v>3628.1841789666701</v>
      </c>
      <c r="C1768" s="22">
        <f t="shared" ca="1" si="288"/>
        <v>2631.1895134343445</v>
      </c>
      <c r="D1768" s="22">
        <f t="shared" ca="1" si="288"/>
        <v>5613.7875143476913</v>
      </c>
      <c r="E1768" s="22">
        <f t="shared" ca="1" si="288"/>
        <v>2252.9790495904094</v>
      </c>
      <c r="F1768" s="22">
        <f t="shared" ca="1" si="288"/>
        <v>12249.12352910253</v>
      </c>
      <c r="G1768" s="34"/>
      <c r="H1768" s="35">
        <f t="shared" ca="1" si="282"/>
        <v>40767</v>
      </c>
      <c r="I1768" s="6">
        <f t="shared" ca="1" si="286"/>
        <v>1.0027777777777778</v>
      </c>
      <c r="J1768" s="6">
        <f t="shared" ca="1" si="284"/>
        <v>107.5</v>
      </c>
      <c r="K1768" s="6">
        <f t="shared" ca="1" si="283"/>
        <v>104.94371731794061</v>
      </c>
    </row>
    <row r="1769" spans="1:11" ht="15.75" thickBot="1">
      <c r="A1769" s="21">
        <v>1756</v>
      </c>
      <c r="B1769" s="22">
        <f t="shared" ca="1" si="288"/>
        <v>2427.8108432344206</v>
      </c>
      <c r="C1769" s="22">
        <f t="shared" ca="1" si="288"/>
        <v>4756.2853565036139</v>
      </c>
      <c r="D1769" s="22">
        <f t="shared" ca="1" si="288"/>
        <v>1499.8303395794826</v>
      </c>
      <c r="E1769" s="22">
        <f t="shared" ca="1" si="288"/>
        <v>4371.6437049376209</v>
      </c>
      <c r="F1769" s="22">
        <f t="shared" ca="1" si="288"/>
        <v>19359.688534503097</v>
      </c>
      <c r="G1769" s="34"/>
      <c r="H1769" s="35">
        <f t="shared" ca="1" si="282"/>
        <v>41134</v>
      </c>
      <c r="I1769" s="6">
        <f t="shared" ca="1" si="286"/>
        <v>2.0055555555555555</v>
      </c>
      <c r="J1769" s="6">
        <f t="shared" ca="1" si="284"/>
        <v>115</v>
      </c>
      <c r="K1769" s="6">
        <f t="shared" ca="1" si="283"/>
        <v>109.59577177011576</v>
      </c>
    </row>
    <row r="1770" spans="1:11" ht="15.75" thickBot="1">
      <c r="A1770" s="21">
        <v>1757</v>
      </c>
      <c r="B1770" s="22">
        <f t="shared" ca="1" si="288"/>
        <v>3539.4029052772216</v>
      </c>
      <c r="C1770" s="22">
        <f t="shared" ca="1" si="288"/>
        <v>3753.4637796633706</v>
      </c>
      <c r="D1770" s="22">
        <f t="shared" ca="1" si="288"/>
        <v>6631.8873964171107</v>
      </c>
      <c r="E1770" s="22">
        <f t="shared" ca="1" si="288"/>
        <v>11808.523601857329</v>
      </c>
      <c r="F1770" s="22">
        <f t="shared" ca="1" si="288"/>
        <v>9686.7871333762268</v>
      </c>
      <c r="G1770" s="34"/>
      <c r="H1770" s="35">
        <f t="shared" ca="1" si="282"/>
        <v>40767</v>
      </c>
      <c r="I1770" s="6">
        <f t="shared" ca="1" si="286"/>
        <v>1.0027777777777778</v>
      </c>
      <c r="J1770" s="6">
        <f t="shared" ca="1" si="284"/>
        <v>107.5</v>
      </c>
      <c r="K1770" s="6">
        <f t="shared" ca="1" si="283"/>
        <v>104.94371731794061</v>
      </c>
    </row>
    <row r="1771" spans="1:11" ht="15.75" thickBot="1">
      <c r="A1771" s="21">
        <v>1758</v>
      </c>
      <c r="B1771" s="22">
        <f t="shared" ca="1" si="288"/>
        <v>2891.0661709756969</v>
      </c>
      <c r="C1771" s="22">
        <f t="shared" ca="1" si="288"/>
        <v>2407.5085472125397</v>
      </c>
      <c r="D1771" s="22">
        <f t="shared" ca="1" si="288"/>
        <v>2005.3321053683599</v>
      </c>
      <c r="E1771" s="22">
        <f t="shared" ca="1" si="288"/>
        <v>1569.2497188408399</v>
      </c>
      <c r="F1771" s="22">
        <f t="shared" ca="1" si="288"/>
        <v>2368.845738840535</v>
      </c>
      <c r="G1771" s="34"/>
      <c r="H1771" s="35">
        <f t="shared" ca="1" si="282"/>
        <v>40767</v>
      </c>
      <c r="I1771" s="6">
        <f t="shared" ca="1" si="286"/>
        <v>1.0027777777777778</v>
      </c>
      <c r="J1771" s="6">
        <f t="shared" ca="1" si="284"/>
        <v>107.5</v>
      </c>
      <c r="K1771" s="6">
        <f t="shared" ca="1" si="283"/>
        <v>104.94371731794061</v>
      </c>
    </row>
    <row r="1772" spans="1:11" ht="15.75" thickBot="1">
      <c r="A1772" s="21">
        <v>1759</v>
      </c>
      <c r="B1772" s="22">
        <f t="shared" ca="1" si="288"/>
        <v>2512.7510281865648</v>
      </c>
      <c r="C1772" s="22">
        <f t="shared" ca="1" si="288"/>
        <v>1937.8595205027532</v>
      </c>
      <c r="D1772" s="22">
        <f t="shared" ca="1" si="288"/>
        <v>1919.8781226134888</v>
      </c>
      <c r="E1772" s="22">
        <f t="shared" ca="1" si="288"/>
        <v>2132.6832667577755</v>
      </c>
      <c r="F1772" s="22">
        <f t="shared" ca="1" si="288"/>
        <v>4583.3176433654598</v>
      </c>
      <c r="G1772" s="34"/>
      <c r="H1772" s="35">
        <f t="shared" ca="1" si="282"/>
        <v>42228</v>
      </c>
      <c r="I1772" s="6">
        <f t="shared" ca="1" si="286"/>
        <v>5.0027777777777782</v>
      </c>
      <c r="J1772" s="6">
        <f t="shared" ca="1" si="284"/>
        <v>137.5</v>
      </c>
      <c r="K1772" s="6">
        <f t="shared" ca="1" si="283"/>
        <v>121.94343021560336</v>
      </c>
    </row>
    <row r="1773" spans="1:11" ht="15.75" thickBot="1">
      <c r="A1773" s="21">
        <v>1760</v>
      </c>
      <c r="B1773" s="22">
        <f t="shared" ca="1" si="288"/>
        <v>2142.0723864851452</v>
      </c>
      <c r="C1773" s="22">
        <f t="shared" ca="1" si="288"/>
        <v>2303.8345276183791</v>
      </c>
      <c r="D1773" s="22">
        <f t="shared" ca="1" si="288"/>
        <v>3307.4598057989315</v>
      </c>
      <c r="E1773" s="22">
        <f t="shared" ca="1" si="288"/>
        <v>5446.5141097685655</v>
      </c>
      <c r="F1773" s="22">
        <f t="shared" ca="1" si="288"/>
        <v>1229.8744138986635</v>
      </c>
      <c r="G1773" s="34"/>
      <c r="H1773" s="35">
        <f t="shared" ca="1" si="282"/>
        <v>41498</v>
      </c>
      <c r="I1773" s="6">
        <f t="shared" ca="1" si="286"/>
        <v>3.0027777777777778</v>
      </c>
      <c r="J1773" s="6">
        <f t="shared" ca="1" si="284"/>
        <v>122.5</v>
      </c>
      <c r="K1773" s="6">
        <f t="shared" ca="1" si="283"/>
        <v>113.98243565452914</v>
      </c>
    </row>
    <row r="1774" spans="1:11" ht="15.75" thickBot="1">
      <c r="A1774" s="21">
        <v>1761</v>
      </c>
      <c r="B1774" s="22">
        <f t="shared" ref="B1774:F1783" ca="1" si="289">$B$2*EXP((mu-delta-(vola^2)/2)*B$13+vola*NORMSINV(RAND())*SQRT(B$13))</f>
        <v>2595.9813263991086</v>
      </c>
      <c r="C1774" s="22">
        <f t="shared" ca="1" si="289"/>
        <v>7107.3314697582027</v>
      </c>
      <c r="D1774" s="22">
        <f t="shared" ca="1" si="289"/>
        <v>2133.6948041900337</v>
      </c>
      <c r="E1774" s="22">
        <f t="shared" ca="1" si="289"/>
        <v>2292.4700770488739</v>
      </c>
      <c r="F1774" s="22">
        <f t="shared" ca="1" si="289"/>
        <v>1246.938778045077</v>
      </c>
      <c r="G1774" s="34"/>
      <c r="H1774" s="35">
        <f t="shared" ca="1" si="282"/>
        <v>41134</v>
      </c>
      <c r="I1774" s="6">
        <f t="shared" ca="1" si="286"/>
        <v>2.0055555555555555</v>
      </c>
      <c r="J1774" s="6">
        <f t="shared" ca="1" si="284"/>
        <v>115</v>
      </c>
      <c r="K1774" s="6">
        <f t="shared" ca="1" si="283"/>
        <v>109.59577177011576</v>
      </c>
    </row>
    <row r="1775" spans="1:11" ht="15.75" thickBot="1">
      <c r="A1775" s="21">
        <v>1762</v>
      </c>
      <c r="B1775" s="22">
        <f t="shared" ca="1" si="289"/>
        <v>3627.1576249985851</v>
      </c>
      <c r="C1775" s="22">
        <f t="shared" ca="1" si="289"/>
        <v>5054.7383398322336</v>
      </c>
      <c r="D1775" s="22">
        <f t="shared" ca="1" si="289"/>
        <v>4373.4094426704287</v>
      </c>
      <c r="E1775" s="22">
        <f t="shared" ca="1" si="289"/>
        <v>785.14930056760397</v>
      </c>
      <c r="F1775" s="22">
        <f t="shared" ca="1" si="289"/>
        <v>3662.9352460926079</v>
      </c>
      <c r="G1775" s="34"/>
      <c r="H1775" s="35">
        <f t="shared" ca="1" si="282"/>
        <v>40767</v>
      </c>
      <c r="I1775" s="6">
        <f t="shared" ca="1" si="286"/>
        <v>1.0027777777777778</v>
      </c>
      <c r="J1775" s="6">
        <f t="shared" ca="1" si="284"/>
        <v>107.5</v>
      </c>
      <c r="K1775" s="6">
        <f t="shared" ca="1" si="283"/>
        <v>104.94371731794061</v>
      </c>
    </row>
    <row r="1776" spans="1:11" ht="15.75" thickBot="1">
      <c r="A1776" s="21">
        <v>1763</v>
      </c>
      <c r="B1776" s="22">
        <f t="shared" ca="1" si="289"/>
        <v>3736.975684258101</v>
      </c>
      <c r="C1776" s="22">
        <f t="shared" ca="1" si="289"/>
        <v>1624.0351942514469</v>
      </c>
      <c r="D1776" s="22">
        <f t="shared" ca="1" si="289"/>
        <v>2968.2814884658651</v>
      </c>
      <c r="E1776" s="22">
        <f t="shared" ca="1" si="289"/>
        <v>15630.961572222195</v>
      </c>
      <c r="F1776" s="22">
        <f t="shared" ca="1" si="289"/>
        <v>1715.081228059257</v>
      </c>
      <c r="G1776" s="34"/>
      <c r="H1776" s="35">
        <f t="shared" ca="1" si="282"/>
        <v>40767</v>
      </c>
      <c r="I1776" s="6">
        <f t="shared" ca="1" si="286"/>
        <v>1.0027777777777778</v>
      </c>
      <c r="J1776" s="6">
        <f t="shared" ca="1" si="284"/>
        <v>107.5</v>
      </c>
      <c r="K1776" s="6">
        <f t="shared" ca="1" si="283"/>
        <v>104.94371731794061</v>
      </c>
    </row>
    <row r="1777" spans="1:11" ht="15.75" thickBot="1">
      <c r="A1777" s="21">
        <v>1764</v>
      </c>
      <c r="B1777" s="22">
        <f t="shared" ca="1" si="289"/>
        <v>4116.3007074399302</v>
      </c>
      <c r="C1777" s="22">
        <f t="shared" ca="1" si="289"/>
        <v>2527.6596132427321</v>
      </c>
      <c r="D1777" s="22">
        <f t="shared" ca="1" si="289"/>
        <v>2861.3433161257881</v>
      </c>
      <c r="E1777" s="22">
        <f t="shared" ca="1" si="289"/>
        <v>2689.4052969372779</v>
      </c>
      <c r="F1777" s="22">
        <f t="shared" ca="1" si="289"/>
        <v>379.27533678853695</v>
      </c>
      <c r="G1777" s="34"/>
      <c r="H1777" s="35">
        <f t="shared" ca="1" si="282"/>
        <v>40767</v>
      </c>
      <c r="I1777" s="6">
        <f t="shared" ca="1" si="286"/>
        <v>1.0027777777777778</v>
      </c>
      <c r="J1777" s="6">
        <f t="shared" ca="1" si="284"/>
        <v>107.5</v>
      </c>
      <c r="K1777" s="6">
        <f t="shared" ca="1" si="283"/>
        <v>104.94371731794061</v>
      </c>
    </row>
    <row r="1778" spans="1:11" ht="15.75" thickBot="1">
      <c r="A1778" s="21">
        <v>1765</v>
      </c>
      <c r="B1778" s="22">
        <f t="shared" ca="1" si="289"/>
        <v>1689.3999860763424</v>
      </c>
      <c r="C1778" s="22">
        <f t="shared" ca="1" si="289"/>
        <v>1496.9689634721283</v>
      </c>
      <c r="D1778" s="22">
        <f t="shared" ca="1" si="289"/>
        <v>3446.8781464194071</v>
      </c>
      <c r="E1778" s="22">
        <f t="shared" ca="1" si="289"/>
        <v>1522.7871677502696</v>
      </c>
      <c r="F1778" s="22">
        <f t="shared" ca="1" si="289"/>
        <v>1151.1648688622117</v>
      </c>
      <c r="G1778" s="34"/>
      <c r="H1778" s="35">
        <f t="shared" ca="1" si="282"/>
        <v>41498</v>
      </c>
      <c r="I1778" s="6">
        <f t="shared" ca="1" si="286"/>
        <v>3.0027777777777778</v>
      </c>
      <c r="J1778" s="6">
        <f t="shared" ca="1" si="284"/>
        <v>122.5</v>
      </c>
      <c r="K1778" s="6">
        <f t="shared" ca="1" si="283"/>
        <v>113.98243565452914</v>
      </c>
    </row>
    <row r="1779" spans="1:11" ht="15.75" thickBot="1">
      <c r="A1779" s="21">
        <v>1766</v>
      </c>
      <c r="B1779" s="22">
        <f t="shared" ca="1" si="289"/>
        <v>4124.7439477784901</v>
      </c>
      <c r="C1779" s="22">
        <f t="shared" ca="1" si="289"/>
        <v>6701.5421082964167</v>
      </c>
      <c r="D1779" s="22">
        <f t="shared" ca="1" si="289"/>
        <v>1303.1939699942718</v>
      </c>
      <c r="E1779" s="22">
        <f t="shared" ca="1" si="289"/>
        <v>6367.705172416373</v>
      </c>
      <c r="F1779" s="22">
        <f t="shared" ca="1" si="289"/>
        <v>3898.6508888600379</v>
      </c>
      <c r="G1779" s="34"/>
      <c r="H1779" s="35">
        <f t="shared" ca="1" si="282"/>
        <v>40767</v>
      </c>
      <c r="I1779" s="6">
        <f t="shared" ca="1" si="286"/>
        <v>1.0027777777777778</v>
      </c>
      <c r="J1779" s="6">
        <f t="shared" ca="1" si="284"/>
        <v>107.5</v>
      </c>
      <c r="K1779" s="6">
        <f t="shared" ca="1" si="283"/>
        <v>104.94371731794061</v>
      </c>
    </row>
    <row r="1780" spans="1:11" ht="15.75" thickBot="1">
      <c r="A1780" s="21">
        <v>1767</v>
      </c>
      <c r="B1780" s="22">
        <f t="shared" ca="1" si="289"/>
        <v>4137.1371841648752</v>
      </c>
      <c r="C1780" s="22">
        <f t="shared" ca="1" si="289"/>
        <v>2685.5130899190026</v>
      </c>
      <c r="D1780" s="22">
        <f t="shared" ca="1" si="289"/>
        <v>4633.0658235973342</v>
      </c>
      <c r="E1780" s="22">
        <f t="shared" ca="1" si="289"/>
        <v>6206.9643001905415</v>
      </c>
      <c r="F1780" s="22">
        <f t="shared" ca="1" si="289"/>
        <v>2435.2930415864848</v>
      </c>
      <c r="G1780" s="34"/>
      <c r="H1780" s="35">
        <f t="shared" ca="1" si="282"/>
        <v>40767</v>
      </c>
      <c r="I1780" s="6">
        <f t="shared" ca="1" si="286"/>
        <v>1.0027777777777778</v>
      </c>
      <c r="J1780" s="6">
        <f t="shared" ca="1" si="284"/>
        <v>107.5</v>
      </c>
      <c r="K1780" s="6">
        <f t="shared" ca="1" si="283"/>
        <v>104.94371731794061</v>
      </c>
    </row>
    <row r="1781" spans="1:11" ht="15.75" thickBot="1">
      <c r="A1781" s="21">
        <v>1768</v>
      </c>
      <c r="B1781" s="22">
        <f t="shared" ca="1" si="289"/>
        <v>1664.7250564754445</v>
      </c>
      <c r="C1781" s="22">
        <f t="shared" ca="1" si="289"/>
        <v>995.82276586963326</v>
      </c>
      <c r="D1781" s="22">
        <f t="shared" ca="1" si="289"/>
        <v>2085.5849523326647</v>
      </c>
      <c r="E1781" s="22">
        <f t="shared" ca="1" si="289"/>
        <v>5626.0243447087478</v>
      </c>
      <c r="F1781" s="22">
        <f t="shared" ca="1" si="289"/>
        <v>3720.5326187102132</v>
      </c>
      <c r="G1781" s="34"/>
      <c r="H1781" s="35">
        <f t="shared" ca="1" si="282"/>
        <v>41863</v>
      </c>
      <c r="I1781" s="6">
        <f t="shared" ca="1" si="286"/>
        <v>4.0027777777777782</v>
      </c>
      <c r="J1781" s="6">
        <f t="shared" ca="1" si="284"/>
        <v>130</v>
      </c>
      <c r="K1781" s="6">
        <f t="shared" ca="1" si="283"/>
        <v>118.0924489965652</v>
      </c>
    </row>
    <row r="1782" spans="1:11" ht="15.75" thickBot="1">
      <c r="A1782" s="21">
        <v>1769</v>
      </c>
      <c r="B1782" s="22">
        <f t="shared" ca="1" si="289"/>
        <v>4222.0404514219881</v>
      </c>
      <c r="C1782" s="22">
        <f t="shared" ca="1" si="289"/>
        <v>4659.4839262320756</v>
      </c>
      <c r="D1782" s="22">
        <f t="shared" ca="1" si="289"/>
        <v>4155.0334778445576</v>
      </c>
      <c r="E1782" s="22">
        <f t="shared" ca="1" si="289"/>
        <v>9173.5031361813144</v>
      </c>
      <c r="F1782" s="22">
        <f t="shared" ca="1" si="289"/>
        <v>7785.9208232913243</v>
      </c>
      <c r="G1782" s="34"/>
      <c r="H1782" s="35">
        <f t="shared" ca="1" si="282"/>
        <v>40767</v>
      </c>
      <c r="I1782" s="6">
        <f t="shared" ca="1" si="286"/>
        <v>1.0027777777777778</v>
      </c>
      <c r="J1782" s="6">
        <f t="shared" ca="1" si="284"/>
        <v>107.5</v>
      </c>
      <c r="K1782" s="6">
        <f t="shared" ca="1" si="283"/>
        <v>104.94371731794061</v>
      </c>
    </row>
    <row r="1783" spans="1:11" ht="15.75" thickBot="1">
      <c r="A1783" s="21">
        <v>1770</v>
      </c>
      <c r="B1783" s="22">
        <f t="shared" ca="1" si="289"/>
        <v>2410.0612271268378</v>
      </c>
      <c r="C1783" s="22">
        <f t="shared" ca="1" si="289"/>
        <v>1851.8469569194776</v>
      </c>
      <c r="D1783" s="22">
        <f t="shared" ca="1" si="289"/>
        <v>5427.1601146901712</v>
      </c>
      <c r="E1783" s="22">
        <f t="shared" ca="1" si="289"/>
        <v>3126.8139939586436</v>
      </c>
      <c r="F1783" s="22">
        <f t="shared" ca="1" si="289"/>
        <v>2406.3496361529083</v>
      </c>
      <c r="G1783" s="34"/>
      <c r="H1783" s="35">
        <f t="shared" ca="1" si="282"/>
        <v>41498</v>
      </c>
      <c r="I1783" s="6">
        <f t="shared" ca="1" si="286"/>
        <v>3.0027777777777778</v>
      </c>
      <c r="J1783" s="6">
        <f t="shared" ca="1" si="284"/>
        <v>122.5</v>
      </c>
      <c r="K1783" s="6">
        <f t="shared" ca="1" si="283"/>
        <v>113.98243565452914</v>
      </c>
    </row>
    <row r="1784" spans="1:11" ht="15.75" thickBot="1">
      <c r="A1784" s="21">
        <v>1771</v>
      </c>
      <c r="B1784" s="22">
        <f t="shared" ref="B1784:F1793" ca="1" si="290">$B$2*EXP((mu-delta-(vola^2)/2)*B$13+vola*NORMSINV(RAND())*SQRT(B$13))</f>
        <v>4862.3699296708246</v>
      </c>
      <c r="C1784" s="22">
        <f t="shared" ca="1" si="290"/>
        <v>2094.1217344894985</v>
      </c>
      <c r="D1784" s="22">
        <f t="shared" ca="1" si="290"/>
        <v>5276.5828585955378</v>
      </c>
      <c r="E1784" s="22">
        <f t="shared" ca="1" si="290"/>
        <v>2611.2846301829986</v>
      </c>
      <c r="F1784" s="22">
        <f t="shared" ca="1" si="290"/>
        <v>4365.1676870566489</v>
      </c>
      <c r="G1784" s="34"/>
      <c r="H1784" s="35">
        <f t="shared" ca="1" si="282"/>
        <v>40767</v>
      </c>
      <c r="I1784" s="6">
        <f t="shared" ca="1" si="286"/>
        <v>1.0027777777777778</v>
      </c>
      <c r="J1784" s="6">
        <f t="shared" ca="1" si="284"/>
        <v>107.5</v>
      </c>
      <c r="K1784" s="6">
        <f t="shared" ca="1" si="283"/>
        <v>104.94371731794061</v>
      </c>
    </row>
    <row r="1785" spans="1:11" ht="15.75" thickBot="1">
      <c r="A1785" s="21">
        <v>1772</v>
      </c>
      <c r="B1785" s="22">
        <f t="shared" ca="1" si="290"/>
        <v>3040.1569639810564</v>
      </c>
      <c r="C1785" s="22">
        <f t="shared" ca="1" si="290"/>
        <v>5792.5471836356364</v>
      </c>
      <c r="D1785" s="22">
        <f t="shared" ca="1" si="290"/>
        <v>1447.0172052009916</v>
      </c>
      <c r="E1785" s="22">
        <f t="shared" ca="1" si="290"/>
        <v>1457.7863530853231</v>
      </c>
      <c r="F1785" s="22">
        <f t="shared" ca="1" si="290"/>
        <v>6160.9200704239029</v>
      </c>
      <c r="G1785" s="34"/>
      <c r="H1785" s="35">
        <f t="shared" ca="1" si="282"/>
        <v>40767</v>
      </c>
      <c r="I1785" s="6">
        <f t="shared" ca="1" si="286"/>
        <v>1.0027777777777778</v>
      </c>
      <c r="J1785" s="6">
        <f t="shared" ca="1" si="284"/>
        <v>107.5</v>
      </c>
      <c r="K1785" s="6">
        <f t="shared" ca="1" si="283"/>
        <v>104.94371731794061</v>
      </c>
    </row>
    <row r="1786" spans="1:11" ht="15.75" thickBot="1">
      <c r="A1786" s="21">
        <v>1773</v>
      </c>
      <c r="B1786" s="22">
        <f t="shared" ca="1" si="290"/>
        <v>3242.8881910960426</v>
      </c>
      <c r="C1786" s="22">
        <f t="shared" ca="1" si="290"/>
        <v>2486.7497830966931</v>
      </c>
      <c r="D1786" s="22">
        <f t="shared" ca="1" si="290"/>
        <v>3118.4186711801426</v>
      </c>
      <c r="E1786" s="22">
        <f t="shared" ca="1" si="290"/>
        <v>7262.929393037055</v>
      </c>
      <c r="F1786" s="22">
        <f t="shared" ca="1" si="290"/>
        <v>4809.4159211923143</v>
      </c>
      <c r="G1786" s="34"/>
      <c r="H1786" s="35">
        <f t="shared" ca="1" si="282"/>
        <v>40767</v>
      </c>
      <c r="I1786" s="6">
        <f t="shared" ca="1" si="286"/>
        <v>1.0027777777777778</v>
      </c>
      <c r="J1786" s="6">
        <f t="shared" ca="1" si="284"/>
        <v>107.5</v>
      </c>
      <c r="K1786" s="6">
        <f t="shared" ca="1" si="283"/>
        <v>104.94371731794061</v>
      </c>
    </row>
    <row r="1787" spans="1:11" ht="15.75" thickBot="1">
      <c r="A1787" s="21">
        <v>1774</v>
      </c>
      <c r="B1787" s="22">
        <f t="shared" ca="1" si="290"/>
        <v>3872.3128723682312</v>
      </c>
      <c r="C1787" s="22">
        <f t="shared" ca="1" si="290"/>
        <v>1803.1132890719698</v>
      </c>
      <c r="D1787" s="22">
        <f t="shared" ca="1" si="290"/>
        <v>5630.4085484706293</v>
      </c>
      <c r="E1787" s="22">
        <f t="shared" ca="1" si="290"/>
        <v>1586.3391901117295</v>
      </c>
      <c r="F1787" s="22">
        <f t="shared" ca="1" si="290"/>
        <v>1740.6252872285415</v>
      </c>
      <c r="G1787" s="34"/>
      <c r="H1787" s="35">
        <f t="shared" ca="1" si="282"/>
        <v>40767</v>
      </c>
      <c r="I1787" s="6">
        <f t="shared" ca="1" si="286"/>
        <v>1.0027777777777778</v>
      </c>
      <c r="J1787" s="6">
        <f t="shared" ca="1" si="284"/>
        <v>107.5</v>
      </c>
      <c r="K1787" s="6">
        <f t="shared" ca="1" si="283"/>
        <v>104.94371731794061</v>
      </c>
    </row>
    <row r="1788" spans="1:11" ht="15.75" thickBot="1">
      <c r="A1788" s="21">
        <v>1775</v>
      </c>
      <c r="B1788" s="22">
        <f t="shared" ca="1" si="290"/>
        <v>2289.2413623082662</v>
      </c>
      <c r="C1788" s="22">
        <f t="shared" ca="1" si="290"/>
        <v>4649.4021832002563</v>
      </c>
      <c r="D1788" s="22">
        <f t="shared" ca="1" si="290"/>
        <v>6517.6219640983727</v>
      </c>
      <c r="E1788" s="22">
        <f t="shared" ca="1" si="290"/>
        <v>1533.923305442315</v>
      </c>
      <c r="F1788" s="22">
        <f t="shared" ca="1" si="290"/>
        <v>4378.2393204041255</v>
      </c>
      <c r="G1788" s="34"/>
      <c r="H1788" s="35">
        <f t="shared" ca="1" si="282"/>
        <v>41134</v>
      </c>
      <c r="I1788" s="6">
        <f t="shared" ca="1" si="286"/>
        <v>2.0055555555555555</v>
      </c>
      <c r="J1788" s="6">
        <f t="shared" ca="1" si="284"/>
        <v>115</v>
      </c>
      <c r="K1788" s="6">
        <f t="shared" ca="1" si="283"/>
        <v>109.59577177011576</v>
      </c>
    </row>
    <row r="1789" spans="1:11" ht="15.75" thickBot="1">
      <c r="A1789" s="21">
        <v>1776</v>
      </c>
      <c r="B1789" s="22">
        <f t="shared" ca="1" si="290"/>
        <v>5660.4804459900233</v>
      </c>
      <c r="C1789" s="22">
        <f t="shared" ca="1" si="290"/>
        <v>3771.463424958039</v>
      </c>
      <c r="D1789" s="22">
        <f t="shared" ca="1" si="290"/>
        <v>1608.1128048644307</v>
      </c>
      <c r="E1789" s="22">
        <f t="shared" ca="1" si="290"/>
        <v>2684.9775700977543</v>
      </c>
      <c r="F1789" s="22">
        <f t="shared" ca="1" si="290"/>
        <v>1387.6035784198089</v>
      </c>
      <c r="G1789" s="34"/>
      <c r="H1789" s="35">
        <f t="shared" ca="1" si="282"/>
        <v>40767</v>
      </c>
      <c r="I1789" s="6">
        <f t="shared" ca="1" si="286"/>
        <v>1.0027777777777778</v>
      </c>
      <c r="J1789" s="6">
        <f t="shared" ca="1" si="284"/>
        <v>107.5</v>
      </c>
      <c r="K1789" s="6">
        <f t="shared" ca="1" si="283"/>
        <v>104.94371731794061</v>
      </c>
    </row>
    <row r="1790" spans="1:11" ht="15.75" thickBot="1">
      <c r="A1790" s="21">
        <v>1777</v>
      </c>
      <c r="B1790" s="22">
        <f t="shared" ca="1" si="290"/>
        <v>3305.8613720951471</v>
      </c>
      <c r="C1790" s="22">
        <f t="shared" ca="1" si="290"/>
        <v>2714.3642606388503</v>
      </c>
      <c r="D1790" s="22">
        <f t="shared" ca="1" si="290"/>
        <v>1440.7820170076316</v>
      </c>
      <c r="E1790" s="22">
        <f t="shared" ca="1" si="290"/>
        <v>1143.5624230143346</v>
      </c>
      <c r="F1790" s="22">
        <f t="shared" ca="1" si="290"/>
        <v>1072.0735409682143</v>
      </c>
      <c r="G1790" s="34"/>
      <c r="H1790" s="35">
        <f t="shared" ca="1" si="282"/>
        <v>40767</v>
      </c>
      <c r="I1790" s="6">
        <f t="shared" ca="1" si="286"/>
        <v>1.0027777777777778</v>
      </c>
      <c r="J1790" s="6">
        <f t="shared" ca="1" si="284"/>
        <v>107.5</v>
      </c>
      <c r="K1790" s="6">
        <f t="shared" ca="1" si="283"/>
        <v>104.94371731794061</v>
      </c>
    </row>
    <row r="1791" spans="1:11" ht="15.75" thickBot="1">
      <c r="A1791" s="21">
        <v>1778</v>
      </c>
      <c r="B1791" s="22">
        <f t="shared" ca="1" si="290"/>
        <v>2540.2698690703392</v>
      </c>
      <c r="C1791" s="22">
        <f t="shared" ca="1" si="290"/>
        <v>3256.0711404464819</v>
      </c>
      <c r="D1791" s="22">
        <f t="shared" ca="1" si="290"/>
        <v>4631.8207184191297</v>
      </c>
      <c r="E1791" s="22">
        <f t="shared" ca="1" si="290"/>
        <v>16115.904084651887</v>
      </c>
      <c r="F1791" s="22">
        <f t="shared" ca="1" si="290"/>
        <v>4469.4790128767809</v>
      </c>
      <c r="G1791" s="34"/>
      <c r="H1791" s="35">
        <f t="shared" ca="1" si="282"/>
        <v>41134</v>
      </c>
      <c r="I1791" s="6">
        <f t="shared" ca="1" si="286"/>
        <v>2.0055555555555555</v>
      </c>
      <c r="J1791" s="6">
        <f t="shared" ca="1" si="284"/>
        <v>115</v>
      </c>
      <c r="K1791" s="6">
        <f t="shared" ca="1" si="283"/>
        <v>109.59577177011576</v>
      </c>
    </row>
    <row r="1792" spans="1:11" ht="15.75" thickBot="1">
      <c r="A1792" s="21">
        <v>1779</v>
      </c>
      <c r="B1792" s="22">
        <f t="shared" ca="1" si="290"/>
        <v>1724.9157825985626</v>
      </c>
      <c r="C1792" s="22">
        <f t="shared" ca="1" si="290"/>
        <v>2585.7472317178899</v>
      </c>
      <c r="D1792" s="22">
        <f t="shared" ca="1" si="290"/>
        <v>1948.7189614916442</v>
      </c>
      <c r="E1792" s="22">
        <f t="shared" ca="1" si="290"/>
        <v>1860.5671839829411</v>
      </c>
      <c r="F1792" s="22">
        <f t="shared" ca="1" si="290"/>
        <v>8655.0162272783255</v>
      </c>
      <c r="G1792" s="34"/>
      <c r="H1792" s="35">
        <f t="shared" ca="1" si="282"/>
        <v>42228</v>
      </c>
      <c r="I1792" s="6">
        <f t="shared" ca="1" si="286"/>
        <v>5.0027777777777782</v>
      </c>
      <c r="J1792" s="6">
        <f t="shared" ca="1" si="284"/>
        <v>137.5</v>
      </c>
      <c r="K1792" s="6">
        <f t="shared" ca="1" si="283"/>
        <v>121.94343021560336</v>
      </c>
    </row>
    <row r="1793" spans="1:11" ht="15.75" thickBot="1">
      <c r="A1793" s="21">
        <v>1780</v>
      </c>
      <c r="B1793" s="22">
        <f t="shared" ca="1" si="290"/>
        <v>2576.3488871861464</v>
      </c>
      <c r="C1793" s="22">
        <f t="shared" ca="1" si="290"/>
        <v>4548.4250863155312</v>
      </c>
      <c r="D1793" s="22">
        <f t="shared" ca="1" si="290"/>
        <v>3023.599679620414</v>
      </c>
      <c r="E1793" s="22">
        <f t="shared" ca="1" si="290"/>
        <v>1865.536149103202</v>
      </c>
      <c r="F1793" s="22">
        <f t="shared" ca="1" si="290"/>
        <v>1579.807340424956</v>
      </c>
      <c r="G1793" s="34"/>
      <c r="H1793" s="35">
        <f t="shared" ca="1" si="282"/>
        <v>41134</v>
      </c>
      <c r="I1793" s="6">
        <f t="shared" ca="1" si="286"/>
        <v>2.0055555555555555</v>
      </c>
      <c r="J1793" s="6">
        <f t="shared" ca="1" si="284"/>
        <v>115</v>
      </c>
      <c r="K1793" s="6">
        <f t="shared" ca="1" si="283"/>
        <v>109.59577177011576</v>
      </c>
    </row>
    <row r="1794" spans="1:11" ht="15.75" thickBot="1">
      <c r="A1794" s="21">
        <v>1781</v>
      </c>
      <c r="B1794" s="22">
        <f t="shared" ref="B1794:F1803" ca="1" si="291">$B$2*EXP((mu-delta-(vola^2)/2)*B$13+vola*NORMSINV(RAND())*SQRT(B$13))</f>
        <v>2156.2148256728628</v>
      </c>
      <c r="C1794" s="22">
        <f t="shared" ca="1" si="291"/>
        <v>2180.5318831797067</v>
      </c>
      <c r="D1794" s="22">
        <f t="shared" ca="1" si="291"/>
        <v>3532.3440394387148</v>
      </c>
      <c r="E1794" s="22">
        <f t="shared" ca="1" si="291"/>
        <v>4926.9640200407202</v>
      </c>
      <c r="F1794" s="22">
        <f t="shared" ca="1" si="291"/>
        <v>891.18992990427444</v>
      </c>
      <c r="G1794" s="34"/>
      <c r="H1794" s="35">
        <f t="shared" ca="1" si="282"/>
        <v>41498</v>
      </c>
      <c r="I1794" s="6">
        <f t="shared" ca="1" si="286"/>
        <v>3.0027777777777778</v>
      </c>
      <c r="J1794" s="6">
        <f t="shared" ca="1" si="284"/>
        <v>122.5</v>
      </c>
      <c r="K1794" s="6">
        <f t="shared" ca="1" si="283"/>
        <v>113.98243565452914</v>
      </c>
    </row>
    <row r="1795" spans="1:11" ht="15.75" thickBot="1">
      <c r="A1795" s="21">
        <v>1782</v>
      </c>
      <c r="B1795" s="22">
        <f t="shared" ca="1" si="291"/>
        <v>2531.6657404987664</v>
      </c>
      <c r="C1795" s="22">
        <f t="shared" ca="1" si="291"/>
        <v>2753.7303576817271</v>
      </c>
      <c r="D1795" s="22">
        <f t="shared" ca="1" si="291"/>
        <v>3789.9703527285787</v>
      </c>
      <c r="E1795" s="22">
        <f t="shared" ca="1" si="291"/>
        <v>5145.8512965579857</v>
      </c>
      <c r="F1795" s="22">
        <f t="shared" ca="1" si="291"/>
        <v>2660.489966587581</v>
      </c>
      <c r="G1795" s="34"/>
      <c r="H1795" s="35">
        <f t="shared" ca="1" si="282"/>
        <v>41498</v>
      </c>
      <c r="I1795" s="6">
        <f t="shared" ca="1" si="286"/>
        <v>3.0027777777777778</v>
      </c>
      <c r="J1795" s="6">
        <f t="shared" ca="1" si="284"/>
        <v>122.5</v>
      </c>
      <c r="K1795" s="6">
        <f t="shared" ca="1" si="283"/>
        <v>113.98243565452914</v>
      </c>
    </row>
    <row r="1796" spans="1:11" ht="15.75" thickBot="1">
      <c r="A1796" s="21">
        <v>1783</v>
      </c>
      <c r="B1796" s="22">
        <f t="shared" ca="1" si="291"/>
        <v>1730.8023688536402</v>
      </c>
      <c r="C1796" s="22">
        <f t="shared" ca="1" si="291"/>
        <v>2846.1417992694624</v>
      </c>
      <c r="D1796" s="22">
        <f t="shared" ca="1" si="291"/>
        <v>4049.118797187773</v>
      </c>
      <c r="E1796" s="22">
        <f t="shared" ca="1" si="291"/>
        <v>716.35252394211113</v>
      </c>
      <c r="F1796" s="22">
        <f t="shared" ca="1" si="291"/>
        <v>7153.8862809675838</v>
      </c>
      <c r="G1796" s="34"/>
      <c r="H1796" s="35">
        <f t="shared" ca="1" si="282"/>
        <v>41134</v>
      </c>
      <c r="I1796" s="6">
        <f t="shared" ca="1" si="286"/>
        <v>2.0055555555555555</v>
      </c>
      <c r="J1796" s="6">
        <f t="shared" ca="1" si="284"/>
        <v>115</v>
      </c>
      <c r="K1796" s="6">
        <f t="shared" ca="1" si="283"/>
        <v>109.59577177011576</v>
      </c>
    </row>
    <row r="1797" spans="1:11" ht="15.75" thickBot="1">
      <c r="A1797" s="21">
        <v>1784</v>
      </c>
      <c r="B1797" s="22">
        <f t="shared" ca="1" si="291"/>
        <v>2696.90686651124</v>
      </c>
      <c r="C1797" s="22">
        <f t="shared" ca="1" si="291"/>
        <v>1515.1347057973946</v>
      </c>
      <c r="D1797" s="22">
        <f t="shared" ca="1" si="291"/>
        <v>7781.2158063034512</v>
      </c>
      <c r="E1797" s="22">
        <f t="shared" ca="1" si="291"/>
        <v>2247.0945492113265</v>
      </c>
      <c r="F1797" s="22">
        <f t="shared" ca="1" si="291"/>
        <v>2505.8973965981513</v>
      </c>
      <c r="G1797" s="34"/>
      <c r="H1797" s="35">
        <f t="shared" ca="1" si="282"/>
        <v>41498</v>
      </c>
      <c r="I1797" s="6">
        <f t="shared" ca="1" si="286"/>
        <v>3.0027777777777778</v>
      </c>
      <c r="J1797" s="6">
        <f t="shared" ca="1" si="284"/>
        <v>122.5</v>
      </c>
      <c r="K1797" s="6">
        <f t="shared" ca="1" si="283"/>
        <v>113.98243565452914</v>
      </c>
    </row>
    <row r="1798" spans="1:11" ht="15.75" thickBot="1">
      <c r="A1798" s="21">
        <v>1785</v>
      </c>
      <c r="B1798" s="22">
        <f t="shared" ca="1" si="291"/>
        <v>1980.9798682029843</v>
      </c>
      <c r="C1798" s="22">
        <f t="shared" ca="1" si="291"/>
        <v>1811.5368258857757</v>
      </c>
      <c r="D1798" s="22">
        <f t="shared" ca="1" si="291"/>
        <v>1984.8400007860114</v>
      </c>
      <c r="E1798" s="22">
        <f t="shared" ca="1" si="291"/>
        <v>1805.7175167830017</v>
      </c>
      <c r="F1798" s="22">
        <f t="shared" ca="1" si="291"/>
        <v>5681.4525006528756</v>
      </c>
      <c r="G1798" s="34"/>
      <c r="H1798" s="35">
        <f t="shared" ca="1" si="282"/>
        <v>42228</v>
      </c>
      <c r="I1798" s="6">
        <f t="shared" ca="1" si="286"/>
        <v>5.0027777777777782</v>
      </c>
      <c r="J1798" s="6">
        <f t="shared" ca="1" si="284"/>
        <v>137.5</v>
      </c>
      <c r="K1798" s="6">
        <f t="shared" ca="1" si="283"/>
        <v>121.94343021560336</v>
      </c>
    </row>
    <row r="1799" spans="1:11" ht="15.75" thickBot="1">
      <c r="A1799" s="21">
        <v>1786</v>
      </c>
      <c r="B1799" s="22">
        <f t="shared" ca="1" si="291"/>
        <v>1662.9639514061555</v>
      </c>
      <c r="C1799" s="22">
        <f t="shared" ca="1" si="291"/>
        <v>2713.8098093565645</v>
      </c>
      <c r="D1799" s="22">
        <f t="shared" ca="1" si="291"/>
        <v>5089.0458093791049</v>
      </c>
      <c r="E1799" s="22">
        <f t="shared" ca="1" si="291"/>
        <v>2461.219148027415</v>
      </c>
      <c r="F1799" s="22">
        <f t="shared" ca="1" si="291"/>
        <v>4036.7746219775727</v>
      </c>
      <c r="G1799" s="34"/>
      <c r="H1799" s="35">
        <f t="shared" ca="1" si="282"/>
        <v>41498</v>
      </c>
      <c r="I1799" s="6">
        <f t="shared" ca="1" si="286"/>
        <v>3.0027777777777778</v>
      </c>
      <c r="J1799" s="6">
        <f t="shared" ca="1" si="284"/>
        <v>122.5</v>
      </c>
      <c r="K1799" s="6">
        <f t="shared" ca="1" si="283"/>
        <v>113.98243565452914</v>
      </c>
    </row>
    <row r="1800" spans="1:11" ht="15.75" thickBot="1">
      <c r="A1800" s="21">
        <v>1787</v>
      </c>
      <c r="B1800" s="22">
        <f t="shared" ca="1" si="291"/>
        <v>4729.9234673666888</v>
      </c>
      <c r="C1800" s="22">
        <f t="shared" ca="1" si="291"/>
        <v>7433.501151530465</v>
      </c>
      <c r="D1800" s="22">
        <f t="shared" ca="1" si="291"/>
        <v>2214.3016136924775</v>
      </c>
      <c r="E1800" s="22">
        <f t="shared" ca="1" si="291"/>
        <v>2688.5365133876521</v>
      </c>
      <c r="F1800" s="22">
        <f t="shared" ca="1" si="291"/>
        <v>3144.4648934884476</v>
      </c>
      <c r="G1800" s="34"/>
      <c r="H1800" s="35">
        <f t="shared" ca="1" si="282"/>
        <v>40767</v>
      </c>
      <c r="I1800" s="6">
        <f t="shared" ca="1" si="286"/>
        <v>1.0027777777777778</v>
      </c>
      <c r="J1800" s="6">
        <f t="shared" ca="1" si="284"/>
        <v>107.5</v>
      </c>
      <c r="K1800" s="6">
        <f t="shared" ca="1" si="283"/>
        <v>104.94371731794061</v>
      </c>
    </row>
    <row r="1801" spans="1:11" ht="15.75" thickBot="1">
      <c r="A1801" s="21">
        <v>1788</v>
      </c>
      <c r="B1801" s="22">
        <f t="shared" ca="1" si="291"/>
        <v>2259.6761973377697</v>
      </c>
      <c r="C1801" s="22">
        <f t="shared" ca="1" si="291"/>
        <v>1999.3305588031135</v>
      </c>
      <c r="D1801" s="22">
        <f t="shared" ca="1" si="291"/>
        <v>5307.5870887639803</v>
      </c>
      <c r="E1801" s="22">
        <f t="shared" ca="1" si="291"/>
        <v>3039.5515204421908</v>
      </c>
      <c r="F1801" s="22">
        <f t="shared" ca="1" si="291"/>
        <v>2421.05383061461</v>
      </c>
      <c r="G1801" s="34"/>
      <c r="H1801" s="35">
        <f t="shared" ca="1" si="282"/>
        <v>41498</v>
      </c>
      <c r="I1801" s="6">
        <f t="shared" ca="1" si="286"/>
        <v>3.0027777777777778</v>
      </c>
      <c r="J1801" s="6">
        <f t="shared" ca="1" si="284"/>
        <v>122.5</v>
      </c>
      <c r="K1801" s="6">
        <f t="shared" ca="1" si="283"/>
        <v>113.98243565452914</v>
      </c>
    </row>
    <row r="1802" spans="1:11" ht="15.75" thickBot="1">
      <c r="A1802" s="21">
        <v>1789</v>
      </c>
      <c r="B1802" s="22">
        <f t="shared" ca="1" si="291"/>
        <v>2907.2775682651336</v>
      </c>
      <c r="C1802" s="22">
        <f t="shared" ca="1" si="291"/>
        <v>3844.8566818989643</v>
      </c>
      <c r="D1802" s="22">
        <f t="shared" ca="1" si="291"/>
        <v>2514.9527837578662</v>
      </c>
      <c r="E1802" s="22">
        <f t="shared" ca="1" si="291"/>
        <v>2106.7812588720003</v>
      </c>
      <c r="F1802" s="22">
        <f t="shared" ca="1" si="291"/>
        <v>10938.438612217304</v>
      </c>
      <c r="G1802" s="34"/>
      <c r="H1802" s="35">
        <f t="shared" ca="1" si="282"/>
        <v>40767</v>
      </c>
      <c r="I1802" s="6">
        <f t="shared" ca="1" si="286"/>
        <v>1.0027777777777778</v>
      </c>
      <c r="J1802" s="6">
        <f t="shared" ca="1" si="284"/>
        <v>107.5</v>
      </c>
      <c r="K1802" s="6">
        <f t="shared" ca="1" si="283"/>
        <v>104.94371731794061</v>
      </c>
    </row>
    <row r="1803" spans="1:11" ht="15.75" thickBot="1">
      <c r="A1803" s="21">
        <v>1790</v>
      </c>
      <c r="B1803" s="22">
        <f t="shared" ca="1" si="291"/>
        <v>3242.447732726192</v>
      </c>
      <c r="C1803" s="22">
        <f t="shared" ca="1" si="291"/>
        <v>2040.5834744233275</v>
      </c>
      <c r="D1803" s="22">
        <f t="shared" ca="1" si="291"/>
        <v>4612.5119789748642</v>
      </c>
      <c r="E1803" s="22">
        <f t="shared" ca="1" si="291"/>
        <v>2427.7112021366192</v>
      </c>
      <c r="F1803" s="22">
        <f t="shared" ca="1" si="291"/>
        <v>3018.9787814385454</v>
      </c>
      <c r="G1803" s="34"/>
      <c r="H1803" s="35">
        <f t="shared" ca="1" si="282"/>
        <v>40767</v>
      </c>
      <c r="I1803" s="6">
        <f t="shared" ca="1" si="286"/>
        <v>1.0027777777777778</v>
      </c>
      <c r="J1803" s="6">
        <f t="shared" ca="1" si="284"/>
        <v>107.5</v>
      </c>
      <c r="K1803" s="6">
        <f t="shared" ca="1" si="283"/>
        <v>104.94371731794061</v>
      </c>
    </row>
    <row r="1804" spans="1:11" ht="15.75" thickBot="1">
      <c r="A1804" s="21">
        <v>1791</v>
      </c>
      <c r="B1804" s="22">
        <f t="shared" ref="B1804:F1813" ca="1" si="292">$B$2*EXP((mu-delta-(vola^2)/2)*B$13+vola*NORMSINV(RAND())*SQRT(B$13))</f>
        <v>3225.4810220110517</v>
      </c>
      <c r="C1804" s="22">
        <f t="shared" ca="1" si="292"/>
        <v>1465.3227618763788</v>
      </c>
      <c r="D1804" s="22">
        <f t="shared" ca="1" si="292"/>
        <v>2883.4482101737653</v>
      </c>
      <c r="E1804" s="22">
        <f t="shared" ca="1" si="292"/>
        <v>3512.955886467355</v>
      </c>
      <c r="F1804" s="22">
        <f t="shared" ca="1" si="292"/>
        <v>4322.992784924515</v>
      </c>
      <c r="G1804" s="34"/>
      <c r="H1804" s="35">
        <f t="shared" ca="1" si="282"/>
        <v>40767</v>
      </c>
      <c r="I1804" s="6">
        <f t="shared" ca="1" si="286"/>
        <v>1.0027777777777778</v>
      </c>
      <c r="J1804" s="6">
        <f t="shared" ca="1" si="284"/>
        <v>107.5</v>
      </c>
      <c r="K1804" s="6">
        <f t="shared" ca="1" si="283"/>
        <v>104.94371731794061</v>
      </c>
    </row>
    <row r="1805" spans="1:11" ht="15.75" thickBot="1">
      <c r="A1805" s="21">
        <v>1792</v>
      </c>
      <c r="B1805" s="22">
        <f t="shared" ca="1" si="292"/>
        <v>1714.9041805634431</v>
      </c>
      <c r="C1805" s="22">
        <f t="shared" ca="1" si="292"/>
        <v>1596.5691633851529</v>
      </c>
      <c r="D1805" s="22">
        <f t="shared" ca="1" si="292"/>
        <v>2046.4131897688931</v>
      </c>
      <c r="E1805" s="22">
        <f t="shared" ca="1" si="292"/>
        <v>5539.2850907839556</v>
      </c>
      <c r="F1805" s="22">
        <f t="shared" ca="1" si="292"/>
        <v>6954.8743883692678</v>
      </c>
      <c r="G1805" s="34"/>
      <c r="H1805" s="35">
        <f t="shared" ca="1" si="282"/>
        <v>41863</v>
      </c>
      <c r="I1805" s="6">
        <f t="shared" ca="1" si="286"/>
        <v>4.0027777777777782</v>
      </c>
      <c r="J1805" s="6">
        <f t="shared" ca="1" si="284"/>
        <v>130</v>
      </c>
      <c r="K1805" s="6">
        <f t="shared" ca="1" si="283"/>
        <v>118.0924489965652</v>
      </c>
    </row>
    <row r="1806" spans="1:11" ht="15.75" thickBot="1">
      <c r="A1806" s="21">
        <v>1793</v>
      </c>
      <c r="B1806" s="22">
        <f t="shared" ca="1" si="292"/>
        <v>1777.9210688535661</v>
      </c>
      <c r="C1806" s="22">
        <f t="shared" ca="1" si="292"/>
        <v>1259.8468390736587</v>
      </c>
      <c r="D1806" s="22">
        <f t="shared" ca="1" si="292"/>
        <v>6785.2375096055148</v>
      </c>
      <c r="E1806" s="22">
        <f t="shared" ca="1" si="292"/>
        <v>2384.1458256345941</v>
      </c>
      <c r="F1806" s="22">
        <f t="shared" ca="1" si="292"/>
        <v>1664.0434671420148</v>
      </c>
      <c r="G1806" s="34"/>
      <c r="H1806" s="35">
        <f t="shared" ref="H1806:H1869" ca="1" si="293">IF(B1806&gt;=kw,$B$11,IF(C1806&gt;=kw,$C$11,IF(D1806&gt;=kw,$D$11,IF(E1806&gt;=kw,$E$11,$F$11))))</f>
        <v>41498</v>
      </c>
      <c r="I1806" s="6">
        <f t="shared" ca="1" si="286"/>
        <v>3.0027777777777778</v>
      </c>
      <c r="J1806" s="6">
        <f t="shared" ca="1" si="284"/>
        <v>122.5</v>
      </c>
      <c r="K1806" s="6">
        <f t="shared" ref="K1806:K1869" ca="1" si="294">J1806*EXP(-I1806*zins)</f>
        <v>113.98243565452914</v>
      </c>
    </row>
    <row r="1807" spans="1:11" ht="15.75" thickBot="1">
      <c r="A1807" s="21">
        <v>1794</v>
      </c>
      <c r="B1807" s="22">
        <f t="shared" ca="1" si="292"/>
        <v>3084.2853377033152</v>
      </c>
      <c r="C1807" s="22">
        <f t="shared" ca="1" si="292"/>
        <v>3120.9324095273264</v>
      </c>
      <c r="D1807" s="22">
        <f t="shared" ca="1" si="292"/>
        <v>3240.2910108818614</v>
      </c>
      <c r="E1807" s="22">
        <f t="shared" ca="1" si="292"/>
        <v>2727.1516243810229</v>
      </c>
      <c r="F1807" s="22">
        <f t="shared" ca="1" si="292"/>
        <v>1513.4143815822686</v>
      </c>
      <c r="G1807" s="34"/>
      <c r="H1807" s="35">
        <f t="shared" ca="1" si="293"/>
        <v>40767</v>
      </c>
      <c r="I1807" s="6">
        <f t="shared" ca="1" si="286"/>
        <v>1.0027777777777778</v>
      </c>
      <c r="J1807" s="6">
        <f t="shared" ref="J1807:J1870" ca="1" si="295">IF(H1807=$B$11,$B$10,IF(H1807=$C$11,$C$10,IF(H1807=$D$11,$D$10,IF(H1807=$E$11,$E$10,IF(H1807=$F$11,$F$10)))))</f>
        <v>107.5</v>
      </c>
      <c r="K1807" s="6">
        <f t="shared" ca="1" si="294"/>
        <v>104.94371731794061</v>
      </c>
    </row>
    <row r="1808" spans="1:11" ht="15.75" thickBot="1">
      <c r="A1808" s="21">
        <v>1795</v>
      </c>
      <c r="B1808" s="22">
        <f t="shared" ca="1" si="292"/>
        <v>2919.414444746933</v>
      </c>
      <c r="C1808" s="22">
        <f t="shared" ca="1" si="292"/>
        <v>1974.1318572341238</v>
      </c>
      <c r="D1808" s="22">
        <f t="shared" ca="1" si="292"/>
        <v>7321.5705908681139</v>
      </c>
      <c r="E1808" s="22">
        <f t="shared" ca="1" si="292"/>
        <v>2664.9773568080846</v>
      </c>
      <c r="F1808" s="22">
        <f t="shared" ca="1" si="292"/>
        <v>1722.6203568259548</v>
      </c>
      <c r="G1808" s="34"/>
      <c r="H1808" s="35">
        <f t="shared" ca="1" si="293"/>
        <v>40767</v>
      </c>
      <c r="I1808" s="6">
        <f t="shared" ref="I1808:I1871" ca="1" si="296">YEARFRAC($B$1,H1808)</f>
        <v>1.0027777777777778</v>
      </c>
      <c r="J1808" s="6">
        <f t="shared" ca="1" si="295"/>
        <v>107.5</v>
      </c>
      <c r="K1808" s="6">
        <f t="shared" ca="1" si="294"/>
        <v>104.94371731794061</v>
      </c>
    </row>
    <row r="1809" spans="1:11" ht="15.75" thickBot="1">
      <c r="A1809" s="21">
        <v>1796</v>
      </c>
      <c r="B1809" s="22">
        <f t="shared" ca="1" si="292"/>
        <v>3868.1245637632724</v>
      </c>
      <c r="C1809" s="22">
        <f t="shared" ca="1" si="292"/>
        <v>6535.4582052334281</v>
      </c>
      <c r="D1809" s="22">
        <f t="shared" ca="1" si="292"/>
        <v>4471.7179507567007</v>
      </c>
      <c r="E1809" s="22">
        <f t="shared" ca="1" si="292"/>
        <v>3090.6935762346675</v>
      </c>
      <c r="F1809" s="22">
        <f t="shared" ca="1" si="292"/>
        <v>2839.3026548492521</v>
      </c>
      <c r="G1809" s="34"/>
      <c r="H1809" s="35">
        <f t="shared" ca="1" si="293"/>
        <v>40767</v>
      </c>
      <c r="I1809" s="6">
        <f t="shared" ca="1" si="296"/>
        <v>1.0027777777777778</v>
      </c>
      <c r="J1809" s="6">
        <f t="shared" ca="1" si="295"/>
        <v>107.5</v>
      </c>
      <c r="K1809" s="6">
        <f t="shared" ca="1" si="294"/>
        <v>104.94371731794061</v>
      </c>
    </row>
    <row r="1810" spans="1:11" ht="15.75" thickBot="1">
      <c r="A1810" s="21">
        <v>1797</v>
      </c>
      <c r="B1810" s="22">
        <f t="shared" ca="1" si="292"/>
        <v>3945.5804683558686</v>
      </c>
      <c r="C1810" s="22">
        <f t="shared" ca="1" si="292"/>
        <v>5976.2027842906045</v>
      </c>
      <c r="D1810" s="22">
        <f t="shared" ca="1" si="292"/>
        <v>4368.2269494028205</v>
      </c>
      <c r="E1810" s="22">
        <f t="shared" ca="1" si="292"/>
        <v>1742.9450953222495</v>
      </c>
      <c r="F1810" s="22">
        <f t="shared" ca="1" si="292"/>
        <v>2958.9655600119449</v>
      </c>
      <c r="G1810" s="34"/>
      <c r="H1810" s="35">
        <f t="shared" ca="1" si="293"/>
        <v>40767</v>
      </c>
      <c r="I1810" s="6">
        <f t="shared" ca="1" si="296"/>
        <v>1.0027777777777778</v>
      </c>
      <c r="J1810" s="6">
        <f t="shared" ca="1" si="295"/>
        <v>107.5</v>
      </c>
      <c r="K1810" s="6">
        <f t="shared" ca="1" si="294"/>
        <v>104.94371731794061</v>
      </c>
    </row>
    <row r="1811" spans="1:11" ht="15.75" thickBot="1">
      <c r="A1811" s="21">
        <v>1798</v>
      </c>
      <c r="B1811" s="22">
        <f t="shared" ca="1" si="292"/>
        <v>2023.3360738070537</v>
      </c>
      <c r="C1811" s="22">
        <f t="shared" ca="1" si="292"/>
        <v>4784.9647888907939</v>
      </c>
      <c r="D1811" s="22">
        <f t="shared" ca="1" si="292"/>
        <v>1718.1736619004328</v>
      </c>
      <c r="E1811" s="22">
        <f t="shared" ca="1" si="292"/>
        <v>1887.1125797431782</v>
      </c>
      <c r="F1811" s="22">
        <f t="shared" ca="1" si="292"/>
        <v>12143.816220850571</v>
      </c>
      <c r="G1811" s="34"/>
      <c r="H1811" s="35">
        <f t="shared" ca="1" si="293"/>
        <v>41134</v>
      </c>
      <c r="I1811" s="6">
        <f t="shared" ca="1" si="296"/>
        <v>2.0055555555555555</v>
      </c>
      <c r="J1811" s="6">
        <f t="shared" ca="1" si="295"/>
        <v>115</v>
      </c>
      <c r="K1811" s="6">
        <f t="shared" ca="1" si="294"/>
        <v>109.59577177011576</v>
      </c>
    </row>
    <row r="1812" spans="1:11" ht="15.75" thickBot="1">
      <c r="A1812" s="21">
        <v>1799</v>
      </c>
      <c r="B1812" s="22">
        <f t="shared" ca="1" si="292"/>
        <v>2909.2274346978606</v>
      </c>
      <c r="C1812" s="22">
        <f t="shared" ca="1" si="292"/>
        <v>1899.3100206963218</v>
      </c>
      <c r="D1812" s="22">
        <f t="shared" ca="1" si="292"/>
        <v>1120.6833154578155</v>
      </c>
      <c r="E1812" s="22">
        <f t="shared" ca="1" si="292"/>
        <v>1632.937047122753</v>
      </c>
      <c r="F1812" s="22">
        <f t="shared" ca="1" si="292"/>
        <v>3129.6194192986295</v>
      </c>
      <c r="G1812" s="34"/>
      <c r="H1812" s="35">
        <f t="shared" ca="1" si="293"/>
        <v>40767</v>
      </c>
      <c r="I1812" s="6">
        <f t="shared" ca="1" si="296"/>
        <v>1.0027777777777778</v>
      </c>
      <c r="J1812" s="6">
        <f t="shared" ca="1" si="295"/>
        <v>107.5</v>
      </c>
      <c r="K1812" s="6">
        <f t="shared" ca="1" si="294"/>
        <v>104.94371731794061</v>
      </c>
    </row>
    <row r="1813" spans="1:11" ht="15.75" thickBot="1">
      <c r="A1813" s="21">
        <v>1800</v>
      </c>
      <c r="B1813" s="22">
        <f t="shared" ca="1" si="292"/>
        <v>2278.1183859102548</v>
      </c>
      <c r="C1813" s="22">
        <f t="shared" ca="1" si="292"/>
        <v>6063.6506750921289</v>
      </c>
      <c r="D1813" s="22">
        <f t="shared" ca="1" si="292"/>
        <v>2557.3239253275956</v>
      </c>
      <c r="E1813" s="22">
        <f t="shared" ca="1" si="292"/>
        <v>1750.9016144486181</v>
      </c>
      <c r="F1813" s="22">
        <f t="shared" ca="1" si="292"/>
        <v>591.92096265555074</v>
      </c>
      <c r="G1813" s="34"/>
      <c r="H1813" s="35">
        <f t="shared" ca="1" si="293"/>
        <v>41134</v>
      </c>
      <c r="I1813" s="6">
        <f t="shared" ca="1" si="296"/>
        <v>2.0055555555555555</v>
      </c>
      <c r="J1813" s="6">
        <f t="shared" ca="1" si="295"/>
        <v>115</v>
      </c>
      <c r="K1813" s="6">
        <f t="shared" ca="1" si="294"/>
        <v>109.59577177011576</v>
      </c>
    </row>
    <row r="1814" spans="1:11" ht="15.75" thickBot="1">
      <c r="A1814" s="21">
        <v>1801</v>
      </c>
      <c r="B1814" s="22">
        <f t="shared" ref="B1814:F1823" ca="1" si="297">$B$2*EXP((mu-delta-(vola^2)/2)*B$13+vola*NORMSINV(RAND())*SQRT(B$13))</f>
        <v>2177.8870817776547</v>
      </c>
      <c r="C1814" s="22">
        <f t="shared" ca="1" si="297"/>
        <v>2059.3111437898306</v>
      </c>
      <c r="D1814" s="22">
        <f t="shared" ca="1" si="297"/>
        <v>7976.4868936367338</v>
      </c>
      <c r="E1814" s="22">
        <f t="shared" ca="1" si="297"/>
        <v>2746.6281130920347</v>
      </c>
      <c r="F1814" s="22">
        <f t="shared" ca="1" si="297"/>
        <v>2990.8432729281044</v>
      </c>
      <c r="G1814" s="34"/>
      <c r="H1814" s="35">
        <f t="shared" ca="1" si="293"/>
        <v>41498</v>
      </c>
      <c r="I1814" s="6">
        <f t="shared" ca="1" si="296"/>
        <v>3.0027777777777778</v>
      </c>
      <c r="J1814" s="6">
        <f t="shared" ca="1" si="295"/>
        <v>122.5</v>
      </c>
      <c r="K1814" s="6">
        <f t="shared" ca="1" si="294"/>
        <v>113.98243565452914</v>
      </c>
    </row>
    <row r="1815" spans="1:11" ht="15.75" thickBot="1">
      <c r="A1815" s="21">
        <v>1802</v>
      </c>
      <c r="B1815" s="22">
        <f t="shared" ca="1" si="297"/>
        <v>4097.6626158974495</v>
      </c>
      <c r="C1815" s="22">
        <f t="shared" ca="1" si="297"/>
        <v>3069.9209604992529</v>
      </c>
      <c r="D1815" s="22">
        <f t="shared" ca="1" si="297"/>
        <v>1552.6620872724482</v>
      </c>
      <c r="E1815" s="22">
        <f t="shared" ca="1" si="297"/>
        <v>6993.9795900769222</v>
      </c>
      <c r="F1815" s="22">
        <f t="shared" ca="1" si="297"/>
        <v>2541.1767259415878</v>
      </c>
      <c r="G1815" s="34"/>
      <c r="H1815" s="35">
        <f t="shared" ca="1" si="293"/>
        <v>40767</v>
      </c>
      <c r="I1815" s="6">
        <f t="shared" ca="1" si="296"/>
        <v>1.0027777777777778</v>
      </c>
      <c r="J1815" s="6">
        <f t="shared" ca="1" si="295"/>
        <v>107.5</v>
      </c>
      <c r="K1815" s="6">
        <f t="shared" ca="1" si="294"/>
        <v>104.94371731794061</v>
      </c>
    </row>
    <row r="1816" spans="1:11" ht="15.75" thickBot="1">
      <c r="A1816" s="21">
        <v>1803</v>
      </c>
      <c r="B1816" s="22">
        <f t="shared" ca="1" si="297"/>
        <v>4836.5271237146453</v>
      </c>
      <c r="C1816" s="22">
        <f t="shared" ca="1" si="297"/>
        <v>1837.7564272754068</v>
      </c>
      <c r="D1816" s="22">
        <f t="shared" ca="1" si="297"/>
        <v>7749.168628423874</v>
      </c>
      <c r="E1816" s="22">
        <f t="shared" ca="1" si="297"/>
        <v>2157.3599293087527</v>
      </c>
      <c r="F1816" s="22">
        <f t="shared" ca="1" si="297"/>
        <v>2862.7943412237678</v>
      </c>
      <c r="G1816" s="34"/>
      <c r="H1816" s="35">
        <f t="shared" ca="1" si="293"/>
        <v>40767</v>
      </c>
      <c r="I1816" s="6">
        <f t="shared" ca="1" si="296"/>
        <v>1.0027777777777778</v>
      </c>
      <c r="J1816" s="6">
        <f t="shared" ca="1" si="295"/>
        <v>107.5</v>
      </c>
      <c r="K1816" s="6">
        <f t="shared" ca="1" si="294"/>
        <v>104.94371731794061</v>
      </c>
    </row>
    <row r="1817" spans="1:11" ht="15.75" thickBot="1">
      <c r="A1817" s="21">
        <v>1804</v>
      </c>
      <c r="B1817" s="22">
        <f t="shared" ca="1" si="297"/>
        <v>3347.2155270306807</v>
      </c>
      <c r="C1817" s="22">
        <f t="shared" ca="1" si="297"/>
        <v>4065.2792764803685</v>
      </c>
      <c r="D1817" s="22">
        <f t="shared" ca="1" si="297"/>
        <v>3014.5413264765957</v>
      </c>
      <c r="E1817" s="22">
        <f t="shared" ca="1" si="297"/>
        <v>1809.9990607562761</v>
      </c>
      <c r="F1817" s="22">
        <f t="shared" ca="1" si="297"/>
        <v>2349.150609693781</v>
      </c>
      <c r="G1817" s="34"/>
      <c r="H1817" s="35">
        <f t="shared" ca="1" si="293"/>
        <v>40767</v>
      </c>
      <c r="I1817" s="6">
        <f t="shared" ca="1" si="296"/>
        <v>1.0027777777777778</v>
      </c>
      <c r="J1817" s="6">
        <f t="shared" ca="1" si="295"/>
        <v>107.5</v>
      </c>
      <c r="K1817" s="6">
        <f t="shared" ca="1" si="294"/>
        <v>104.94371731794061</v>
      </c>
    </row>
    <row r="1818" spans="1:11" ht="15.75" thickBot="1">
      <c r="A1818" s="21">
        <v>1805</v>
      </c>
      <c r="B1818" s="22">
        <f t="shared" ca="1" si="297"/>
        <v>1306.8508166504994</v>
      </c>
      <c r="C1818" s="22">
        <f t="shared" ca="1" si="297"/>
        <v>1841.9999949601133</v>
      </c>
      <c r="D1818" s="22">
        <f t="shared" ca="1" si="297"/>
        <v>4707.3218914916797</v>
      </c>
      <c r="E1818" s="22">
        <f t="shared" ca="1" si="297"/>
        <v>1296.5485914033293</v>
      </c>
      <c r="F1818" s="22">
        <f t="shared" ca="1" si="297"/>
        <v>1428.874414777521</v>
      </c>
      <c r="G1818" s="34"/>
      <c r="H1818" s="35">
        <f t="shared" ca="1" si="293"/>
        <v>41498</v>
      </c>
      <c r="I1818" s="6">
        <f t="shared" ca="1" si="296"/>
        <v>3.0027777777777778</v>
      </c>
      <c r="J1818" s="6">
        <f t="shared" ca="1" si="295"/>
        <v>122.5</v>
      </c>
      <c r="K1818" s="6">
        <f t="shared" ca="1" si="294"/>
        <v>113.98243565452914</v>
      </c>
    </row>
    <row r="1819" spans="1:11" ht="15.75" thickBot="1">
      <c r="A1819" s="21">
        <v>1806</v>
      </c>
      <c r="B1819" s="22">
        <f t="shared" ca="1" si="297"/>
        <v>2947.5573019369263</v>
      </c>
      <c r="C1819" s="22">
        <f t="shared" ca="1" si="297"/>
        <v>3895.088921851524</v>
      </c>
      <c r="D1819" s="22">
        <f t="shared" ca="1" si="297"/>
        <v>1855.7185593105671</v>
      </c>
      <c r="E1819" s="22">
        <f t="shared" ca="1" si="297"/>
        <v>3310.8016031044281</v>
      </c>
      <c r="F1819" s="22">
        <f t="shared" ca="1" si="297"/>
        <v>953.33636586620833</v>
      </c>
      <c r="G1819" s="34"/>
      <c r="H1819" s="35">
        <f t="shared" ca="1" si="293"/>
        <v>40767</v>
      </c>
      <c r="I1819" s="6">
        <f t="shared" ca="1" si="296"/>
        <v>1.0027777777777778</v>
      </c>
      <c r="J1819" s="6">
        <f t="shared" ca="1" si="295"/>
        <v>107.5</v>
      </c>
      <c r="K1819" s="6">
        <f t="shared" ca="1" si="294"/>
        <v>104.94371731794061</v>
      </c>
    </row>
    <row r="1820" spans="1:11" ht="15.75" thickBot="1">
      <c r="A1820" s="21">
        <v>1807</v>
      </c>
      <c r="B1820" s="22">
        <f t="shared" ca="1" si="297"/>
        <v>4662.8382765117931</v>
      </c>
      <c r="C1820" s="22">
        <f t="shared" ca="1" si="297"/>
        <v>1419.1419420858761</v>
      </c>
      <c r="D1820" s="22">
        <f t="shared" ca="1" si="297"/>
        <v>2394.3666400609709</v>
      </c>
      <c r="E1820" s="22">
        <f t="shared" ca="1" si="297"/>
        <v>5472.5492245775586</v>
      </c>
      <c r="F1820" s="22">
        <f t="shared" ca="1" si="297"/>
        <v>2160.7340061229197</v>
      </c>
      <c r="G1820" s="34"/>
      <c r="H1820" s="35">
        <f t="shared" ca="1" si="293"/>
        <v>40767</v>
      </c>
      <c r="I1820" s="6">
        <f t="shared" ca="1" si="296"/>
        <v>1.0027777777777778</v>
      </c>
      <c r="J1820" s="6">
        <f t="shared" ca="1" si="295"/>
        <v>107.5</v>
      </c>
      <c r="K1820" s="6">
        <f t="shared" ca="1" si="294"/>
        <v>104.94371731794061</v>
      </c>
    </row>
    <row r="1821" spans="1:11" ht="15.75" thickBot="1">
      <c r="A1821" s="21">
        <v>1808</v>
      </c>
      <c r="B1821" s="22">
        <f t="shared" ca="1" si="297"/>
        <v>3365.1508793759431</v>
      </c>
      <c r="C1821" s="22">
        <f t="shared" ca="1" si="297"/>
        <v>1437.7769986171111</v>
      </c>
      <c r="D1821" s="22">
        <f t="shared" ca="1" si="297"/>
        <v>1610.7474666405897</v>
      </c>
      <c r="E1821" s="22">
        <f t="shared" ca="1" si="297"/>
        <v>913.07181582768806</v>
      </c>
      <c r="F1821" s="22">
        <f t="shared" ca="1" si="297"/>
        <v>7779.3573062730975</v>
      </c>
      <c r="G1821" s="34"/>
      <c r="H1821" s="35">
        <f t="shared" ca="1" si="293"/>
        <v>40767</v>
      </c>
      <c r="I1821" s="6">
        <f t="shared" ca="1" si="296"/>
        <v>1.0027777777777778</v>
      </c>
      <c r="J1821" s="6">
        <f t="shared" ca="1" si="295"/>
        <v>107.5</v>
      </c>
      <c r="K1821" s="6">
        <f t="shared" ca="1" si="294"/>
        <v>104.94371731794061</v>
      </c>
    </row>
    <row r="1822" spans="1:11" ht="15.75" thickBot="1">
      <c r="A1822" s="21">
        <v>1809</v>
      </c>
      <c r="B1822" s="22">
        <f t="shared" ca="1" si="297"/>
        <v>3710.3390228660141</v>
      </c>
      <c r="C1822" s="22">
        <f t="shared" ca="1" si="297"/>
        <v>3066.5913130006811</v>
      </c>
      <c r="D1822" s="22">
        <f t="shared" ca="1" si="297"/>
        <v>3822.801654002435</v>
      </c>
      <c r="E1822" s="22">
        <f t="shared" ca="1" si="297"/>
        <v>1301.4172904301963</v>
      </c>
      <c r="F1822" s="22">
        <f t="shared" ca="1" si="297"/>
        <v>2020.4269694786365</v>
      </c>
      <c r="G1822" s="34"/>
      <c r="H1822" s="35">
        <f t="shared" ca="1" si="293"/>
        <v>40767</v>
      </c>
      <c r="I1822" s="6">
        <f t="shared" ca="1" si="296"/>
        <v>1.0027777777777778</v>
      </c>
      <c r="J1822" s="6">
        <f t="shared" ca="1" si="295"/>
        <v>107.5</v>
      </c>
      <c r="K1822" s="6">
        <f t="shared" ca="1" si="294"/>
        <v>104.94371731794061</v>
      </c>
    </row>
    <row r="1823" spans="1:11" ht="15.75" thickBot="1">
      <c r="A1823" s="21">
        <v>1810</v>
      </c>
      <c r="B1823" s="22">
        <f t="shared" ca="1" si="297"/>
        <v>3069.1553469080714</v>
      </c>
      <c r="C1823" s="22">
        <f t="shared" ca="1" si="297"/>
        <v>767.17000637627575</v>
      </c>
      <c r="D1823" s="22">
        <f t="shared" ca="1" si="297"/>
        <v>6890.5461386474026</v>
      </c>
      <c r="E1823" s="22">
        <f t="shared" ca="1" si="297"/>
        <v>2794.5530903407612</v>
      </c>
      <c r="F1823" s="22">
        <f t="shared" ca="1" si="297"/>
        <v>17819.924890939314</v>
      </c>
      <c r="G1823" s="34"/>
      <c r="H1823" s="35">
        <f t="shared" ca="1" si="293"/>
        <v>40767</v>
      </c>
      <c r="I1823" s="6">
        <f t="shared" ca="1" si="296"/>
        <v>1.0027777777777778</v>
      </c>
      <c r="J1823" s="6">
        <f t="shared" ca="1" si="295"/>
        <v>107.5</v>
      </c>
      <c r="K1823" s="6">
        <f t="shared" ca="1" si="294"/>
        <v>104.94371731794061</v>
      </c>
    </row>
    <row r="1824" spans="1:11" ht="15.75" thickBot="1">
      <c r="A1824" s="21">
        <v>1811</v>
      </c>
      <c r="B1824" s="22">
        <f t="shared" ref="B1824:F1833" ca="1" si="298">$B$2*EXP((mu-delta-(vola^2)/2)*B$13+vola*NORMSINV(RAND())*SQRT(B$13))</f>
        <v>2503.8776955115113</v>
      </c>
      <c r="C1824" s="22">
        <f t="shared" ca="1" si="298"/>
        <v>3512.6793747565457</v>
      </c>
      <c r="D1824" s="22">
        <f t="shared" ca="1" si="298"/>
        <v>2834.8704791786445</v>
      </c>
      <c r="E1824" s="22">
        <f t="shared" ca="1" si="298"/>
        <v>1787.3193046727922</v>
      </c>
      <c r="F1824" s="22">
        <f t="shared" ca="1" si="298"/>
        <v>4154.3391635949165</v>
      </c>
      <c r="G1824" s="34"/>
      <c r="H1824" s="35">
        <f t="shared" ca="1" si="293"/>
        <v>41134</v>
      </c>
      <c r="I1824" s="6">
        <f t="shared" ca="1" si="296"/>
        <v>2.0055555555555555</v>
      </c>
      <c r="J1824" s="6">
        <f t="shared" ca="1" si="295"/>
        <v>115</v>
      </c>
      <c r="K1824" s="6">
        <f t="shared" ca="1" si="294"/>
        <v>109.59577177011576</v>
      </c>
    </row>
    <row r="1825" spans="1:11" ht="15.75" thickBot="1">
      <c r="A1825" s="21">
        <v>1812</v>
      </c>
      <c r="B1825" s="22">
        <f t="shared" ca="1" si="298"/>
        <v>3012.4787487952512</v>
      </c>
      <c r="C1825" s="22">
        <f t="shared" ca="1" si="298"/>
        <v>1457.8327353562506</v>
      </c>
      <c r="D1825" s="22">
        <f t="shared" ca="1" si="298"/>
        <v>3254.3235367202678</v>
      </c>
      <c r="E1825" s="22">
        <f t="shared" ca="1" si="298"/>
        <v>2611.3310844807315</v>
      </c>
      <c r="F1825" s="22">
        <f t="shared" ca="1" si="298"/>
        <v>2926.8792742663913</v>
      </c>
      <c r="G1825" s="34"/>
      <c r="H1825" s="35">
        <f t="shared" ca="1" si="293"/>
        <v>40767</v>
      </c>
      <c r="I1825" s="6">
        <f t="shared" ca="1" si="296"/>
        <v>1.0027777777777778</v>
      </c>
      <c r="J1825" s="6">
        <f t="shared" ca="1" si="295"/>
        <v>107.5</v>
      </c>
      <c r="K1825" s="6">
        <f t="shared" ca="1" si="294"/>
        <v>104.94371731794061</v>
      </c>
    </row>
    <row r="1826" spans="1:11" ht="15.75" thickBot="1">
      <c r="A1826" s="21">
        <v>1813</v>
      </c>
      <c r="B1826" s="22">
        <f t="shared" ca="1" si="298"/>
        <v>5077.6822432717581</v>
      </c>
      <c r="C1826" s="22">
        <f t="shared" ca="1" si="298"/>
        <v>2959.7925175172859</v>
      </c>
      <c r="D1826" s="22">
        <f t="shared" ca="1" si="298"/>
        <v>6803.0442416110709</v>
      </c>
      <c r="E1826" s="22">
        <f t="shared" ca="1" si="298"/>
        <v>1540.9723183564854</v>
      </c>
      <c r="F1826" s="22">
        <f t="shared" ca="1" si="298"/>
        <v>2096.8678554082931</v>
      </c>
      <c r="G1826" s="34"/>
      <c r="H1826" s="35">
        <f t="shared" ca="1" si="293"/>
        <v>40767</v>
      </c>
      <c r="I1826" s="6">
        <f t="shared" ca="1" si="296"/>
        <v>1.0027777777777778</v>
      </c>
      <c r="J1826" s="6">
        <f t="shared" ca="1" si="295"/>
        <v>107.5</v>
      </c>
      <c r="K1826" s="6">
        <f t="shared" ca="1" si="294"/>
        <v>104.94371731794061</v>
      </c>
    </row>
    <row r="1827" spans="1:11" ht="15.75" thickBot="1">
      <c r="A1827" s="21">
        <v>1814</v>
      </c>
      <c r="B1827" s="22">
        <f t="shared" ca="1" si="298"/>
        <v>2178.9180736125741</v>
      </c>
      <c r="C1827" s="22">
        <f t="shared" ca="1" si="298"/>
        <v>5775.1492055264916</v>
      </c>
      <c r="D1827" s="22">
        <f t="shared" ca="1" si="298"/>
        <v>1258.3107414714461</v>
      </c>
      <c r="E1827" s="22">
        <f t="shared" ca="1" si="298"/>
        <v>2995.1793691218736</v>
      </c>
      <c r="F1827" s="22">
        <f t="shared" ca="1" si="298"/>
        <v>3869.3822961732417</v>
      </c>
      <c r="G1827" s="34"/>
      <c r="H1827" s="35">
        <f t="shared" ca="1" si="293"/>
        <v>41134</v>
      </c>
      <c r="I1827" s="6">
        <f t="shared" ca="1" si="296"/>
        <v>2.0055555555555555</v>
      </c>
      <c r="J1827" s="6">
        <f t="shared" ca="1" si="295"/>
        <v>115</v>
      </c>
      <c r="K1827" s="6">
        <f t="shared" ca="1" si="294"/>
        <v>109.59577177011576</v>
      </c>
    </row>
    <row r="1828" spans="1:11" ht="15.75" thickBot="1">
      <c r="A1828" s="21">
        <v>1815</v>
      </c>
      <c r="B1828" s="22">
        <f t="shared" ca="1" si="298"/>
        <v>3629.4593022299941</v>
      </c>
      <c r="C1828" s="22">
        <f t="shared" ca="1" si="298"/>
        <v>1748.4806282076097</v>
      </c>
      <c r="D1828" s="22">
        <f t="shared" ca="1" si="298"/>
        <v>6590.2978609301917</v>
      </c>
      <c r="E1828" s="22">
        <f t="shared" ca="1" si="298"/>
        <v>2243.67363255795</v>
      </c>
      <c r="F1828" s="22">
        <f t="shared" ca="1" si="298"/>
        <v>1009.7653378981994</v>
      </c>
      <c r="G1828" s="34"/>
      <c r="H1828" s="35">
        <f t="shared" ca="1" si="293"/>
        <v>40767</v>
      </c>
      <c r="I1828" s="6">
        <f t="shared" ca="1" si="296"/>
        <v>1.0027777777777778</v>
      </c>
      <c r="J1828" s="6">
        <f t="shared" ca="1" si="295"/>
        <v>107.5</v>
      </c>
      <c r="K1828" s="6">
        <f t="shared" ca="1" si="294"/>
        <v>104.94371731794061</v>
      </c>
    </row>
    <row r="1829" spans="1:11" ht="15.75" thickBot="1">
      <c r="A1829" s="21">
        <v>1816</v>
      </c>
      <c r="B1829" s="22">
        <f t="shared" ca="1" si="298"/>
        <v>3007.5055459585642</v>
      </c>
      <c r="C1829" s="22">
        <f t="shared" ca="1" si="298"/>
        <v>1268.6683871427786</v>
      </c>
      <c r="D1829" s="22">
        <f t="shared" ca="1" si="298"/>
        <v>7177.3550871355537</v>
      </c>
      <c r="E1829" s="22">
        <f t="shared" ca="1" si="298"/>
        <v>2099.0263063584557</v>
      </c>
      <c r="F1829" s="22">
        <f t="shared" ca="1" si="298"/>
        <v>1093.7638406944175</v>
      </c>
      <c r="G1829" s="34"/>
      <c r="H1829" s="35">
        <f t="shared" ca="1" si="293"/>
        <v>40767</v>
      </c>
      <c r="I1829" s="6">
        <f t="shared" ca="1" si="296"/>
        <v>1.0027777777777778</v>
      </c>
      <c r="J1829" s="6">
        <f t="shared" ca="1" si="295"/>
        <v>107.5</v>
      </c>
      <c r="K1829" s="6">
        <f t="shared" ca="1" si="294"/>
        <v>104.94371731794061</v>
      </c>
    </row>
    <row r="1830" spans="1:11" ht="15.75" thickBot="1">
      <c r="A1830" s="21">
        <v>1817</v>
      </c>
      <c r="B1830" s="22">
        <f t="shared" ca="1" si="298"/>
        <v>2328.477295261388</v>
      </c>
      <c r="C1830" s="22">
        <f t="shared" ca="1" si="298"/>
        <v>2010.0963871456154</v>
      </c>
      <c r="D1830" s="22">
        <f t="shared" ca="1" si="298"/>
        <v>2798.5413852828169</v>
      </c>
      <c r="E1830" s="22">
        <f t="shared" ca="1" si="298"/>
        <v>3408.3944069671893</v>
      </c>
      <c r="F1830" s="22">
        <f t="shared" ca="1" si="298"/>
        <v>1201.8924793228252</v>
      </c>
      <c r="G1830" s="34"/>
      <c r="H1830" s="35">
        <f t="shared" ca="1" si="293"/>
        <v>41498</v>
      </c>
      <c r="I1830" s="6">
        <f t="shared" ca="1" si="296"/>
        <v>3.0027777777777778</v>
      </c>
      <c r="J1830" s="6">
        <f t="shared" ca="1" si="295"/>
        <v>122.5</v>
      </c>
      <c r="K1830" s="6">
        <f t="shared" ca="1" si="294"/>
        <v>113.98243565452914</v>
      </c>
    </row>
    <row r="1831" spans="1:11" ht="15.75" thickBot="1">
      <c r="A1831" s="21">
        <v>1818</v>
      </c>
      <c r="B1831" s="22">
        <f t="shared" ca="1" si="298"/>
        <v>2077.4182879937953</v>
      </c>
      <c r="C1831" s="22">
        <f t="shared" ca="1" si="298"/>
        <v>1585.4624685650306</v>
      </c>
      <c r="D1831" s="22">
        <f t="shared" ca="1" si="298"/>
        <v>1876.9296132633924</v>
      </c>
      <c r="E1831" s="22">
        <f t="shared" ca="1" si="298"/>
        <v>3137.9432079637677</v>
      </c>
      <c r="F1831" s="22">
        <f t="shared" ca="1" si="298"/>
        <v>3950.9769205445909</v>
      </c>
      <c r="G1831" s="34"/>
      <c r="H1831" s="35">
        <f t="shared" ca="1" si="293"/>
        <v>41863</v>
      </c>
      <c r="I1831" s="6">
        <f t="shared" ca="1" si="296"/>
        <v>4.0027777777777782</v>
      </c>
      <c r="J1831" s="6">
        <f t="shared" ca="1" si="295"/>
        <v>130</v>
      </c>
      <c r="K1831" s="6">
        <f t="shared" ca="1" si="294"/>
        <v>118.0924489965652</v>
      </c>
    </row>
    <row r="1832" spans="1:11" ht="15.75" thickBot="1">
      <c r="A1832" s="21">
        <v>1819</v>
      </c>
      <c r="B1832" s="22">
        <f t="shared" ca="1" si="298"/>
        <v>3794.4668339722962</v>
      </c>
      <c r="C1832" s="22">
        <f t="shared" ca="1" si="298"/>
        <v>1340.753080292159</v>
      </c>
      <c r="D1832" s="22">
        <f t="shared" ca="1" si="298"/>
        <v>2393.6107452441402</v>
      </c>
      <c r="E1832" s="22">
        <f t="shared" ca="1" si="298"/>
        <v>850.97348382427731</v>
      </c>
      <c r="F1832" s="22">
        <f t="shared" ca="1" si="298"/>
        <v>2651.5804208316631</v>
      </c>
      <c r="G1832" s="34"/>
      <c r="H1832" s="35">
        <f t="shared" ca="1" si="293"/>
        <v>40767</v>
      </c>
      <c r="I1832" s="6">
        <f t="shared" ca="1" si="296"/>
        <v>1.0027777777777778</v>
      </c>
      <c r="J1832" s="6">
        <f t="shared" ca="1" si="295"/>
        <v>107.5</v>
      </c>
      <c r="K1832" s="6">
        <f t="shared" ca="1" si="294"/>
        <v>104.94371731794061</v>
      </c>
    </row>
    <row r="1833" spans="1:11" ht="15.75" thickBot="1">
      <c r="A1833" s="21">
        <v>1820</v>
      </c>
      <c r="B1833" s="22">
        <f t="shared" ca="1" si="298"/>
        <v>2175.8233444224493</v>
      </c>
      <c r="C1833" s="22">
        <f t="shared" ca="1" si="298"/>
        <v>6887.3015477026847</v>
      </c>
      <c r="D1833" s="22">
        <f t="shared" ca="1" si="298"/>
        <v>3275.6254018705795</v>
      </c>
      <c r="E1833" s="22">
        <f t="shared" ca="1" si="298"/>
        <v>3552.1101665917276</v>
      </c>
      <c r="F1833" s="22">
        <f t="shared" ca="1" si="298"/>
        <v>2295.4468214349076</v>
      </c>
      <c r="G1833" s="34"/>
      <c r="H1833" s="35">
        <f t="shared" ca="1" si="293"/>
        <v>41134</v>
      </c>
      <c r="I1833" s="6">
        <f t="shared" ca="1" si="296"/>
        <v>2.0055555555555555</v>
      </c>
      <c r="J1833" s="6">
        <f t="shared" ca="1" si="295"/>
        <v>115</v>
      </c>
      <c r="K1833" s="6">
        <f t="shared" ca="1" si="294"/>
        <v>109.59577177011576</v>
      </c>
    </row>
    <row r="1834" spans="1:11" ht="15.75" thickBot="1">
      <c r="A1834" s="21">
        <v>1821</v>
      </c>
      <c r="B1834" s="22">
        <f t="shared" ref="B1834:F1843" ca="1" si="299">$B$2*EXP((mu-delta-(vola^2)/2)*B$13+vola*NORMSINV(RAND())*SQRT(B$13))</f>
        <v>2855.1312180794653</v>
      </c>
      <c r="C1834" s="22">
        <f t="shared" ca="1" si="299"/>
        <v>1648.9799200133186</v>
      </c>
      <c r="D1834" s="22">
        <f t="shared" ca="1" si="299"/>
        <v>1435.9765531043338</v>
      </c>
      <c r="E1834" s="22">
        <f t="shared" ca="1" si="299"/>
        <v>2340.7792238384682</v>
      </c>
      <c r="F1834" s="22">
        <f t="shared" ca="1" si="299"/>
        <v>4878.7409242454569</v>
      </c>
      <c r="G1834" s="34"/>
      <c r="H1834" s="35">
        <f t="shared" ca="1" si="293"/>
        <v>40767</v>
      </c>
      <c r="I1834" s="6">
        <f t="shared" ca="1" si="296"/>
        <v>1.0027777777777778</v>
      </c>
      <c r="J1834" s="6">
        <f t="shared" ca="1" si="295"/>
        <v>107.5</v>
      </c>
      <c r="K1834" s="6">
        <f t="shared" ca="1" si="294"/>
        <v>104.94371731794061</v>
      </c>
    </row>
    <row r="1835" spans="1:11" ht="15.75" thickBot="1">
      <c r="A1835" s="21">
        <v>1822</v>
      </c>
      <c r="B1835" s="22">
        <f t="shared" ca="1" si="299"/>
        <v>2806.4970698237935</v>
      </c>
      <c r="C1835" s="22">
        <f t="shared" ca="1" si="299"/>
        <v>3069.4088484276813</v>
      </c>
      <c r="D1835" s="22">
        <f t="shared" ca="1" si="299"/>
        <v>4266.2931387788703</v>
      </c>
      <c r="E1835" s="22">
        <f t="shared" ca="1" si="299"/>
        <v>788.28397957268521</v>
      </c>
      <c r="F1835" s="22">
        <f t="shared" ca="1" si="299"/>
        <v>21866.15247785403</v>
      </c>
      <c r="G1835" s="34"/>
      <c r="H1835" s="35">
        <f t="shared" ca="1" si="293"/>
        <v>40767</v>
      </c>
      <c r="I1835" s="6">
        <f t="shared" ca="1" si="296"/>
        <v>1.0027777777777778</v>
      </c>
      <c r="J1835" s="6">
        <f t="shared" ca="1" si="295"/>
        <v>107.5</v>
      </c>
      <c r="K1835" s="6">
        <f t="shared" ca="1" si="294"/>
        <v>104.94371731794061</v>
      </c>
    </row>
    <row r="1836" spans="1:11" ht="15.75" thickBot="1">
      <c r="A1836" s="21">
        <v>1823</v>
      </c>
      <c r="B1836" s="22">
        <f t="shared" ca="1" si="299"/>
        <v>2780.9815337188743</v>
      </c>
      <c r="C1836" s="22">
        <f t="shared" ca="1" si="299"/>
        <v>2311.1076524822997</v>
      </c>
      <c r="D1836" s="22">
        <f t="shared" ca="1" si="299"/>
        <v>5972.0739279264253</v>
      </c>
      <c r="E1836" s="22">
        <f t="shared" ca="1" si="299"/>
        <v>2161.6066432076177</v>
      </c>
      <c r="F1836" s="22">
        <f t="shared" ca="1" si="299"/>
        <v>6231.1118111183969</v>
      </c>
      <c r="G1836" s="34"/>
      <c r="H1836" s="35">
        <f t="shared" ca="1" si="293"/>
        <v>40767</v>
      </c>
      <c r="I1836" s="6">
        <f t="shared" ca="1" si="296"/>
        <v>1.0027777777777778</v>
      </c>
      <c r="J1836" s="6">
        <f t="shared" ca="1" si="295"/>
        <v>107.5</v>
      </c>
      <c r="K1836" s="6">
        <f t="shared" ca="1" si="294"/>
        <v>104.94371731794061</v>
      </c>
    </row>
    <row r="1837" spans="1:11" ht="15.75" thickBot="1">
      <c r="A1837" s="21">
        <v>1824</v>
      </c>
      <c r="B1837" s="22">
        <f t="shared" ca="1" si="299"/>
        <v>5535.9900331232257</v>
      </c>
      <c r="C1837" s="22">
        <f t="shared" ca="1" si="299"/>
        <v>5603.1407653142905</v>
      </c>
      <c r="D1837" s="22">
        <f t="shared" ca="1" si="299"/>
        <v>2123.4962351529289</v>
      </c>
      <c r="E1837" s="22">
        <f t="shared" ca="1" si="299"/>
        <v>1639.5630324506064</v>
      </c>
      <c r="F1837" s="22">
        <f t="shared" ca="1" si="299"/>
        <v>3701.1723085884551</v>
      </c>
      <c r="G1837" s="34"/>
      <c r="H1837" s="35">
        <f t="shared" ca="1" si="293"/>
        <v>40767</v>
      </c>
      <c r="I1837" s="6">
        <f t="shared" ca="1" si="296"/>
        <v>1.0027777777777778</v>
      </c>
      <c r="J1837" s="6">
        <f t="shared" ca="1" si="295"/>
        <v>107.5</v>
      </c>
      <c r="K1837" s="6">
        <f t="shared" ca="1" si="294"/>
        <v>104.94371731794061</v>
      </c>
    </row>
    <row r="1838" spans="1:11" ht="15.75" thickBot="1">
      <c r="A1838" s="21">
        <v>1825</v>
      </c>
      <c r="B1838" s="22">
        <f t="shared" ca="1" si="299"/>
        <v>1955.7526778623658</v>
      </c>
      <c r="C1838" s="22">
        <f t="shared" ca="1" si="299"/>
        <v>1642.5859017073581</v>
      </c>
      <c r="D1838" s="22">
        <f t="shared" ca="1" si="299"/>
        <v>1755.4251385951561</v>
      </c>
      <c r="E1838" s="22">
        <f t="shared" ca="1" si="299"/>
        <v>1566.3409953111598</v>
      </c>
      <c r="F1838" s="22">
        <f t="shared" ca="1" si="299"/>
        <v>1902.8840722805623</v>
      </c>
      <c r="G1838" s="34"/>
      <c r="H1838" s="35">
        <f t="shared" ca="1" si="293"/>
        <v>42228</v>
      </c>
      <c r="I1838" s="6">
        <f t="shared" ca="1" si="296"/>
        <v>5.0027777777777782</v>
      </c>
      <c r="J1838" s="6">
        <f t="shared" ca="1" si="295"/>
        <v>137.5</v>
      </c>
      <c r="K1838" s="6">
        <f t="shared" ca="1" si="294"/>
        <v>121.94343021560336</v>
      </c>
    </row>
    <row r="1839" spans="1:11" ht="15.75" thickBot="1">
      <c r="A1839" s="21">
        <v>1826</v>
      </c>
      <c r="B1839" s="22">
        <f t="shared" ca="1" si="299"/>
        <v>2564.3219992515956</v>
      </c>
      <c r="C1839" s="22">
        <f t="shared" ca="1" si="299"/>
        <v>1680.3000217988224</v>
      </c>
      <c r="D1839" s="22">
        <f t="shared" ca="1" si="299"/>
        <v>1613.9642103799017</v>
      </c>
      <c r="E1839" s="22">
        <f t="shared" ca="1" si="299"/>
        <v>4479.2611985918466</v>
      </c>
      <c r="F1839" s="22">
        <f t="shared" ca="1" si="299"/>
        <v>2042.2993040030831</v>
      </c>
      <c r="G1839" s="34"/>
      <c r="H1839" s="35">
        <f t="shared" ca="1" si="293"/>
        <v>41863</v>
      </c>
      <c r="I1839" s="6">
        <f t="shared" ca="1" si="296"/>
        <v>4.0027777777777782</v>
      </c>
      <c r="J1839" s="6">
        <f t="shared" ca="1" si="295"/>
        <v>130</v>
      </c>
      <c r="K1839" s="6">
        <f t="shared" ca="1" si="294"/>
        <v>118.0924489965652</v>
      </c>
    </row>
    <row r="1840" spans="1:11" ht="15.75" thickBot="1">
      <c r="A1840" s="21">
        <v>1827</v>
      </c>
      <c r="B1840" s="22">
        <f t="shared" ca="1" si="299"/>
        <v>3518.113731621122</v>
      </c>
      <c r="C1840" s="22">
        <f t="shared" ca="1" si="299"/>
        <v>2123.3651556040227</v>
      </c>
      <c r="D1840" s="22">
        <f t="shared" ca="1" si="299"/>
        <v>1051.3837525450836</v>
      </c>
      <c r="E1840" s="22">
        <f t="shared" ca="1" si="299"/>
        <v>3694.8673249744425</v>
      </c>
      <c r="F1840" s="22">
        <f t="shared" ca="1" si="299"/>
        <v>1747.1457370394512</v>
      </c>
      <c r="G1840" s="34"/>
      <c r="H1840" s="35">
        <f t="shared" ca="1" si="293"/>
        <v>40767</v>
      </c>
      <c r="I1840" s="6">
        <f t="shared" ca="1" si="296"/>
        <v>1.0027777777777778</v>
      </c>
      <c r="J1840" s="6">
        <f t="shared" ca="1" si="295"/>
        <v>107.5</v>
      </c>
      <c r="K1840" s="6">
        <f t="shared" ca="1" si="294"/>
        <v>104.94371731794061</v>
      </c>
    </row>
    <row r="1841" spans="1:11" ht="15.75" thickBot="1">
      <c r="A1841" s="21">
        <v>1828</v>
      </c>
      <c r="B1841" s="22">
        <f t="shared" ca="1" si="299"/>
        <v>2796.3519814346282</v>
      </c>
      <c r="C1841" s="22">
        <f t="shared" ca="1" si="299"/>
        <v>2395.6438565284047</v>
      </c>
      <c r="D1841" s="22">
        <f t="shared" ca="1" si="299"/>
        <v>2835.424610706888</v>
      </c>
      <c r="E1841" s="22">
        <f t="shared" ca="1" si="299"/>
        <v>1064.4634929451231</v>
      </c>
      <c r="F1841" s="22">
        <f t="shared" ca="1" si="299"/>
        <v>1993.1832938705725</v>
      </c>
      <c r="G1841" s="34"/>
      <c r="H1841" s="35">
        <f t="shared" ca="1" si="293"/>
        <v>40767</v>
      </c>
      <c r="I1841" s="6">
        <f t="shared" ca="1" si="296"/>
        <v>1.0027777777777778</v>
      </c>
      <c r="J1841" s="6">
        <f t="shared" ca="1" si="295"/>
        <v>107.5</v>
      </c>
      <c r="K1841" s="6">
        <f t="shared" ca="1" si="294"/>
        <v>104.94371731794061</v>
      </c>
    </row>
    <row r="1842" spans="1:11" ht="15.75" thickBot="1">
      <c r="A1842" s="21">
        <v>1829</v>
      </c>
      <c r="B1842" s="22">
        <f t="shared" ca="1" si="299"/>
        <v>6563.1473400582499</v>
      </c>
      <c r="C1842" s="22">
        <f t="shared" ca="1" si="299"/>
        <v>4861.7500974269333</v>
      </c>
      <c r="D1842" s="22">
        <f t="shared" ca="1" si="299"/>
        <v>3435.4843731109199</v>
      </c>
      <c r="E1842" s="22">
        <f t="shared" ca="1" si="299"/>
        <v>2360.9364544558284</v>
      </c>
      <c r="F1842" s="22">
        <f t="shared" ca="1" si="299"/>
        <v>6401.8947533211594</v>
      </c>
      <c r="G1842" s="34"/>
      <c r="H1842" s="35">
        <f t="shared" ca="1" si="293"/>
        <v>40767</v>
      </c>
      <c r="I1842" s="6">
        <f t="shared" ca="1" si="296"/>
        <v>1.0027777777777778</v>
      </c>
      <c r="J1842" s="6">
        <f t="shared" ca="1" si="295"/>
        <v>107.5</v>
      </c>
      <c r="K1842" s="6">
        <f t="shared" ca="1" si="294"/>
        <v>104.94371731794061</v>
      </c>
    </row>
    <row r="1843" spans="1:11" ht="15.75" thickBot="1">
      <c r="A1843" s="21">
        <v>1830</v>
      </c>
      <c r="B1843" s="22">
        <f t="shared" ca="1" si="299"/>
        <v>4933.9031090801118</v>
      </c>
      <c r="C1843" s="22">
        <f t="shared" ca="1" si="299"/>
        <v>3102.7702768696054</v>
      </c>
      <c r="D1843" s="22">
        <f t="shared" ca="1" si="299"/>
        <v>3235.3826565516515</v>
      </c>
      <c r="E1843" s="22">
        <f t="shared" ca="1" si="299"/>
        <v>4530.7707922503832</v>
      </c>
      <c r="F1843" s="22">
        <f t="shared" ca="1" si="299"/>
        <v>19327.205591016715</v>
      </c>
      <c r="G1843" s="34"/>
      <c r="H1843" s="35">
        <f t="shared" ca="1" si="293"/>
        <v>40767</v>
      </c>
      <c r="I1843" s="6">
        <f t="shared" ca="1" si="296"/>
        <v>1.0027777777777778</v>
      </c>
      <c r="J1843" s="6">
        <f t="shared" ca="1" si="295"/>
        <v>107.5</v>
      </c>
      <c r="K1843" s="6">
        <f t="shared" ca="1" si="294"/>
        <v>104.94371731794061</v>
      </c>
    </row>
    <row r="1844" spans="1:11" ht="15.75" thickBot="1">
      <c r="A1844" s="21">
        <v>1831</v>
      </c>
      <c r="B1844" s="22">
        <f t="shared" ref="B1844:F1853" ca="1" si="300">$B$2*EXP((mu-delta-(vola^2)/2)*B$13+vola*NORMSINV(RAND())*SQRT(B$13))</f>
        <v>2154.0555740813602</v>
      </c>
      <c r="C1844" s="22">
        <f t="shared" ca="1" si="300"/>
        <v>2032.5958652538545</v>
      </c>
      <c r="D1844" s="22">
        <f t="shared" ca="1" si="300"/>
        <v>2463.9358756836332</v>
      </c>
      <c r="E1844" s="22">
        <f t="shared" ca="1" si="300"/>
        <v>3514.5549363315849</v>
      </c>
      <c r="F1844" s="22">
        <f t="shared" ca="1" si="300"/>
        <v>3808.9083594712138</v>
      </c>
      <c r="G1844" s="34"/>
      <c r="H1844" s="35">
        <f t="shared" ca="1" si="293"/>
        <v>41863</v>
      </c>
      <c r="I1844" s="6">
        <f t="shared" ca="1" si="296"/>
        <v>4.0027777777777782</v>
      </c>
      <c r="J1844" s="6">
        <f t="shared" ca="1" si="295"/>
        <v>130</v>
      </c>
      <c r="K1844" s="6">
        <f t="shared" ca="1" si="294"/>
        <v>118.0924489965652</v>
      </c>
    </row>
    <row r="1845" spans="1:11" ht="15.75" thickBot="1">
      <c r="A1845" s="21">
        <v>1832</v>
      </c>
      <c r="B1845" s="22">
        <f t="shared" ca="1" si="300"/>
        <v>2253.9002590971663</v>
      </c>
      <c r="C1845" s="22">
        <f t="shared" ca="1" si="300"/>
        <v>3607.4531493251984</v>
      </c>
      <c r="D1845" s="22">
        <f t="shared" ca="1" si="300"/>
        <v>3019.5185401911194</v>
      </c>
      <c r="E1845" s="22">
        <f t="shared" ca="1" si="300"/>
        <v>5193.7153034431021</v>
      </c>
      <c r="F1845" s="22">
        <f t="shared" ca="1" si="300"/>
        <v>2535.7471488357796</v>
      </c>
      <c r="G1845" s="34"/>
      <c r="H1845" s="35">
        <f t="shared" ca="1" si="293"/>
        <v>41134</v>
      </c>
      <c r="I1845" s="6">
        <f t="shared" ca="1" si="296"/>
        <v>2.0055555555555555</v>
      </c>
      <c r="J1845" s="6">
        <f t="shared" ca="1" si="295"/>
        <v>115</v>
      </c>
      <c r="K1845" s="6">
        <f t="shared" ca="1" si="294"/>
        <v>109.59577177011576</v>
      </c>
    </row>
    <row r="1846" spans="1:11" ht="15.75" thickBot="1">
      <c r="A1846" s="21">
        <v>1833</v>
      </c>
      <c r="B1846" s="22">
        <f t="shared" ca="1" si="300"/>
        <v>2936.2349390673749</v>
      </c>
      <c r="C1846" s="22">
        <f t="shared" ca="1" si="300"/>
        <v>2055.2749967776854</v>
      </c>
      <c r="D1846" s="22">
        <f t="shared" ca="1" si="300"/>
        <v>2490.1418407915403</v>
      </c>
      <c r="E1846" s="22">
        <f t="shared" ca="1" si="300"/>
        <v>4290.1572252572951</v>
      </c>
      <c r="F1846" s="22">
        <f t="shared" ca="1" si="300"/>
        <v>3048.5664073939452</v>
      </c>
      <c r="G1846" s="34"/>
      <c r="H1846" s="35">
        <f t="shared" ca="1" si="293"/>
        <v>40767</v>
      </c>
      <c r="I1846" s="6">
        <f t="shared" ca="1" si="296"/>
        <v>1.0027777777777778</v>
      </c>
      <c r="J1846" s="6">
        <f t="shared" ca="1" si="295"/>
        <v>107.5</v>
      </c>
      <c r="K1846" s="6">
        <f t="shared" ca="1" si="294"/>
        <v>104.94371731794061</v>
      </c>
    </row>
    <row r="1847" spans="1:11" ht="15.75" thickBot="1">
      <c r="A1847" s="21">
        <v>1834</v>
      </c>
      <c r="B1847" s="22">
        <f t="shared" ca="1" si="300"/>
        <v>4288.2701703630046</v>
      </c>
      <c r="C1847" s="22">
        <f t="shared" ca="1" si="300"/>
        <v>3443.1605573042239</v>
      </c>
      <c r="D1847" s="22">
        <f t="shared" ca="1" si="300"/>
        <v>3962.6118996288365</v>
      </c>
      <c r="E1847" s="22">
        <f t="shared" ca="1" si="300"/>
        <v>1018.9025360263378</v>
      </c>
      <c r="F1847" s="22">
        <f t="shared" ca="1" si="300"/>
        <v>800.30622842794037</v>
      </c>
      <c r="G1847" s="34"/>
      <c r="H1847" s="35">
        <f t="shared" ca="1" si="293"/>
        <v>40767</v>
      </c>
      <c r="I1847" s="6">
        <f t="shared" ca="1" si="296"/>
        <v>1.0027777777777778</v>
      </c>
      <c r="J1847" s="6">
        <f t="shared" ca="1" si="295"/>
        <v>107.5</v>
      </c>
      <c r="K1847" s="6">
        <f t="shared" ca="1" si="294"/>
        <v>104.94371731794061</v>
      </c>
    </row>
    <row r="1848" spans="1:11" ht="15.75" thickBot="1">
      <c r="A1848" s="21">
        <v>1835</v>
      </c>
      <c r="B1848" s="22">
        <f t="shared" ca="1" si="300"/>
        <v>2850.7152882997802</v>
      </c>
      <c r="C1848" s="22">
        <f t="shared" ca="1" si="300"/>
        <v>2251.1768763589757</v>
      </c>
      <c r="D1848" s="22">
        <f t="shared" ca="1" si="300"/>
        <v>2934.3602018953288</v>
      </c>
      <c r="E1848" s="22">
        <f t="shared" ca="1" si="300"/>
        <v>2171.1230731086453</v>
      </c>
      <c r="F1848" s="22">
        <f t="shared" ca="1" si="300"/>
        <v>1927.9786986554886</v>
      </c>
      <c r="G1848" s="34"/>
      <c r="H1848" s="35">
        <f t="shared" ca="1" si="293"/>
        <v>40767</v>
      </c>
      <c r="I1848" s="6">
        <f t="shared" ca="1" si="296"/>
        <v>1.0027777777777778</v>
      </c>
      <c r="J1848" s="6">
        <f t="shared" ca="1" si="295"/>
        <v>107.5</v>
      </c>
      <c r="K1848" s="6">
        <f t="shared" ca="1" si="294"/>
        <v>104.94371731794061</v>
      </c>
    </row>
    <row r="1849" spans="1:11" ht="15.75" thickBot="1">
      <c r="A1849" s="21">
        <v>1836</v>
      </c>
      <c r="B1849" s="22">
        <f t="shared" ca="1" si="300"/>
        <v>2326.914412493727</v>
      </c>
      <c r="C1849" s="22">
        <f t="shared" ca="1" si="300"/>
        <v>3646.3471216115977</v>
      </c>
      <c r="D1849" s="22">
        <f t="shared" ca="1" si="300"/>
        <v>1892.5871830745614</v>
      </c>
      <c r="E1849" s="22">
        <f t="shared" ca="1" si="300"/>
        <v>2737.9285980316313</v>
      </c>
      <c r="F1849" s="22">
        <f t="shared" ca="1" si="300"/>
        <v>1578.4114469646729</v>
      </c>
      <c r="G1849" s="34"/>
      <c r="H1849" s="35">
        <f t="shared" ca="1" si="293"/>
        <v>41134</v>
      </c>
      <c r="I1849" s="6">
        <f t="shared" ca="1" si="296"/>
        <v>2.0055555555555555</v>
      </c>
      <c r="J1849" s="6">
        <f t="shared" ca="1" si="295"/>
        <v>115</v>
      </c>
      <c r="K1849" s="6">
        <f t="shared" ca="1" si="294"/>
        <v>109.59577177011576</v>
      </c>
    </row>
    <row r="1850" spans="1:11" ht="15.75" thickBot="1">
      <c r="A1850" s="21">
        <v>1837</v>
      </c>
      <c r="B1850" s="22">
        <f t="shared" ca="1" si="300"/>
        <v>2591.6987604302672</v>
      </c>
      <c r="C1850" s="22">
        <f t="shared" ca="1" si="300"/>
        <v>3105.553647986836</v>
      </c>
      <c r="D1850" s="22">
        <f t="shared" ca="1" si="300"/>
        <v>3664.3588129780546</v>
      </c>
      <c r="E1850" s="22">
        <f t="shared" ca="1" si="300"/>
        <v>1607.5941406617983</v>
      </c>
      <c r="F1850" s="22">
        <f t="shared" ca="1" si="300"/>
        <v>6841.1534628456093</v>
      </c>
      <c r="G1850" s="34"/>
      <c r="H1850" s="35">
        <f t="shared" ca="1" si="293"/>
        <v>41134</v>
      </c>
      <c r="I1850" s="6">
        <f t="shared" ca="1" si="296"/>
        <v>2.0055555555555555</v>
      </c>
      <c r="J1850" s="6">
        <f t="shared" ca="1" si="295"/>
        <v>115</v>
      </c>
      <c r="K1850" s="6">
        <f t="shared" ca="1" si="294"/>
        <v>109.59577177011576</v>
      </c>
    </row>
    <row r="1851" spans="1:11" ht="15.75" thickBot="1">
      <c r="A1851" s="21">
        <v>1838</v>
      </c>
      <c r="B1851" s="22">
        <f t="shared" ca="1" si="300"/>
        <v>2619.5538882245864</v>
      </c>
      <c r="C1851" s="22">
        <f t="shared" ca="1" si="300"/>
        <v>4224.8960676923516</v>
      </c>
      <c r="D1851" s="22">
        <f t="shared" ca="1" si="300"/>
        <v>4626.4685870619414</v>
      </c>
      <c r="E1851" s="22">
        <f t="shared" ca="1" si="300"/>
        <v>4613.627258007662</v>
      </c>
      <c r="F1851" s="22">
        <f t="shared" ca="1" si="300"/>
        <v>2190.4048478791669</v>
      </c>
      <c r="G1851" s="34"/>
      <c r="H1851" s="35">
        <f t="shared" ca="1" si="293"/>
        <v>41134</v>
      </c>
      <c r="I1851" s="6">
        <f t="shared" ca="1" si="296"/>
        <v>2.0055555555555555</v>
      </c>
      <c r="J1851" s="6">
        <f t="shared" ca="1" si="295"/>
        <v>115</v>
      </c>
      <c r="K1851" s="6">
        <f t="shared" ca="1" si="294"/>
        <v>109.59577177011576</v>
      </c>
    </row>
    <row r="1852" spans="1:11" ht="15.75" thickBot="1">
      <c r="A1852" s="21">
        <v>1839</v>
      </c>
      <c r="B1852" s="22">
        <f t="shared" ca="1" si="300"/>
        <v>3270.1972627220275</v>
      </c>
      <c r="C1852" s="22">
        <f t="shared" ca="1" si="300"/>
        <v>2586.7227952574754</v>
      </c>
      <c r="D1852" s="22">
        <f t="shared" ca="1" si="300"/>
        <v>1597.7630392364711</v>
      </c>
      <c r="E1852" s="22">
        <f t="shared" ca="1" si="300"/>
        <v>10833.872833894735</v>
      </c>
      <c r="F1852" s="22">
        <f t="shared" ca="1" si="300"/>
        <v>8183.6014767226934</v>
      </c>
      <c r="G1852" s="34"/>
      <c r="H1852" s="35">
        <f t="shared" ca="1" si="293"/>
        <v>40767</v>
      </c>
      <c r="I1852" s="6">
        <f t="shared" ca="1" si="296"/>
        <v>1.0027777777777778</v>
      </c>
      <c r="J1852" s="6">
        <f t="shared" ca="1" si="295"/>
        <v>107.5</v>
      </c>
      <c r="K1852" s="6">
        <f t="shared" ca="1" si="294"/>
        <v>104.94371731794061</v>
      </c>
    </row>
    <row r="1853" spans="1:11" ht="15.75" thickBot="1">
      <c r="A1853" s="21">
        <v>1840</v>
      </c>
      <c r="B1853" s="22">
        <f t="shared" ca="1" si="300"/>
        <v>4894.2136783646802</v>
      </c>
      <c r="C1853" s="22">
        <f t="shared" ca="1" si="300"/>
        <v>1678.1535946476959</v>
      </c>
      <c r="D1853" s="22">
        <f t="shared" ca="1" si="300"/>
        <v>3147.9661780371412</v>
      </c>
      <c r="E1853" s="22">
        <f t="shared" ca="1" si="300"/>
        <v>2909.4991739534548</v>
      </c>
      <c r="F1853" s="22">
        <f t="shared" ca="1" si="300"/>
        <v>6077.1887496584213</v>
      </c>
      <c r="G1853" s="34"/>
      <c r="H1853" s="35">
        <f t="shared" ca="1" si="293"/>
        <v>40767</v>
      </c>
      <c r="I1853" s="6">
        <f t="shared" ca="1" si="296"/>
        <v>1.0027777777777778</v>
      </c>
      <c r="J1853" s="6">
        <f t="shared" ca="1" si="295"/>
        <v>107.5</v>
      </c>
      <c r="K1853" s="6">
        <f t="shared" ca="1" si="294"/>
        <v>104.94371731794061</v>
      </c>
    </row>
    <row r="1854" spans="1:11" ht="15.75" thickBot="1">
      <c r="A1854" s="21">
        <v>1841</v>
      </c>
      <c r="B1854" s="22">
        <f t="shared" ref="B1854:F1863" ca="1" si="301">$B$2*EXP((mu-delta-(vola^2)/2)*B$13+vola*NORMSINV(RAND())*SQRT(B$13))</f>
        <v>3352.5632243473324</v>
      </c>
      <c r="C1854" s="22">
        <f t="shared" ca="1" si="301"/>
        <v>1743.5928642766912</v>
      </c>
      <c r="D1854" s="22">
        <f t="shared" ca="1" si="301"/>
        <v>1971.7159547237382</v>
      </c>
      <c r="E1854" s="22">
        <f t="shared" ca="1" si="301"/>
        <v>5076.6873302099884</v>
      </c>
      <c r="F1854" s="22">
        <f t="shared" ca="1" si="301"/>
        <v>5393.0168451268264</v>
      </c>
      <c r="G1854" s="34"/>
      <c r="H1854" s="35">
        <f t="shared" ca="1" si="293"/>
        <v>40767</v>
      </c>
      <c r="I1854" s="6">
        <f t="shared" ca="1" si="296"/>
        <v>1.0027777777777778</v>
      </c>
      <c r="J1854" s="6">
        <f t="shared" ca="1" si="295"/>
        <v>107.5</v>
      </c>
      <c r="K1854" s="6">
        <f t="shared" ca="1" si="294"/>
        <v>104.94371731794061</v>
      </c>
    </row>
    <row r="1855" spans="1:11" ht="15.75" thickBot="1">
      <c r="A1855" s="21">
        <v>1842</v>
      </c>
      <c r="B1855" s="22">
        <f t="shared" ca="1" si="301"/>
        <v>2830.9287282323567</v>
      </c>
      <c r="C1855" s="22">
        <f t="shared" ca="1" si="301"/>
        <v>2809.4170846638531</v>
      </c>
      <c r="D1855" s="22">
        <f t="shared" ca="1" si="301"/>
        <v>3906.5718333995633</v>
      </c>
      <c r="E1855" s="22">
        <f t="shared" ca="1" si="301"/>
        <v>2187.6832325172522</v>
      </c>
      <c r="F1855" s="22">
        <f t="shared" ca="1" si="301"/>
        <v>1696.8438126678125</v>
      </c>
      <c r="G1855" s="34"/>
      <c r="H1855" s="35">
        <f t="shared" ca="1" si="293"/>
        <v>40767</v>
      </c>
      <c r="I1855" s="6">
        <f t="shared" ca="1" si="296"/>
        <v>1.0027777777777778</v>
      </c>
      <c r="J1855" s="6">
        <f t="shared" ca="1" si="295"/>
        <v>107.5</v>
      </c>
      <c r="K1855" s="6">
        <f t="shared" ca="1" si="294"/>
        <v>104.94371731794061</v>
      </c>
    </row>
    <row r="1856" spans="1:11" ht="15.75" thickBot="1">
      <c r="A1856" s="21">
        <v>1843</v>
      </c>
      <c r="B1856" s="22">
        <f t="shared" ca="1" si="301"/>
        <v>3082.9586470146292</v>
      </c>
      <c r="C1856" s="22">
        <f t="shared" ca="1" si="301"/>
        <v>5821.7002127921933</v>
      </c>
      <c r="D1856" s="22">
        <f t="shared" ca="1" si="301"/>
        <v>5043.367201178653</v>
      </c>
      <c r="E1856" s="22">
        <f t="shared" ca="1" si="301"/>
        <v>1032.8847655257568</v>
      </c>
      <c r="F1856" s="22">
        <f t="shared" ca="1" si="301"/>
        <v>3194.2294358248087</v>
      </c>
      <c r="G1856" s="34"/>
      <c r="H1856" s="35">
        <f t="shared" ca="1" si="293"/>
        <v>40767</v>
      </c>
      <c r="I1856" s="6">
        <f t="shared" ca="1" si="296"/>
        <v>1.0027777777777778</v>
      </c>
      <c r="J1856" s="6">
        <f t="shared" ca="1" si="295"/>
        <v>107.5</v>
      </c>
      <c r="K1856" s="6">
        <f t="shared" ca="1" si="294"/>
        <v>104.94371731794061</v>
      </c>
    </row>
    <row r="1857" spans="1:11" ht="15.75" thickBot="1">
      <c r="A1857" s="21">
        <v>1844</v>
      </c>
      <c r="B1857" s="22">
        <f t="shared" ca="1" si="301"/>
        <v>2656.252549723677</v>
      </c>
      <c r="C1857" s="22">
        <f t="shared" ca="1" si="301"/>
        <v>2525.8644819182655</v>
      </c>
      <c r="D1857" s="22">
        <f t="shared" ca="1" si="301"/>
        <v>2976.2372284471244</v>
      </c>
      <c r="E1857" s="22">
        <f t="shared" ca="1" si="301"/>
        <v>9335.0337759193208</v>
      </c>
      <c r="F1857" s="22">
        <f t="shared" ca="1" si="301"/>
        <v>1822.2183080134628</v>
      </c>
      <c r="G1857" s="34"/>
      <c r="H1857" s="35">
        <f t="shared" ca="1" si="293"/>
        <v>41498</v>
      </c>
      <c r="I1857" s="6">
        <f t="shared" ca="1" si="296"/>
        <v>3.0027777777777778</v>
      </c>
      <c r="J1857" s="6">
        <f t="shared" ca="1" si="295"/>
        <v>122.5</v>
      </c>
      <c r="K1857" s="6">
        <f t="shared" ca="1" si="294"/>
        <v>113.98243565452914</v>
      </c>
    </row>
    <row r="1858" spans="1:11" ht="15.75" thickBot="1">
      <c r="A1858" s="21">
        <v>1845</v>
      </c>
      <c r="B1858" s="22">
        <f t="shared" ca="1" si="301"/>
        <v>1860.8850002922131</v>
      </c>
      <c r="C1858" s="22">
        <f t="shared" ca="1" si="301"/>
        <v>1862.9224543388684</v>
      </c>
      <c r="D1858" s="22">
        <f t="shared" ca="1" si="301"/>
        <v>8497.2118168027828</v>
      </c>
      <c r="E1858" s="22">
        <f t="shared" ca="1" si="301"/>
        <v>9962.1974271695235</v>
      </c>
      <c r="F1858" s="22">
        <f t="shared" ca="1" si="301"/>
        <v>1777.4728448491669</v>
      </c>
      <c r="G1858" s="34"/>
      <c r="H1858" s="35">
        <f t="shared" ca="1" si="293"/>
        <v>41498</v>
      </c>
      <c r="I1858" s="6">
        <f t="shared" ca="1" si="296"/>
        <v>3.0027777777777778</v>
      </c>
      <c r="J1858" s="6">
        <f t="shared" ca="1" si="295"/>
        <v>122.5</v>
      </c>
      <c r="K1858" s="6">
        <f t="shared" ca="1" si="294"/>
        <v>113.98243565452914</v>
      </c>
    </row>
    <row r="1859" spans="1:11" ht="15.75" thickBot="1">
      <c r="A1859" s="21">
        <v>1846</v>
      </c>
      <c r="B1859" s="22">
        <f t="shared" ca="1" si="301"/>
        <v>3147.5133561354714</v>
      </c>
      <c r="C1859" s="22">
        <f t="shared" ca="1" si="301"/>
        <v>3233.5099934070754</v>
      </c>
      <c r="D1859" s="22">
        <f t="shared" ca="1" si="301"/>
        <v>1952.5334789307776</v>
      </c>
      <c r="E1859" s="22">
        <f t="shared" ca="1" si="301"/>
        <v>5446.9852379883378</v>
      </c>
      <c r="F1859" s="22">
        <f t="shared" ca="1" si="301"/>
        <v>2626.900722446187</v>
      </c>
      <c r="G1859" s="34"/>
      <c r="H1859" s="35">
        <f t="shared" ca="1" si="293"/>
        <v>40767</v>
      </c>
      <c r="I1859" s="6">
        <f t="shared" ca="1" si="296"/>
        <v>1.0027777777777778</v>
      </c>
      <c r="J1859" s="6">
        <f t="shared" ca="1" si="295"/>
        <v>107.5</v>
      </c>
      <c r="K1859" s="6">
        <f t="shared" ca="1" si="294"/>
        <v>104.94371731794061</v>
      </c>
    </row>
    <row r="1860" spans="1:11" ht="15.75" thickBot="1">
      <c r="A1860" s="21">
        <v>1847</v>
      </c>
      <c r="B1860" s="22">
        <f t="shared" ca="1" si="301"/>
        <v>3544.2795572867567</v>
      </c>
      <c r="C1860" s="22">
        <f t="shared" ca="1" si="301"/>
        <v>2753.473073865036</v>
      </c>
      <c r="D1860" s="22">
        <f t="shared" ca="1" si="301"/>
        <v>2724.7135962742536</v>
      </c>
      <c r="E1860" s="22">
        <f t="shared" ca="1" si="301"/>
        <v>3886.1323134836621</v>
      </c>
      <c r="F1860" s="22">
        <f t="shared" ca="1" si="301"/>
        <v>1312.0317152993935</v>
      </c>
      <c r="G1860" s="34"/>
      <c r="H1860" s="35">
        <f t="shared" ca="1" si="293"/>
        <v>40767</v>
      </c>
      <c r="I1860" s="6">
        <f t="shared" ca="1" si="296"/>
        <v>1.0027777777777778</v>
      </c>
      <c r="J1860" s="6">
        <f t="shared" ca="1" si="295"/>
        <v>107.5</v>
      </c>
      <c r="K1860" s="6">
        <f t="shared" ca="1" si="294"/>
        <v>104.94371731794061</v>
      </c>
    </row>
    <row r="1861" spans="1:11" ht="15.75" thickBot="1">
      <c r="A1861" s="21">
        <v>1848</v>
      </c>
      <c r="B1861" s="22">
        <f t="shared" ca="1" si="301"/>
        <v>2181.7637984339972</v>
      </c>
      <c r="C1861" s="22">
        <f t="shared" ca="1" si="301"/>
        <v>6359.5949287673784</v>
      </c>
      <c r="D1861" s="22">
        <f t="shared" ca="1" si="301"/>
        <v>2444.8906518360645</v>
      </c>
      <c r="E1861" s="22">
        <f t="shared" ca="1" si="301"/>
        <v>6612.6339368811523</v>
      </c>
      <c r="F1861" s="22">
        <f t="shared" ca="1" si="301"/>
        <v>2505.4344447194262</v>
      </c>
      <c r="G1861" s="34"/>
      <c r="H1861" s="35">
        <f t="shared" ca="1" si="293"/>
        <v>41134</v>
      </c>
      <c r="I1861" s="6">
        <f t="shared" ca="1" si="296"/>
        <v>2.0055555555555555</v>
      </c>
      <c r="J1861" s="6">
        <f t="shared" ca="1" si="295"/>
        <v>115</v>
      </c>
      <c r="K1861" s="6">
        <f t="shared" ca="1" si="294"/>
        <v>109.59577177011576</v>
      </c>
    </row>
    <row r="1862" spans="1:11" ht="15.75" thickBot="1">
      <c r="A1862" s="21">
        <v>1849</v>
      </c>
      <c r="B1862" s="22">
        <f t="shared" ca="1" si="301"/>
        <v>1696.1865687960126</v>
      </c>
      <c r="C1862" s="22">
        <f t="shared" ca="1" si="301"/>
        <v>11022.530682468701</v>
      </c>
      <c r="D1862" s="22">
        <f t="shared" ca="1" si="301"/>
        <v>1309.9584674228834</v>
      </c>
      <c r="E1862" s="22">
        <f t="shared" ca="1" si="301"/>
        <v>795.13753845633528</v>
      </c>
      <c r="F1862" s="22">
        <f t="shared" ca="1" si="301"/>
        <v>2379.7370679454739</v>
      </c>
      <c r="G1862" s="34"/>
      <c r="H1862" s="35">
        <f t="shared" ca="1" si="293"/>
        <v>41134</v>
      </c>
      <c r="I1862" s="6">
        <f t="shared" ca="1" si="296"/>
        <v>2.0055555555555555</v>
      </c>
      <c r="J1862" s="6">
        <f t="shared" ca="1" si="295"/>
        <v>115</v>
      </c>
      <c r="K1862" s="6">
        <f t="shared" ca="1" si="294"/>
        <v>109.59577177011576</v>
      </c>
    </row>
    <row r="1863" spans="1:11" ht="15.75" thickBot="1">
      <c r="A1863" s="21">
        <v>1850</v>
      </c>
      <c r="B1863" s="22">
        <f t="shared" ca="1" si="301"/>
        <v>2606.4551298419228</v>
      </c>
      <c r="C1863" s="22">
        <f t="shared" ca="1" si="301"/>
        <v>3633.7369073012846</v>
      </c>
      <c r="D1863" s="22">
        <f t="shared" ca="1" si="301"/>
        <v>6967.1300805848723</v>
      </c>
      <c r="E1863" s="22">
        <f t="shared" ca="1" si="301"/>
        <v>1253.7675369591088</v>
      </c>
      <c r="F1863" s="22">
        <f t="shared" ca="1" si="301"/>
        <v>3853.2931403756556</v>
      </c>
      <c r="G1863" s="34"/>
      <c r="H1863" s="35">
        <f t="shared" ca="1" si="293"/>
        <v>41134</v>
      </c>
      <c r="I1863" s="6">
        <f t="shared" ca="1" si="296"/>
        <v>2.0055555555555555</v>
      </c>
      <c r="J1863" s="6">
        <f t="shared" ca="1" si="295"/>
        <v>115</v>
      </c>
      <c r="K1863" s="6">
        <f t="shared" ca="1" si="294"/>
        <v>109.59577177011576</v>
      </c>
    </row>
    <row r="1864" spans="1:11" ht="15.75" thickBot="1">
      <c r="A1864" s="21">
        <v>1851</v>
      </c>
      <c r="B1864" s="22">
        <f t="shared" ref="B1864:F1873" ca="1" si="302">$B$2*EXP((mu-delta-(vola^2)/2)*B$13+vola*NORMSINV(RAND())*SQRT(B$13))</f>
        <v>2846.3877206349148</v>
      </c>
      <c r="C1864" s="22">
        <f t="shared" ca="1" si="302"/>
        <v>2412.5060794140159</v>
      </c>
      <c r="D1864" s="22">
        <f t="shared" ca="1" si="302"/>
        <v>2975.9765455336701</v>
      </c>
      <c r="E1864" s="22">
        <f t="shared" ca="1" si="302"/>
        <v>7284.2531705716847</v>
      </c>
      <c r="F1864" s="22">
        <f t="shared" ca="1" si="302"/>
        <v>7142.0455911686804</v>
      </c>
      <c r="G1864" s="34"/>
      <c r="H1864" s="35">
        <f t="shared" ca="1" si="293"/>
        <v>40767</v>
      </c>
      <c r="I1864" s="6">
        <f t="shared" ca="1" si="296"/>
        <v>1.0027777777777778</v>
      </c>
      <c r="J1864" s="6">
        <f t="shared" ca="1" si="295"/>
        <v>107.5</v>
      </c>
      <c r="K1864" s="6">
        <f t="shared" ca="1" si="294"/>
        <v>104.94371731794061</v>
      </c>
    </row>
    <row r="1865" spans="1:11" ht="15.75" thickBot="1">
      <c r="A1865" s="21">
        <v>1852</v>
      </c>
      <c r="B1865" s="22">
        <f t="shared" ca="1" si="302"/>
        <v>2472.4660841025543</v>
      </c>
      <c r="C1865" s="22">
        <f t="shared" ca="1" si="302"/>
        <v>1849.1644013855434</v>
      </c>
      <c r="D1865" s="22">
        <f t="shared" ca="1" si="302"/>
        <v>6453.1839850270908</v>
      </c>
      <c r="E1865" s="22">
        <f t="shared" ca="1" si="302"/>
        <v>1733.7736369612301</v>
      </c>
      <c r="F1865" s="22">
        <f t="shared" ca="1" si="302"/>
        <v>2080.9647000618934</v>
      </c>
      <c r="G1865" s="34"/>
      <c r="H1865" s="35">
        <f t="shared" ca="1" si="293"/>
        <v>41498</v>
      </c>
      <c r="I1865" s="6">
        <f t="shared" ca="1" si="296"/>
        <v>3.0027777777777778</v>
      </c>
      <c r="J1865" s="6">
        <f t="shared" ca="1" si="295"/>
        <v>122.5</v>
      </c>
      <c r="K1865" s="6">
        <f t="shared" ca="1" si="294"/>
        <v>113.98243565452914</v>
      </c>
    </row>
    <row r="1866" spans="1:11" ht="15.75" thickBot="1">
      <c r="A1866" s="21">
        <v>1853</v>
      </c>
      <c r="B1866" s="22">
        <f t="shared" ca="1" si="302"/>
        <v>2308.4894017600209</v>
      </c>
      <c r="C1866" s="22">
        <f t="shared" ca="1" si="302"/>
        <v>3010.5427507788722</v>
      </c>
      <c r="D1866" s="22">
        <f t="shared" ca="1" si="302"/>
        <v>2538.8487054372599</v>
      </c>
      <c r="E1866" s="22">
        <f t="shared" ca="1" si="302"/>
        <v>1468.587861863924</v>
      </c>
      <c r="F1866" s="22">
        <f t="shared" ca="1" si="302"/>
        <v>4223.8633817531227</v>
      </c>
      <c r="G1866" s="34"/>
      <c r="H1866" s="35">
        <f t="shared" ca="1" si="293"/>
        <v>41134</v>
      </c>
      <c r="I1866" s="6">
        <f t="shared" ca="1" si="296"/>
        <v>2.0055555555555555</v>
      </c>
      <c r="J1866" s="6">
        <f t="shared" ca="1" si="295"/>
        <v>115</v>
      </c>
      <c r="K1866" s="6">
        <f t="shared" ca="1" si="294"/>
        <v>109.59577177011576</v>
      </c>
    </row>
    <row r="1867" spans="1:11" ht="15.75" thickBot="1">
      <c r="A1867" s="21">
        <v>1854</v>
      </c>
      <c r="B1867" s="22">
        <f t="shared" ca="1" si="302"/>
        <v>4772.8257788007495</v>
      </c>
      <c r="C1867" s="22">
        <f t="shared" ca="1" si="302"/>
        <v>2592.8620328200277</v>
      </c>
      <c r="D1867" s="22">
        <f t="shared" ca="1" si="302"/>
        <v>7114.6462583128414</v>
      </c>
      <c r="E1867" s="22">
        <f t="shared" ca="1" si="302"/>
        <v>7713.9347215927328</v>
      </c>
      <c r="F1867" s="22">
        <f t="shared" ca="1" si="302"/>
        <v>2595.1405063784528</v>
      </c>
      <c r="G1867" s="34"/>
      <c r="H1867" s="35">
        <f t="shared" ca="1" si="293"/>
        <v>40767</v>
      </c>
      <c r="I1867" s="6">
        <f t="shared" ca="1" si="296"/>
        <v>1.0027777777777778</v>
      </c>
      <c r="J1867" s="6">
        <f t="shared" ca="1" si="295"/>
        <v>107.5</v>
      </c>
      <c r="K1867" s="6">
        <f t="shared" ca="1" si="294"/>
        <v>104.94371731794061</v>
      </c>
    </row>
    <row r="1868" spans="1:11" ht="15.75" thickBot="1">
      <c r="A1868" s="21">
        <v>1855</v>
      </c>
      <c r="B1868" s="22">
        <f t="shared" ca="1" si="302"/>
        <v>3506.1693022369473</v>
      </c>
      <c r="C1868" s="22">
        <f t="shared" ca="1" si="302"/>
        <v>3392.6940259632875</v>
      </c>
      <c r="D1868" s="22">
        <f t="shared" ca="1" si="302"/>
        <v>5770.1822364497639</v>
      </c>
      <c r="E1868" s="22">
        <f t="shared" ca="1" si="302"/>
        <v>2398.2365636378113</v>
      </c>
      <c r="F1868" s="22">
        <f t="shared" ca="1" si="302"/>
        <v>2933.5710306362844</v>
      </c>
      <c r="G1868" s="34"/>
      <c r="H1868" s="35">
        <f t="shared" ca="1" si="293"/>
        <v>40767</v>
      </c>
      <c r="I1868" s="6">
        <f t="shared" ca="1" si="296"/>
        <v>1.0027777777777778</v>
      </c>
      <c r="J1868" s="6">
        <f t="shared" ca="1" si="295"/>
        <v>107.5</v>
      </c>
      <c r="K1868" s="6">
        <f t="shared" ca="1" si="294"/>
        <v>104.94371731794061</v>
      </c>
    </row>
    <row r="1869" spans="1:11" ht="15.75" thickBot="1">
      <c r="A1869" s="21">
        <v>1856</v>
      </c>
      <c r="B1869" s="22">
        <f t="shared" ca="1" si="302"/>
        <v>2716.6654947239745</v>
      </c>
      <c r="C1869" s="22">
        <f t="shared" ca="1" si="302"/>
        <v>2844.9376816325071</v>
      </c>
      <c r="D1869" s="22">
        <f t="shared" ca="1" si="302"/>
        <v>1201.4958625635816</v>
      </c>
      <c r="E1869" s="22">
        <f t="shared" ca="1" si="302"/>
        <v>968.37055199400982</v>
      </c>
      <c r="F1869" s="22">
        <f t="shared" ca="1" si="302"/>
        <v>2799.0013391697084</v>
      </c>
      <c r="G1869" s="34"/>
      <c r="H1869" s="35">
        <f t="shared" ca="1" si="293"/>
        <v>41134</v>
      </c>
      <c r="I1869" s="6">
        <f t="shared" ca="1" si="296"/>
        <v>2.0055555555555555</v>
      </c>
      <c r="J1869" s="6">
        <f t="shared" ca="1" si="295"/>
        <v>115</v>
      </c>
      <c r="K1869" s="6">
        <f t="shared" ca="1" si="294"/>
        <v>109.59577177011576</v>
      </c>
    </row>
    <row r="1870" spans="1:11" ht="15.75" thickBot="1">
      <c r="A1870" s="21">
        <v>1857</v>
      </c>
      <c r="B1870" s="22">
        <f t="shared" ca="1" si="302"/>
        <v>2794.5269299775409</v>
      </c>
      <c r="C1870" s="22">
        <f t="shared" ca="1" si="302"/>
        <v>3996.6644391736181</v>
      </c>
      <c r="D1870" s="22">
        <f t="shared" ca="1" si="302"/>
        <v>742.39792820477817</v>
      </c>
      <c r="E1870" s="22">
        <f t="shared" ca="1" si="302"/>
        <v>4055.8006631213602</v>
      </c>
      <c r="F1870" s="22">
        <f t="shared" ca="1" si="302"/>
        <v>2202.4165111344778</v>
      </c>
      <c r="G1870" s="34"/>
      <c r="H1870" s="35">
        <f t="shared" ref="H1870:H1933" ca="1" si="303">IF(B1870&gt;=kw,$B$11,IF(C1870&gt;=kw,$C$11,IF(D1870&gt;=kw,$D$11,IF(E1870&gt;=kw,$E$11,$F$11))))</f>
        <v>40767</v>
      </c>
      <c r="I1870" s="6">
        <f t="shared" ca="1" si="296"/>
        <v>1.0027777777777778</v>
      </c>
      <c r="J1870" s="6">
        <f t="shared" ca="1" si="295"/>
        <v>107.5</v>
      </c>
      <c r="K1870" s="6">
        <f t="shared" ref="K1870:K1933" ca="1" si="304">J1870*EXP(-I1870*zins)</f>
        <v>104.94371731794061</v>
      </c>
    </row>
    <row r="1871" spans="1:11" ht="15.75" thickBot="1">
      <c r="A1871" s="21">
        <v>1858</v>
      </c>
      <c r="B1871" s="22">
        <f t="shared" ca="1" si="302"/>
        <v>2517.5371368860397</v>
      </c>
      <c r="C1871" s="22">
        <f t="shared" ca="1" si="302"/>
        <v>4304.3314186239841</v>
      </c>
      <c r="D1871" s="22">
        <f t="shared" ca="1" si="302"/>
        <v>3730.5343118531082</v>
      </c>
      <c r="E1871" s="22">
        <f t="shared" ca="1" si="302"/>
        <v>3094.3999222019852</v>
      </c>
      <c r="F1871" s="22">
        <f t="shared" ca="1" si="302"/>
        <v>843.21827763485044</v>
      </c>
      <c r="G1871" s="34"/>
      <c r="H1871" s="35">
        <f t="shared" ca="1" si="303"/>
        <v>41134</v>
      </c>
      <c r="I1871" s="6">
        <f t="shared" ca="1" si="296"/>
        <v>2.0055555555555555</v>
      </c>
      <c r="J1871" s="6">
        <f t="shared" ref="J1871:J1934" ca="1" si="305">IF(H1871=$B$11,$B$10,IF(H1871=$C$11,$C$10,IF(H1871=$D$11,$D$10,IF(H1871=$E$11,$E$10,IF(H1871=$F$11,$F$10)))))</f>
        <v>115</v>
      </c>
      <c r="K1871" s="6">
        <f t="shared" ca="1" si="304"/>
        <v>109.59577177011576</v>
      </c>
    </row>
    <row r="1872" spans="1:11" ht="15.75" thickBot="1">
      <c r="A1872" s="21">
        <v>1859</v>
      </c>
      <c r="B1872" s="22">
        <f t="shared" ca="1" si="302"/>
        <v>3586.5682887418875</v>
      </c>
      <c r="C1872" s="22">
        <f t="shared" ca="1" si="302"/>
        <v>2434.345280614551</v>
      </c>
      <c r="D1872" s="22">
        <f t="shared" ca="1" si="302"/>
        <v>6934.0813621002444</v>
      </c>
      <c r="E1872" s="22">
        <f t="shared" ca="1" si="302"/>
        <v>1920.6611056601726</v>
      </c>
      <c r="F1872" s="22">
        <f t="shared" ca="1" si="302"/>
        <v>7751.5219941035175</v>
      </c>
      <c r="G1872" s="34"/>
      <c r="H1872" s="35">
        <f t="shared" ca="1" si="303"/>
        <v>40767</v>
      </c>
      <c r="I1872" s="6">
        <f t="shared" ref="I1872:I1935" ca="1" si="306">YEARFRAC($B$1,H1872)</f>
        <v>1.0027777777777778</v>
      </c>
      <c r="J1872" s="6">
        <f t="shared" ca="1" si="305"/>
        <v>107.5</v>
      </c>
      <c r="K1872" s="6">
        <f t="shared" ca="1" si="304"/>
        <v>104.94371731794061</v>
      </c>
    </row>
    <row r="1873" spans="1:11" ht="15.75" thickBot="1">
      <c r="A1873" s="21">
        <v>1860</v>
      </c>
      <c r="B1873" s="22">
        <f t="shared" ca="1" si="302"/>
        <v>3781.5817590320448</v>
      </c>
      <c r="C1873" s="22">
        <f t="shared" ca="1" si="302"/>
        <v>3028.7730907654386</v>
      </c>
      <c r="D1873" s="22">
        <f t="shared" ca="1" si="302"/>
        <v>4237.7593019231208</v>
      </c>
      <c r="E1873" s="22">
        <f t="shared" ca="1" si="302"/>
        <v>3970.5012175226852</v>
      </c>
      <c r="F1873" s="22">
        <f t="shared" ca="1" si="302"/>
        <v>637.83618056866476</v>
      </c>
      <c r="G1873" s="34"/>
      <c r="H1873" s="35">
        <f t="shared" ca="1" si="303"/>
        <v>40767</v>
      </c>
      <c r="I1873" s="6">
        <f t="shared" ca="1" si="306"/>
        <v>1.0027777777777778</v>
      </c>
      <c r="J1873" s="6">
        <f t="shared" ca="1" si="305"/>
        <v>107.5</v>
      </c>
      <c r="K1873" s="6">
        <f t="shared" ca="1" si="304"/>
        <v>104.94371731794061</v>
      </c>
    </row>
    <row r="1874" spans="1:11" ht="15.75" thickBot="1">
      <c r="A1874" s="21">
        <v>1861</v>
      </c>
      <c r="B1874" s="22">
        <f t="shared" ref="B1874:F1883" ca="1" si="307">$B$2*EXP((mu-delta-(vola^2)/2)*B$13+vola*NORMSINV(RAND())*SQRT(B$13))</f>
        <v>4157.8203314523462</v>
      </c>
      <c r="C1874" s="22">
        <f t="shared" ca="1" si="307"/>
        <v>5474.8270917036989</v>
      </c>
      <c r="D1874" s="22">
        <f t="shared" ca="1" si="307"/>
        <v>3366.296681808531</v>
      </c>
      <c r="E1874" s="22">
        <f t="shared" ca="1" si="307"/>
        <v>2300.0118619145342</v>
      </c>
      <c r="F1874" s="22">
        <f t="shared" ca="1" si="307"/>
        <v>5295.2679307052658</v>
      </c>
      <c r="G1874" s="34"/>
      <c r="H1874" s="35">
        <f t="shared" ca="1" si="303"/>
        <v>40767</v>
      </c>
      <c r="I1874" s="6">
        <f t="shared" ca="1" si="306"/>
        <v>1.0027777777777778</v>
      </c>
      <c r="J1874" s="6">
        <f t="shared" ca="1" si="305"/>
        <v>107.5</v>
      </c>
      <c r="K1874" s="6">
        <f t="shared" ca="1" si="304"/>
        <v>104.94371731794061</v>
      </c>
    </row>
    <row r="1875" spans="1:11" ht="15.75" thickBot="1">
      <c r="A1875" s="21">
        <v>1862</v>
      </c>
      <c r="B1875" s="22">
        <f t="shared" ca="1" si="307"/>
        <v>2035.5667743749975</v>
      </c>
      <c r="C1875" s="22">
        <f t="shared" ca="1" si="307"/>
        <v>2687.1507437273094</v>
      </c>
      <c r="D1875" s="22">
        <f t="shared" ca="1" si="307"/>
        <v>1272.7557038781017</v>
      </c>
      <c r="E1875" s="22">
        <f t="shared" ca="1" si="307"/>
        <v>1928.3668798855879</v>
      </c>
      <c r="F1875" s="22">
        <f t="shared" ca="1" si="307"/>
        <v>4788.9124974354827</v>
      </c>
      <c r="G1875" s="34"/>
      <c r="H1875" s="35">
        <f t="shared" ca="1" si="303"/>
        <v>42228</v>
      </c>
      <c r="I1875" s="6">
        <f t="shared" ca="1" si="306"/>
        <v>5.0027777777777782</v>
      </c>
      <c r="J1875" s="6">
        <f t="shared" ca="1" si="305"/>
        <v>137.5</v>
      </c>
      <c r="K1875" s="6">
        <f t="shared" ca="1" si="304"/>
        <v>121.94343021560336</v>
      </c>
    </row>
    <row r="1876" spans="1:11" ht="15.75" thickBot="1">
      <c r="A1876" s="21">
        <v>1863</v>
      </c>
      <c r="B1876" s="22">
        <f t="shared" ca="1" si="307"/>
        <v>3620.2547866568107</v>
      </c>
      <c r="C1876" s="22">
        <f t="shared" ca="1" si="307"/>
        <v>5748.7067349900644</v>
      </c>
      <c r="D1876" s="22">
        <f t="shared" ca="1" si="307"/>
        <v>1496.4440606699782</v>
      </c>
      <c r="E1876" s="22">
        <f t="shared" ca="1" si="307"/>
        <v>1737.8082416535158</v>
      </c>
      <c r="F1876" s="22">
        <f t="shared" ca="1" si="307"/>
        <v>4945.1235051779122</v>
      </c>
      <c r="G1876" s="34"/>
      <c r="H1876" s="35">
        <f t="shared" ca="1" si="303"/>
        <v>40767</v>
      </c>
      <c r="I1876" s="6">
        <f t="shared" ca="1" si="306"/>
        <v>1.0027777777777778</v>
      </c>
      <c r="J1876" s="6">
        <f t="shared" ca="1" si="305"/>
        <v>107.5</v>
      </c>
      <c r="K1876" s="6">
        <f t="shared" ca="1" si="304"/>
        <v>104.94371731794061</v>
      </c>
    </row>
    <row r="1877" spans="1:11" ht="15.75" thickBot="1">
      <c r="A1877" s="21">
        <v>1864</v>
      </c>
      <c r="B1877" s="22">
        <f t="shared" ca="1" si="307"/>
        <v>4309.9460588670408</v>
      </c>
      <c r="C1877" s="22">
        <f t="shared" ca="1" si="307"/>
        <v>4683.8654090439577</v>
      </c>
      <c r="D1877" s="22">
        <f t="shared" ca="1" si="307"/>
        <v>4046.0429511796233</v>
      </c>
      <c r="E1877" s="22">
        <f t="shared" ca="1" si="307"/>
        <v>6289.8596065811198</v>
      </c>
      <c r="F1877" s="22">
        <f t="shared" ca="1" si="307"/>
        <v>1206.4062115112199</v>
      </c>
      <c r="G1877" s="34"/>
      <c r="H1877" s="35">
        <f t="shared" ca="1" si="303"/>
        <v>40767</v>
      </c>
      <c r="I1877" s="6">
        <f t="shared" ca="1" si="306"/>
        <v>1.0027777777777778</v>
      </c>
      <c r="J1877" s="6">
        <f t="shared" ca="1" si="305"/>
        <v>107.5</v>
      </c>
      <c r="K1877" s="6">
        <f t="shared" ca="1" si="304"/>
        <v>104.94371731794061</v>
      </c>
    </row>
    <row r="1878" spans="1:11" ht="15.75" thickBot="1">
      <c r="A1878" s="21">
        <v>1865</v>
      </c>
      <c r="B1878" s="22">
        <f t="shared" ca="1" si="307"/>
        <v>4344.0136597516967</v>
      </c>
      <c r="C1878" s="22">
        <f t="shared" ca="1" si="307"/>
        <v>3742.9951489455002</v>
      </c>
      <c r="D1878" s="22">
        <f t="shared" ca="1" si="307"/>
        <v>1840.2630252166173</v>
      </c>
      <c r="E1878" s="22">
        <f t="shared" ca="1" si="307"/>
        <v>4964.8117557260539</v>
      </c>
      <c r="F1878" s="22">
        <f t="shared" ca="1" si="307"/>
        <v>986.20293143443541</v>
      </c>
      <c r="G1878" s="34"/>
      <c r="H1878" s="35">
        <f t="shared" ca="1" si="303"/>
        <v>40767</v>
      </c>
      <c r="I1878" s="6">
        <f t="shared" ca="1" si="306"/>
        <v>1.0027777777777778</v>
      </c>
      <c r="J1878" s="6">
        <f t="shared" ca="1" si="305"/>
        <v>107.5</v>
      </c>
      <c r="K1878" s="6">
        <f t="shared" ca="1" si="304"/>
        <v>104.94371731794061</v>
      </c>
    </row>
    <row r="1879" spans="1:11" ht="15.75" thickBot="1">
      <c r="A1879" s="21">
        <v>1866</v>
      </c>
      <c r="B1879" s="22">
        <f t="shared" ca="1" si="307"/>
        <v>2697.8757636242385</v>
      </c>
      <c r="C1879" s="22">
        <f t="shared" ca="1" si="307"/>
        <v>3272.9811341453214</v>
      </c>
      <c r="D1879" s="22">
        <f t="shared" ca="1" si="307"/>
        <v>987.98812290961735</v>
      </c>
      <c r="E1879" s="22">
        <f t="shared" ca="1" si="307"/>
        <v>3490.156194856535</v>
      </c>
      <c r="F1879" s="22">
        <f t="shared" ca="1" si="307"/>
        <v>4864.1575948470645</v>
      </c>
      <c r="G1879" s="34"/>
      <c r="H1879" s="35">
        <f t="shared" ca="1" si="303"/>
        <v>41134</v>
      </c>
      <c r="I1879" s="6">
        <f t="shared" ca="1" si="306"/>
        <v>2.0055555555555555</v>
      </c>
      <c r="J1879" s="6">
        <f t="shared" ca="1" si="305"/>
        <v>115</v>
      </c>
      <c r="K1879" s="6">
        <f t="shared" ca="1" si="304"/>
        <v>109.59577177011576</v>
      </c>
    </row>
    <row r="1880" spans="1:11" ht="15.75" thickBot="1">
      <c r="A1880" s="21">
        <v>1867</v>
      </c>
      <c r="B1880" s="22">
        <f t="shared" ca="1" si="307"/>
        <v>2171.418614789497</v>
      </c>
      <c r="C1880" s="22">
        <f t="shared" ca="1" si="307"/>
        <v>6095.8193174782145</v>
      </c>
      <c r="D1880" s="22">
        <f t="shared" ca="1" si="307"/>
        <v>6182.7426322650917</v>
      </c>
      <c r="E1880" s="22">
        <f t="shared" ca="1" si="307"/>
        <v>3284.018225866821</v>
      </c>
      <c r="F1880" s="22">
        <f t="shared" ca="1" si="307"/>
        <v>2154.1529128531474</v>
      </c>
      <c r="G1880" s="34"/>
      <c r="H1880" s="35">
        <f t="shared" ca="1" si="303"/>
        <v>41134</v>
      </c>
      <c r="I1880" s="6">
        <f t="shared" ca="1" si="306"/>
        <v>2.0055555555555555</v>
      </c>
      <c r="J1880" s="6">
        <f t="shared" ca="1" si="305"/>
        <v>115</v>
      </c>
      <c r="K1880" s="6">
        <f t="shared" ca="1" si="304"/>
        <v>109.59577177011576</v>
      </c>
    </row>
    <row r="1881" spans="1:11" ht="15.75" thickBot="1">
      <c r="A1881" s="21">
        <v>1868</v>
      </c>
      <c r="B1881" s="22">
        <f t="shared" ca="1" si="307"/>
        <v>1210.9781678022284</v>
      </c>
      <c r="C1881" s="22">
        <f t="shared" ca="1" si="307"/>
        <v>1843.9048159775532</v>
      </c>
      <c r="D1881" s="22">
        <f t="shared" ca="1" si="307"/>
        <v>4003.1891684475013</v>
      </c>
      <c r="E1881" s="22">
        <f t="shared" ca="1" si="307"/>
        <v>1485.2903116490727</v>
      </c>
      <c r="F1881" s="22">
        <f t="shared" ca="1" si="307"/>
        <v>5507.4238500698202</v>
      </c>
      <c r="G1881" s="34"/>
      <c r="H1881" s="35">
        <f t="shared" ca="1" si="303"/>
        <v>41498</v>
      </c>
      <c r="I1881" s="6">
        <f t="shared" ca="1" si="306"/>
        <v>3.0027777777777778</v>
      </c>
      <c r="J1881" s="6">
        <f t="shared" ca="1" si="305"/>
        <v>122.5</v>
      </c>
      <c r="K1881" s="6">
        <f t="shared" ca="1" si="304"/>
        <v>113.98243565452914</v>
      </c>
    </row>
    <row r="1882" spans="1:11" ht="15.75" thickBot="1">
      <c r="A1882" s="21">
        <v>1869</v>
      </c>
      <c r="B1882" s="22">
        <f t="shared" ca="1" si="307"/>
        <v>1786.0172295426069</v>
      </c>
      <c r="C1882" s="22">
        <f t="shared" ca="1" si="307"/>
        <v>2620.9067275301768</v>
      </c>
      <c r="D1882" s="22">
        <f t="shared" ca="1" si="307"/>
        <v>3706.9633785530013</v>
      </c>
      <c r="E1882" s="22">
        <f t="shared" ca="1" si="307"/>
        <v>3415.6438431711158</v>
      </c>
      <c r="F1882" s="22">
        <f t="shared" ca="1" si="307"/>
        <v>2063.5067678957748</v>
      </c>
      <c r="G1882" s="34"/>
      <c r="H1882" s="35">
        <f t="shared" ca="1" si="303"/>
        <v>41498</v>
      </c>
      <c r="I1882" s="6">
        <f t="shared" ca="1" si="306"/>
        <v>3.0027777777777778</v>
      </c>
      <c r="J1882" s="6">
        <f t="shared" ca="1" si="305"/>
        <v>122.5</v>
      </c>
      <c r="K1882" s="6">
        <f t="shared" ca="1" si="304"/>
        <v>113.98243565452914</v>
      </c>
    </row>
    <row r="1883" spans="1:11" ht="15.75" thickBot="1">
      <c r="A1883" s="21">
        <v>1870</v>
      </c>
      <c r="B1883" s="22">
        <f t="shared" ca="1" si="307"/>
        <v>3253.6026267950529</v>
      </c>
      <c r="C1883" s="22">
        <f t="shared" ca="1" si="307"/>
        <v>3597.5925743602502</v>
      </c>
      <c r="D1883" s="22">
        <f t="shared" ca="1" si="307"/>
        <v>3333.8957716296186</v>
      </c>
      <c r="E1883" s="22">
        <f t="shared" ca="1" si="307"/>
        <v>2743.4290393590641</v>
      </c>
      <c r="F1883" s="22">
        <f t="shared" ca="1" si="307"/>
        <v>5069.6322531562109</v>
      </c>
      <c r="G1883" s="34"/>
      <c r="H1883" s="35">
        <f t="shared" ca="1" si="303"/>
        <v>40767</v>
      </c>
      <c r="I1883" s="6">
        <f t="shared" ca="1" si="306"/>
        <v>1.0027777777777778</v>
      </c>
      <c r="J1883" s="6">
        <f t="shared" ca="1" si="305"/>
        <v>107.5</v>
      </c>
      <c r="K1883" s="6">
        <f t="shared" ca="1" si="304"/>
        <v>104.94371731794061</v>
      </c>
    </row>
    <row r="1884" spans="1:11" ht="15.75" thickBot="1">
      <c r="A1884" s="21">
        <v>1871</v>
      </c>
      <c r="B1884" s="22">
        <f t="shared" ref="B1884:F1893" ca="1" si="308">$B$2*EXP((mu-delta-(vola^2)/2)*B$13+vola*NORMSINV(RAND())*SQRT(B$13))</f>
        <v>1986.8083796809319</v>
      </c>
      <c r="C1884" s="22">
        <f t="shared" ca="1" si="308"/>
        <v>3455.1236985614601</v>
      </c>
      <c r="D1884" s="22">
        <f t="shared" ca="1" si="308"/>
        <v>2752.4931878154252</v>
      </c>
      <c r="E1884" s="22">
        <f t="shared" ca="1" si="308"/>
        <v>2604.3321482053716</v>
      </c>
      <c r="F1884" s="22">
        <f t="shared" ca="1" si="308"/>
        <v>7911.9501892768249</v>
      </c>
      <c r="G1884" s="34"/>
      <c r="H1884" s="35">
        <f t="shared" ca="1" si="303"/>
        <v>41134</v>
      </c>
      <c r="I1884" s="6">
        <f t="shared" ca="1" si="306"/>
        <v>2.0055555555555555</v>
      </c>
      <c r="J1884" s="6">
        <f t="shared" ca="1" si="305"/>
        <v>115</v>
      </c>
      <c r="K1884" s="6">
        <f t="shared" ca="1" si="304"/>
        <v>109.59577177011576</v>
      </c>
    </row>
    <row r="1885" spans="1:11" ht="15.75" thickBot="1">
      <c r="A1885" s="21">
        <v>1872</v>
      </c>
      <c r="B1885" s="22">
        <f t="shared" ca="1" si="308"/>
        <v>4274.2066914319757</v>
      </c>
      <c r="C1885" s="22">
        <f t="shared" ca="1" si="308"/>
        <v>1918.1598095005513</v>
      </c>
      <c r="D1885" s="22">
        <f t="shared" ca="1" si="308"/>
        <v>2916.015044014945</v>
      </c>
      <c r="E1885" s="22">
        <f t="shared" ca="1" si="308"/>
        <v>4641.5871423016297</v>
      </c>
      <c r="F1885" s="22">
        <f t="shared" ca="1" si="308"/>
        <v>9561.4919175908599</v>
      </c>
      <c r="G1885" s="34"/>
      <c r="H1885" s="35">
        <f t="shared" ca="1" si="303"/>
        <v>40767</v>
      </c>
      <c r="I1885" s="6">
        <f t="shared" ca="1" si="306"/>
        <v>1.0027777777777778</v>
      </c>
      <c r="J1885" s="6">
        <f t="shared" ca="1" si="305"/>
        <v>107.5</v>
      </c>
      <c r="K1885" s="6">
        <f t="shared" ca="1" si="304"/>
        <v>104.94371731794061</v>
      </c>
    </row>
    <row r="1886" spans="1:11" ht="15.75" thickBot="1">
      <c r="A1886" s="21">
        <v>1873</v>
      </c>
      <c r="B1886" s="22">
        <f t="shared" ca="1" si="308"/>
        <v>2261.2974505381085</v>
      </c>
      <c r="C1886" s="22">
        <f t="shared" ca="1" si="308"/>
        <v>3434.6030703656547</v>
      </c>
      <c r="D1886" s="22">
        <f t="shared" ca="1" si="308"/>
        <v>4036.2039414186074</v>
      </c>
      <c r="E1886" s="22">
        <f t="shared" ca="1" si="308"/>
        <v>2592.8094282840984</v>
      </c>
      <c r="F1886" s="22">
        <f t="shared" ca="1" si="308"/>
        <v>4116.2145558982775</v>
      </c>
      <c r="G1886" s="34"/>
      <c r="H1886" s="35">
        <f t="shared" ca="1" si="303"/>
        <v>41134</v>
      </c>
      <c r="I1886" s="6">
        <f t="shared" ca="1" si="306"/>
        <v>2.0055555555555555</v>
      </c>
      <c r="J1886" s="6">
        <f t="shared" ca="1" si="305"/>
        <v>115</v>
      </c>
      <c r="K1886" s="6">
        <f t="shared" ca="1" si="304"/>
        <v>109.59577177011576</v>
      </c>
    </row>
    <row r="1887" spans="1:11" ht="15.75" thickBot="1">
      <c r="A1887" s="21">
        <v>1874</v>
      </c>
      <c r="B1887" s="22">
        <f t="shared" ca="1" si="308"/>
        <v>3893.0294068752214</v>
      </c>
      <c r="C1887" s="22">
        <f t="shared" ca="1" si="308"/>
        <v>1951.1716688122892</v>
      </c>
      <c r="D1887" s="22">
        <f t="shared" ca="1" si="308"/>
        <v>5328.2284137049874</v>
      </c>
      <c r="E1887" s="22">
        <f t="shared" ca="1" si="308"/>
        <v>1758.3696518383986</v>
      </c>
      <c r="F1887" s="22">
        <f t="shared" ca="1" si="308"/>
        <v>3613.3943118734733</v>
      </c>
      <c r="G1887" s="34"/>
      <c r="H1887" s="35">
        <f t="shared" ca="1" si="303"/>
        <v>40767</v>
      </c>
      <c r="I1887" s="6">
        <f t="shared" ca="1" si="306"/>
        <v>1.0027777777777778</v>
      </c>
      <c r="J1887" s="6">
        <f t="shared" ca="1" si="305"/>
        <v>107.5</v>
      </c>
      <c r="K1887" s="6">
        <f t="shared" ca="1" si="304"/>
        <v>104.94371731794061</v>
      </c>
    </row>
    <row r="1888" spans="1:11" ht="15.75" thickBot="1">
      <c r="A1888" s="21">
        <v>1875</v>
      </c>
      <c r="B1888" s="22">
        <f t="shared" ca="1" si="308"/>
        <v>1625.5715224029088</v>
      </c>
      <c r="C1888" s="22">
        <f t="shared" ca="1" si="308"/>
        <v>9439.6822457887793</v>
      </c>
      <c r="D1888" s="22">
        <f t="shared" ca="1" si="308"/>
        <v>7080.2888578657758</v>
      </c>
      <c r="E1888" s="22">
        <f t="shared" ca="1" si="308"/>
        <v>2448.202720735896</v>
      </c>
      <c r="F1888" s="22">
        <f t="shared" ca="1" si="308"/>
        <v>3375.9035323852322</v>
      </c>
      <c r="G1888" s="34"/>
      <c r="H1888" s="35">
        <f t="shared" ca="1" si="303"/>
        <v>41134</v>
      </c>
      <c r="I1888" s="6">
        <f t="shared" ca="1" si="306"/>
        <v>2.0055555555555555</v>
      </c>
      <c r="J1888" s="6">
        <f t="shared" ca="1" si="305"/>
        <v>115</v>
      </c>
      <c r="K1888" s="6">
        <f t="shared" ca="1" si="304"/>
        <v>109.59577177011576</v>
      </c>
    </row>
    <row r="1889" spans="1:11" ht="15.75" thickBot="1">
      <c r="A1889" s="21">
        <v>1876</v>
      </c>
      <c r="B1889" s="22">
        <f t="shared" ca="1" si="308"/>
        <v>6537.9847026534926</v>
      </c>
      <c r="C1889" s="22">
        <f t="shared" ca="1" si="308"/>
        <v>5142.2273958135029</v>
      </c>
      <c r="D1889" s="22">
        <f t="shared" ca="1" si="308"/>
        <v>5303.4768919013268</v>
      </c>
      <c r="E1889" s="22">
        <f t="shared" ca="1" si="308"/>
        <v>2192.9766851028598</v>
      </c>
      <c r="F1889" s="22">
        <f t="shared" ca="1" si="308"/>
        <v>2514.8324415075353</v>
      </c>
      <c r="G1889" s="34"/>
      <c r="H1889" s="35">
        <f t="shared" ca="1" si="303"/>
        <v>40767</v>
      </c>
      <c r="I1889" s="6">
        <f t="shared" ca="1" si="306"/>
        <v>1.0027777777777778</v>
      </c>
      <c r="J1889" s="6">
        <f t="shared" ca="1" si="305"/>
        <v>107.5</v>
      </c>
      <c r="K1889" s="6">
        <f t="shared" ca="1" si="304"/>
        <v>104.94371731794061</v>
      </c>
    </row>
    <row r="1890" spans="1:11" ht="15.75" thickBot="1">
      <c r="A1890" s="21">
        <v>1877</v>
      </c>
      <c r="B1890" s="22">
        <f t="shared" ca="1" si="308"/>
        <v>3198.3555070132343</v>
      </c>
      <c r="C1890" s="22">
        <f t="shared" ca="1" si="308"/>
        <v>5405.9615557591578</v>
      </c>
      <c r="D1890" s="22">
        <f t="shared" ca="1" si="308"/>
        <v>3392.2330475248441</v>
      </c>
      <c r="E1890" s="22">
        <f t="shared" ca="1" si="308"/>
        <v>2907.1085743467825</v>
      </c>
      <c r="F1890" s="22">
        <f t="shared" ca="1" si="308"/>
        <v>4940.3091771829995</v>
      </c>
      <c r="G1890" s="34"/>
      <c r="H1890" s="35">
        <f t="shared" ca="1" si="303"/>
        <v>40767</v>
      </c>
      <c r="I1890" s="6">
        <f t="shared" ca="1" si="306"/>
        <v>1.0027777777777778</v>
      </c>
      <c r="J1890" s="6">
        <f t="shared" ca="1" si="305"/>
        <v>107.5</v>
      </c>
      <c r="K1890" s="6">
        <f t="shared" ca="1" si="304"/>
        <v>104.94371731794061</v>
      </c>
    </row>
    <row r="1891" spans="1:11" ht="15.75" thickBot="1">
      <c r="A1891" s="21">
        <v>1878</v>
      </c>
      <c r="B1891" s="22">
        <f t="shared" ca="1" si="308"/>
        <v>3575.2539025065303</v>
      </c>
      <c r="C1891" s="22">
        <f t="shared" ca="1" si="308"/>
        <v>1868.3220324127519</v>
      </c>
      <c r="D1891" s="22">
        <f t="shared" ca="1" si="308"/>
        <v>1684.9976418299527</v>
      </c>
      <c r="E1891" s="22">
        <f t="shared" ca="1" si="308"/>
        <v>1929.1760164081134</v>
      </c>
      <c r="F1891" s="22">
        <f t="shared" ca="1" si="308"/>
        <v>2375.8935076074999</v>
      </c>
      <c r="G1891" s="34"/>
      <c r="H1891" s="35">
        <f t="shared" ca="1" si="303"/>
        <v>40767</v>
      </c>
      <c r="I1891" s="6">
        <f t="shared" ca="1" si="306"/>
        <v>1.0027777777777778</v>
      </c>
      <c r="J1891" s="6">
        <f t="shared" ca="1" si="305"/>
        <v>107.5</v>
      </c>
      <c r="K1891" s="6">
        <f t="shared" ca="1" si="304"/>
        <v>104.94371731794061</v>
      </c>
    </row>
    <row r="1892" spans="1:11" ht="15.75" thickBot="1">
      <c r="A1892" s="21">
        <v>1879</v>
      </c>
      <c r="B1892" s="22">
        <f t="shared" ca="1" si="308"/>
        <v>3506.2873298916647</v>
      </c>
      <c r="C1892" s="22">
        <f t="shared" ca="1" si="308"/>
        <v>2927.0592922301189</v>
      </c>
      <c r="D1892" s="22">
        <f t="shared" ca="1" si="308"/>
        <v>3768.4946522144123</v>
      </c>
      <c r="E1892" s="22">
        <f t="shared" ca="1" si="308"/>
        <v>1152.944103053306</v>
      </c>
      <c r="F1892" s="22">
        <f t="shared" ca="1" si="308"/>
        <v>920.59379984434111</v>
      </c>
      <c r="G1892" s="34"/>
      <c r="H1892" s="35">
        <f t="shared" ca="1" si="303"/>
        <v>40767</v>
      </c>
      <c r="I1892" s="6">
        <f t="shared" ca="1" si="306"/>
        <v>1.0027777777777778</v>
      </c>
      <c r="J1892" s="6">
        <f t="shared" ca="1" si="305"/>
        <v>107.5</v>
      </c>
      <c r="K1892" s="6">
        <f t="shared" ca="1" si="304"/>
        <v>104.94371731794061</v>
      </c>
    </row>
    <row r="1893" spans="1:11" ht="15.75" thickBot="1">
      <c r="A1893" s="21">
        <v>1880</v>
      </c>
      <c r="B1893" s="22">
        <f t="shared" ca="1" si="308"/>
        <v>2531.3346381412166</v>
      </c>
      <c r="C1893" s="22">
        <f t="shared" ca="1" si="308"/>
        <v>2722.1410556698365</v>
      </c>
      <c r="D1893" s="22">
        <f t="shared" ca="1" si="308"/>
        <v>5775.2180452253288</v>
      </c>
      <c r="E1893" s="22">
        <f t="shared" ca="1" si="308"/>
        <v>2036.0797831675363</v>
      </c>
      <c r="F1893" s="22">
        <f t="shared" ca="1" si="308"/>
        <v>1556.3970182382839</v>
      </c>
      <c r="G1893" s="34"/>
      <c r="H1893" s="35">
        <f t="shared" ca="1" si="303"/>
        <v>41498</v>
      </c>
      <c r="I1893" s="6">
        <f t="shared" ca="1" si="306"/>
        <v>3.0027777777777778</v>
      </c>
      <c r="J1893" s="6">
        <f t="shared" ca="1" si="305"/>
        <v>122.5</v>
      </c>
      <c r="K1893" s="6">
        <f t="shared" ca="1" si="304"/>
        <v>113.98243565452914</v>
      </c>
    </row>
    <row r="1894" spans="1:11" ht="15.75" thickBot="1">
      <c r="A1894" s="21">
        <v>1881</v>
      </c>
      <c r="B1894" s="22">
        <f t="shared" ref="B1894:F1903" ca="1" si="309">$B$2*EXP((mu-delta-(vola^2)/2)*B$13+vola*NORMSINV(RAND())*SQRT(B$13))</f>
        <v>2127.7197289129408</v>
      </c>
      <c r="C1894" s="22">
        <f t="shared" ca="1" si="309"/>
        <v>2270.0328233154537</v>
      </c>
      <c r="D1894" s="22">
        <f t="shared" ca="1" si="309"/>
        <v>2894.3794906962289</v>
      </c>
      <c r="E1894" s="22">
        <f t="shared" ca="1" si="309"/>
        <v>1770.629920229936</v>
      </c>
      <c r="F1894" s="22">
        <f t="shared" ca="1" si="309"/>
        <v>9376.9661436351453</v>
      </c>
      <c r="G1894" s="34"/>
      <c r="H1894" s="35">
        <f t="shared" ca="1" si="303"/>
        <v>41498</v>
      </c>
      <c r="I1894" s="6">
        <f t="shared" ca="1" si="306"/>
        <v>3.0027777777777778</v>
      </c>
      <c r="J1894" s="6">
        <f t="shared" ca="1" si="305"/>
        <v>122.5</v>
      </c>
      <c r="K1894" s="6">
        <f t="shared" ca="1" si="304"/>
        <v>113.98243565452914</v>
      </c>
    </row>
    <row r="1895" spans="1:11" ht="15.75" thickBot="1">
      <c r="A1895" s="21">
        <v>1882</v>
      </c>
      <c r="B1895" s="22">
        <f t="shared" ca="1" si="309"/>
        <v>2130.7789136733863</v>
      </c>
      <c r="C1895" s="22">
        <f t="shared" ca="1" si="309"/>
        <v>2193.0911502359327</v>
      </c>
      <c r="D1895" s="22">
        <f t="shared" ca="1" si="309"/>
        <v>1891.2528467133136</v>
      </c>
      <c r="E1895" s="22">
        <f t="shared" ca="1" si="309"/>
        <v>6455.1381051521439</v>
      </c>
      <c r="F1895" s="22">
        <f t="shared" ca="1" si="309"/>
        <v>12253.681410636722</v>
      </c>
      <c r="G1895" s="34"/>
      <c r="H1895" s="35">
        <f t="shared" ca="1" si="303"/>
        <v>41863</v>
      </c>
      <c r="I1895" s="6">
        <f t="shared" ca="1" si="306"/>
        <v>4.0027777777777782</v>
      </c>
      <c r="J1895" s="6">
        <f t="shared" ca="1" si="305"/>
        <v>130</v>
      </c>
      <c r="K1895" s="6">
        <f t="shared" ca="1" si="304"/>
        <v>118.0924489965652</v>
      </c>
    </row>
    <row r="1896" spans="1:11" ht="15.75" thickBot="1">
      <c r="A1896" s="21">
        <v>1883</v>
      </c>
      <c r="B1896" s="22">
        <f t="shared" ca="1" si="309"/>
        <v>3780.190276726903</v>
      </c>
      <c r="C1896" s="22">
        <f t="shared" ca="1" si="309"/>
        <v>5077.1590815897362</v>
      </c>
      <c r="D1896" s="22">
        <f t="shared" ca="1" si="309"/>
        <v>1838.3313120384146</v>
      </c>
      <c r="E1896" s="22">
        <f t="shared" ca="1" si="309"/>
        <v>3190.8839883939795</v>
      </c>
      <c r="F1896" s="22">
        <f t="shared" ca="1" si="309"/>
        <v>498.0504666454496</v>
      </c>
      <c r="G1896" s="34"/>
      <c r="H1896" s="35">
        <f t="shared" ca="1" si="303"/>
        <v>40767</v>
      </c>
      <c r="I1896" s="6">
        <f t="shared" ca="1" si="306"/>
        <v>1.0027777777777778</v>
      </c>
      <c r="J1896" s="6">
        <f t="shared" ca="1" si="305"/>
        <v>107.5</v>
      </c>
      <c r="K1896" s="6">
        <f t="shared" ca="1" si="304"/>
        <v>104.94371731794061</v>
      </c>
    </row>
    <row r="1897" spans="1:11" ht="15.75" thickBot="1">
      <c r="A1897" s="21">
        <v>1884</v>
      </c>
      <c r="B1897" s="22">
        <f t="shared" ca="1" si="309"/>
        <v>3522.7253641833131</v>
      </c>
      <c r="C1897" s="22">
        <f t="shared" ca="1" si="309"/>
        <v>1678.4278847245162</v>
      </c>
      <c r="D1897" s="22">
        <f t="shared" ca="1" si="309"/>
        <v>2376.3513999809666</v>
      </c>
      <c r="E1897" s="22">
        <f t="shared" ca="1" si="309"/>
        <v>3223.1842779738508</v>
      </c>
      <c r="F1897" s="22">
        <f t="shared" ca="1" si="309"/>
        <v>1548.5996281673279</v>
      </c>
      <c r="G1897" s="34"/>
      <c r="H1897" s="35">
        <f t="shared" ca="1" si="303"/>
        <v>40767</v>
      </c>
      <c r="I1897" s="6">
        <f t="shared" ca="1" si="306"/>
        <v>1.0027777777777778</v>
      </c>
      <c r="J1897" s="6">
        <f t="shared" ca="1" si="305"/>
        <v>107.5</v>
      </c>
      <c r="K1897" s="6">
        <f t="shared" ca="1" si="304"/>
        <v>104.94371731794061</v>
      </c>
    </row>
    <row r="1898" spans="1:11" ht="15.75" thickBot="1">
      <c r="A1898" s="21">
        <v>1885</v>
      </c>
      <c r="B1898" s="22">
        <f t="shared" ca="1" si="309"/>
        <v>4852.6649239980134</v>
      </c>
      <c r="C1898" s="22">
        <f t="shared" ca="1" si="309"/>
        <v>6444.5744289950198</v>
      </c>
      <c r="D1898" s="22">
        <f t="shared" ca="1" si="309"/>
        <v>2485.9163832806234</v>
      </c>
      <c r="E1898" s="22">
        <f t="shared" ca="1" si="309"/>
        <v>4529.1383525543952</v>
      </c>
      <c r="F1898" s="22">
        <f t="shared" ca="1" si="309"/>
        <v>4146.2329410479697</v>
      </c>
      <c r="G1898" s="34"/>
      <c r="H1898" s="35">
        <f t="shared" ca="1" si="303"/>
        <v>40767</v>
      </c>
      <c r="I1898" s="6">
        <f t="shared" ca="1" si="306"/>
        <v>1.0027777777777778</v>
      </c>
      <c r="J1898" s="6">
        <f t="shared" ca="1" si="305"/>
        <v>107.5</v>
      </c>
      <c r="K1898" s="6">
        <f t="shared" ca="1" si="304"/>
        <v>104.94371731794061</v>
      </c>
    </row>
    <row r="1899" spans="1:11" ht="15.75" thickBot="1">
      <c r="A1899" s="21">
        <v>1886</v>
      </c>
      <c r="B1899" s="22">
        <f t="shared" ca="1" si="309"/>
        <v>3414.8952470642075</v>
      </c>
      <c r="C1899" s="22">
        <f t="shared" ca="1" si="309"/>
        <v>5111.7143995371862</v>
      </c>
      <c r="D1899" s="22">
        <f t="shared" ca="1" si="309"/>
        <v>2820.4208064471904</v>
      </c>
      <c r="E1899" s="22">
        <f t="shared" ca="1" si="309"/>
        <v>1734.3826130374698</v>
      </c>
      <c r="F1899" s="22">
        <f t="shared" ca="1" si="309"/>
        <v>1512.454254373821</v>
      </c>
      <c r="G1899" s="34"/>
      <c r="H1899" s="35">
        <f t="shared" ca="1" si="303"/>
        <v>40767</v>
      </c>
      <c r="I1899" s="6">
        <f t="shared" ca="1" si="306"/>
        <v>1.0027777777777778</v>
      </c>
      <c r="J1899" s="6">
        <f t="shared" ca="1" si="305"/>
        <v>107.5</v>
      </c>
      <c r="K1899" s="6">
        <f t="shared" ca="1" si="304"/>
        <v>104.94371731794061</v>
      </c>
    </row>
    <row r="1900" spans="1:11" ht="15.75" thickBot="1">
      <c r="A1900" s="21">
        <v>1887</v>
      </c>
      <c r="B1900" s="22">
        <f t="shared" ca="1" si="309"/>
        <v>5479.3348028263281</v>
      </c>
      <c r="C1900" s="22">
        <f t="shared" ca="1" si="309"/>
        <v>3996.4602596097507</v>
      </c>
      <c r="D1900" s="22">
        <f t="shared" ca="1" si="309"/>
        <v>6460.401784572864</v>
      </c>
      <c r="E1900" s="22">
        <f t="shared" ca="1" si="309"/>
        <v>8034.3180483792476</v>
      </c>
      <c r="F1900" s="22">
        <f t="shared" ca="1" si="309"/>
        <v>1313.1345590977282</v>
      </c>
      <c r="G1900" s="34"/>
      <c r="H1900" s="35">
        <f t="shared" ca="1" si="303"/>
        <v>40767</v>
      </c>
      <c r="I1900" s="6">
        <f t="shared" ca="1" si="306"/>
        <v>1.0027777777777778</v>
      </c>
      <c r="J1900" s="6">
        <f t="shared" ca="1" si="305"/>
        <v>107.5</v>
      </c>
      <c r="K1900" s="6">
        <f t="shared" ca="1" si="304"/>
        <v>104.94371731794061</v>
      </c>
    </row>
    <row r="1901" spans="1:11" ht="15.75" thickBot="1">
      <c r="A1901" s="21">
        <v>1888</v>
      </c>
      <c r="B1901" s="22">
        <f t="shared" ca="1" si="309"/>
        <v>3702.2037086630708</v>
      </c>
      <c r="C1901" s="22">
        <f t="shared" ca="1" si="309"/>
        <v>1926.6650742586955</v>
      </c>
      <c r="D1901" s="22">
        <f t="shared" ca="1" si="309"/>
        <v>2198.4037565647131</v>
      </c>
      <c r="E1901" s="22">
        <f t="shared" ca="1" si="309"/>
        <v>1655.0797346116292</v>
      </c>
      <c r="F1901" s="22">
        <f t="shared" ca="1" si="309"/>
        <v>3699.0084546513253</v>
      </c>
      <c r="G1901" s="34"/>
      <c r="H1901" s="35">
        <f t="shared" ca="1" si="303"/>
        <v>40767</v>
      </c>
      <c r="I1901" s="6">
        <f t="shared" ca="1" si="306"/>
        <v>1.0027777777777778</v>
      </c>
      <c r="J1901" s="6">
        <f t="shared" ca="1" si="305"/>
        <v>107.5</v>
      </c>
      <c r="K1901" s="6">
        <f t="shared" ca="1" si="304"/>
        <v>104.94371731794061</v>
      </c>
    </row>
    <row r="1902" spans="1:11" ht="15.75" thickBot="1">
      <c r="A1902" s="21">
        <v>1889</v>
      </c>
      <c r="B1902" s="22">
        <f t="shared" ca="1" si="309"/>
        <v>1637.8276501850528</v>
      </c>
      <c r="C1902" s="22">
        <f t="shared" ca="1" si="309"/>
        <v>1684.444566866553</v>
      </c>
      <c r="D1902" s="22">
        <f t="shared" ca="1" si="309"/>
        <v>4083.5129309516024</v>
      </c>
      <c r="E1902" s="22">
        <f t="shared" ca="1" si="309"/>
        <v>2596.8532733535135</v>
      </c>
      <c r="F1902" s="22">
        <f t="shared" ca="1" si="309"/>
        <v>2483.3612361261744</v>
      </c>
      <c r="G1902" s="34"/>
      <c r="H1902" s="35">
        <f t="shared" ca="1" si="303"/>
        <v>41498</v>
      </c>
      <c r="I1902" s="6">
        <f t="shared" ca="1" si="306"/>
        <v>3.0027777777777778</v>
      </c>
      <c r="J1902" s="6">
        <f t="shared" ca="1" si="305"/>
        <v>122.5</v>
      </c>
      <c r="K1902" s="6">
        <f t="shared" ca="1" si="304"/>
        <v>113.98243565452914</v>
      </c>
    </row>
    <row r="1903" spans="1:11" ht="15.75" thickBot="1">
      <c r="A1903" s="21">
        <v>1890</v>
      </c>
      <c r="B1903" s="22">
        <f t="shared" ca="1" si="309"/>
        <v>2174.1112184402641</v>
      </c>
      <c r="C1903" s="22">
        <f t="shared" ca="1" si="309"/>
        <v>5385.2480841302386</v>
      </c>
      <c r="D1903" s="22">
        <f t="shared" ca="1" si="309"/>
        <v>2484.0295334317157</v>
      </c>
      <c r="E1903" s="22">
        <f t="shared" ca="1" si="309"/>
        <v>3749.1140961028173</v>
      </c>
      <c r="F1903" s="22">
        <f t="shared" ca="1" si="309"/>
        <v>8050.3986019176064</v>
      </c>
      <c r="G1903" s="34"/>
      <c r="H1903" s="35">
        <f t="shared" ca="1" si="303"/>
        <v>41134</v>
      </c>
      <c r="I1903" s="6">
        <f t="shared" ca="1" si="306"/>
        <v>2.0055555555555555</v>
      </c>
      <c r="J1903" s="6">
        <f t="shared" ca="1" si="305"/>
        <v>115</v>
      </c>
      <c r="K1903" s="6">
        <f t="shared" ca="1" si="304"/>
        <v>109.59577177011576</v>
      </c>
    </row>
    <row r="1904" spans="1:11" ht="15.75" thickBot="1">
      <c r="A1904" s="21">
        <v>1891</v>
      </c>
      <c r="B1904" s="22">
        <f t="shared" ref="B1904:F1913" ca="1" si="310">$B$2*EXP((mu-delta-(vola^2)/2)*B$13+vola*NORMSINV(RAND())*SQRT(B$13))</f>
        <v>2770.0386090781244</v>
      </c>
      <c r="C1904" s="22">
        <f t="shared" ca="1" si="310"/>
        <v>8135.7985035529819</v>
      </c>
      <c r="D1904" s="22">
        <f t="shared" ca="1" si="310"/>
        <v>1642.8802384398227</v>
      </c>
      <c r="E1904" s="22">
        <f t="shared" ca="1" si="310"/>
        <v>4806.9333689140158</v>
      </c>
      <c r="F1904" s="22">
        <f t="shared" ca="1" si="310"/>
        <v>14187.650925639924</v>
      </c>
      <c r="G1904" s="34"/>
      <c r="H1904" s="35">
        <f t="shared" ca="1" si="303"/>
        <v>41134</v>
      </c>
      <c r="I1904" s="6">
        <f t="shared" ca="1" si="306"/>
        <v>2.0055555555555555</v>
      </c>
      <c r="J1904" s="6">
        <f t="shared" ca="1" si="305"/>
        <v>115</v>
      </c>
      <c r="K1904" s="6">
        <f t="shared" ca="1" si="304"/>
        <v>109.59577177011576</v>
      </c>
    </row>
    <row r="1905" spans="1:11" ht="15.75" thickBot="1">
      <c r="A1905" s="21">
        <v>1892</v>
      </c>
      <c r="B1905" s="22">
        <f t="shared" ca="1" si="310"/>
        <v>2317.1260967168628</v>
      </c>
      <c r="C1905" s="22">
        <f t="shared" ca="1" si="310"/>
        <v>3851.0681278989182</v>
      </c>
      <c r="D1905" s="22">
        <f t="shared" ca="1" si="310"/>
        <v>4038.176400177832</v>
      </c>
      <c r="E1905" s="22">
        <f t="shared" ca="1" si="310"/>
        <v>1367.1717559534666</v>
      </c>
      <c r="F1905" s="22">
        <f t="shared" ca="1" si="310"/>
        <v>2373.3713974740949</v>
      </c>
      <c r="G1905" s="34"/>
      <c r="H1905" s="35">
        <f t="shared" ca="1" si="303"/>
        <v>41134</v>
      </c>
      <c r="I1905" s="6">
        <f t="shared" ca="1" si="306"/>
        <v>2.0055555555555555</v>
      </c>
      <c r="J1905" s="6">
        <f t="shared" ca="1" si="305"/>
        <v>115</v>
      </c>
      <c r="K1905" s="6">
        <f t="shared" ca="1" si="304"/>
        <v>109.59577177011576</v>
      </c>
    </row>
    <row r="1906" spans="1:11" ht="15.75" thickBot="1">
      <c r="A1906" s="21">
        <v>1893</v>
      </c>
      <c r="B1906" s="22">
        <f t="shared" ca="1" si="310"/>
        <v>2625.2187302641591</v>
      </c>
      <c r="C1906" s="22">
        <f t="shared" ca="1" si="310"/>
        <v>2857.4285599603731</v>
      </c>
      <c r="D1906" s="22">
        <f t="shared" ca="1" si="310"/>
        <v>2012.0806546542956</v>
      </c>
      <c r="E1906" s="22">
        <f t="shared" ca="1" si="310"/>
        <v>2895.2729351954981</v>
      </c>
      <c r="F1906" s="22">
        <f t="shared" ca="1" si="310"/>
        <v>6667.3488422871678</v>
      </c>
      <c r="G1906" s="34"/>
      <c r="H1906" s="35">
        <f t="shared" ca="1" si="303"/>
        <v>41134</v>
      </c>
      <c r="I1906" s="6">
        <f t="shared" ca="1" si="306"/>
        <v>2.0055555555555555</v>
      </c>
      <c r="J1906" s="6">
        <f t="shared" ca="1" si="305"/>
        <v>115</v>
      </c>
      <c r="K1906" s="6">
        <f t="shared" ca="1" si="304"/>
        <v>109.59577177011576</v>
      </c>
    </row>
    <row r="1907" spans="1:11" ht="15.75" thickBot="1">
      <c r="A1907" s="21">
        <v>1894</v>
      </c>
      <c r="B1907" s="22">
        <f t="shared" ca="1" si="310"/>
        <v>4141.5735251527685</v>
      </c>
      <c r="C1907" s="22">
        <f t="shared" ca="1" si="310"/>
        <v>6098.8478206313912</v>
      </c>
      <c r="D1907" s="22">
        <f t="shared" ca="1" si="310"/>
        <v>4736.5716847937802</v>
      </c>
      <c r="E1907" s="22">
        <f t="shared" ca="1" si="310"/>
        <v>4916.320250486342</v>
      </c>
      <c r="F1907" s="22">
        <f t="shared" ca="1" si="310"/>
        <v>2928.453569753975</v>
      </c>
      <c r="G1907" s="34"/>
      <c r="H1907" s="35">
        <f t="shared" ca="1" si="303"/>
        <v>40767</v>
      </c>
      <c r="I1907" s="6">
        <f t="shared" ca="1" si="306"/>
        <v>1.0027777777777778</v>
      </c>
      <c r="J1907" s="6">
        <f t="shared" ca="1" si="305"/>
        <v>107.5</v>
      </c>
      <c r="K1907" s="6">
        <f t="shared" ca="1" si="304"/>
        <v>104.94371731794061</v>
      </c>
    </row>
    <row r="1908" spans="1:11" ht="15.75" thickBot="1">
      <c r="A1908" s="21">
        <v>1895</v>
      </c>
      <c r="B1908" s="22">
        <f t="shared" ca="1" si="310"/>
        <v>3312.3778278078794</v>
      </c>
      <c r="C1908" s="22">
        <f t="shared" ca="1" si="310"/>
        <v>7663.4591127922004</v>
      </c>
      <c r="D1908" s="22">
        <f t="shared" ca="1" si="310"/>
        <v>1891.5856036357757</v>
      </c>
      <c r="E1908" s="22">
        <f t="shared" ca="1" si="310"/>
        <v>2279.2993964303851</v>
      </c>
      <c r="F1908" s="22">
        <f t="shared" ca="1" si="310"/>
        <v>4156.9864316562034</v>
      </c>
      <c r="G1908" s="34"/>
      <c r="H1908" s="35">
        <f t="shared" ca="1" si="303"/>
        <v>40767</v>
      </c>
      <c r="I1908" s="6">
        <f t="shared" ca="1" si="306"/>
        <v>1.0027777777777778</v>
      </c>
      <c r="J1908" s="6">
        <f t="shared" ca="1" si="305"/>
        <v>107.5</v>
      </c>
      <c r="K1908" s="6">
        <f t="shared" ca="1" si="304"/>
        <v>104.94371731794061</v>
      </c>
    </row>
    <row r="1909" spans="1:11" ht="15.75" thickBot="1">
      <c r="A1909" s="21">
        <v>1896</v>
      </c>
      <c r="B1909" s="22">
        <f t="shared" ca="1" si="310"/>
        <v>1998.8896336003943</v>
      </c>
      <c r="C1909" s="22">
        <f t="shared" ca="1" si="310"/>
        <v>7553.2664384394184</v>
      </c>
      <c r="D1909" s="22">
        <f t="shared" ca="1" si="310"/>
        <v>11480.082640400087</v>
      </c>
      <c r="E1909" s="22">
        <f t="shared" ca="1" si="310"/>
        <v>6356.8027682916099</v>
      </c>
      <c r="F1909" s="22">
        <f t="shared" ca="1" si="310"/>
        <v>2805.3701684543039</v>
      </c>
      <c r="G1909" s="34"/>
      <c r="H1909" s="35">
        <f t="shared" ca="1" si="303"/>
        <v>41134</v>
      </c>
      <c r="I1909" s="6">
        <f t="shared" ca="1" si="306"/>
        <v>2.0055555555555555</v>
      </c>
      <c r="J1909" s="6">
        <f t="shared" ca="1" si="305"/>
        <v>115</v>
      </c>
      <c r="K1909" s="6">
        <f t="shared" ca="1" si="304"/>
        <v>109.59577177011576</v>
      </c>
    </row>
    <row r="1910" spans="1:11" ht="15.75" thickBot="1">
      <c r="A1910" s="21">
        <v>1897</v>
      </c>
      <c r="B1910" s="22">
        <f t="shared" ca="1" si="310"/>
        <v>2478.7513465072943</v>
      </c>
      <c r="C1910" s="22">
        <f t="shared" ca="1" si="310"/>
        <v>2846.329017198258</v>
      </c>
      <c r="D1910" s="22">
        <f t="shared" ca="1" si="310"/>
        <v>8630.4036264284277</v>
      </c>
      <c r="E1910" s="22">
        <f t="shared" ca="1" si="310"/>
        <v>4417.1807777819531</v>
      </c>
      <c r="F1910" s="22">
        <f t="shared" ca="1" si="310"/>
        <v>2608.5333317399163</v>
      </c>
      <c r="G1910" s="34"/>
      <c r="H1910" s="35">
        <f t="shared" ca="1" si="303"/>
        <v>41134</v>
      </c>
      <c r="I1910" s="6">
        <f t="shared" ca="1" si="306"/>
        <v>2.0055555555555555</v>
      </c>
      <c r="J1910" s="6">
        <f t="shared" ca="1" si="305"/>
        <v>115</v>
      </c>
      <c r="K1910" s="6">
        <f t="shared" ca="1" si="304"/>
        <v>109.59577177011576</v>
      </c>
    </row>
    <row r="1911" spans="1:11" ht="15.75" thickBot="1">
      <c r="A1911" s="21">
        <v>1898</v>
      </c>
      <c r="B1911" s="22">
        <f t="shared" ca="1" si="310"/>
        <v>2123.1261925231347</v>
      </c>
      <c r="C1911" s="22">
        <f t="shared" ca="1" si="310"/>
        <v>2124.717323135153</v>
      </c>
      <c r="D1911" s="22">
        <f t="shared" ca="1" si="310"/>
        <v>1701.2572998381077</v>
      </c>
      <c r="E1911" s="22">
        <f t="shared" ca="1" si="310"/>
        <v>4514.7438309426025</v>
      </c>
      <c r="F1911" s="22">
        <f t="shared" ca="1" si="310"/>
        <v>7819.5688174217448</v>
      </c>
      <c r="G1911" s="34"/>
      <c r="H1911" s="35">
        <f t="shared" ca="1" si="303"/>
        <v>41863</v>
      </c>
      <c r="I1911" s="6">
        <f t="shared" ca="1" si="306"/>
        <v>4.0027777777777782</v>
      </c>
      <c r="J1911" s="6">
        <f t="shared" ca="1" si="305"/>
        <v>130</v>
      </c>
      <c r="K1911" s="6">
        <f t="shared" ca="1" si="304"/>
        <v>118.0924489965652</v>
      </c>
    </row>
    <row r="1912" spans="1:11" ht="15.75" thickBot="1">
      <c r="A1912" s="21">
        <v>1899</v>
      </c>
      <c r="B1912" s="22">
        <f t="shared" ca="1" si="310"/>
        <v>1178.2064791233295</v>
      </c>
      <c r="C1912" s="22">
        <f t="shared" ca="1" si="310"/>
        <v>4485.9017803605875</v>
      </c>
      <c r="D1912" s="22">
        <f t="shared" ca="1" si="310"/>
        <v>952.61710381119872</v>
      </c>
      <c r="E1912" s="22">
        <f t="shared" ca="1" si="310"/>
        <v>8751.8432846373707</v>
      </c>
      <c r="F1912" s="22">
        <f t="shared" ca="1" si="310"/>
        <v>1605.2373080571986</v>
      </c>
      <c r="G1912" s="34"/>
      <c r="H1912" s="35">
        <f t="shared" ca="1" si="303"/>
        <v>41134</v>
      </c>
      <c r="I1912" s="6">
        <f t="shared" ca="1" si="306"/>
        <v>2.0055555555555555</v>
      </c>
      <c r="J1912" s="6">
        <f t="shared" ca="1" si="305"/>
        <v>115</v>
      </c>
      <c r="K1912" s="6">
        <f t="shared" ca="1" si="304"/>
        <v>109.59577177011576</v>
      </c>
    </row>
    <row r="1913" spans="1:11" ht="15.75" thickBot="1">
      <c r="A1913" s="21">
        <v>1900</v>
      </c>
      <c r="B1913" s="22">
        <f t="shared" ca="1" si="310"/>
        <v>4118.0658817751555</v>
      </c>
      <c r="C1913" s="22">
        <f t="shared" ca="1" si="310"/>
        <v>2131.5759622284236</v>
      </c>
      <c r="D1913" s="22">
        <f t="shared" ca="1" si="310"/>
        <v>1967.8721808008536</v>
      </c>
      <c r="E1913" s="22">
        <f t="shared" ca="1" si="310"/>
        <v>6988.4292171598736</v>
      </c>
      <c r="F1913" s="22">
        <f t="shared" ca="1" si="310"/>
        <v>1129.7590016187355</v>
      </c>
      <c r="G1913" s="34"/>
      <c r="H1913" s="35">
        <f t="shared" ca="1" si="303"/>
        <v>40767</v>
      </c>
      <c r="I1913" s="6">
        <f t="shared" ca="1" si="306"/>
        <v>1.0027777777777778</v>
      </c>
      <c r="J1913" s="6">
        <f t="shared" ca="1" si="305"/>
        <v>107.5</v>
      </c>
      <c r="K1913" s="6">
        <f t="shared" ca="1" si="304"/>
        <v>104.94371731794061</v>
      </c>
    </row>
    <row r="1914" spans="1:11" ht="15.75" thickBot="1">
      <c r="A1914" s="21">
        <v>1901</v>
      </c>
      <c r="B1914" s="22">
        <f t="shared" ref="B1914:F1923" ca="1" si="311">$B$2*EXP((mu-delta-(vola^2)/2)*B$13+vola*NORMSINV(RAND())*SQRT(B$13))</f>
        <v>2543.6339809392139</v>
      </c>
      <c r="C1914" s="22">
        <f t="shared" ca="1" si="311"/>
        <v>1820.7525886862468</v>
      </c>
      <c r="D1914" s="22">
        <f t="shared" ca="1" si="311"/>
        <v>4157.2960957685464</v>
      </c>
      <c r="E1914" s="22">
        <f t="shared" ca="1" si="311"/>
        <v>2980.3359814562068</v>
      </c>
      <c r="F1914" s="22">
        <f t="shared" ca="1" si="311"/>
        <v>1735.2968843283306</v>
      </c>
      <c r="G1914" s="34"/>
      <c r="H1914" s="35">
        <f t="shared" ca="1" si="303"/>
        <v>41498</v>
      </c>
      <c r="I1914" s="6">
        <f t="shared" ca="1" si="306"/>
        <v>3.0027777777777778</v>
      </c>
      <c r="J1914" s="6">
        <f t="shared" ca="1" si="305"/>
        <v>122.5</v>
      </c>
      <c r="K1914" s="6">
        <f t="shared" ca="1" si="304"/>
        <v>113.98243565452914</v>
      </c>
    </row>
    <row r="1915" spans="1:11" ht="15.75" thickBot="1">
      <c r="A1915" s="21">
        <v>1902</v>
      </c>
      <c r="B1915" s="22">
        <f t="shared" ca="1" si="311"/>
        <v>1661.7094561288789</v>
      </c>
      <c r="C1915" s="22">
        <f t="shared" ca="1" si="311"/>
        <v>5288.4293561263075</v>
      </c>
      <c r="D1915" s="22">
        <f t="shared" ca="1" si="311"/>
        <v>2740.2124895067018</v>
      </c>
      <c r="E1915" s="22">
        <f t="shared" ca="1" si="311"/>
        <v>3352.8952058735822</v>
      </c>
      <c r="F1915" s="22">
        <f t="shared" ca="1" si="311"/>
        <v>9187.6038119130299</v>
      </c>
      <c r="G1915" s="34"/>
      <c r="H1915" s="35">
        <f t="shared" ca="1" si="303"/>
        <v>41134</v>
      </c>
      <c r="I1915" s="6">
        <f t="shared" ca="1" si="306"/>
        <v>2.0055555555555555</v>
      </c>
      <c r="J1915" s="6">
        <f t="shared" ca="1" si="305"/>
        <v>115</v>
      </c>
      <c r="K1915" s="6">
        <f t="shared" ca="1" si="304"/>
        <v>109.59577177011576</v>
      </c>
    </row>
    <row r="1916" spans="1:11" ht="15.75" thickBot="1">
      <c r="A1916" s="21">
        <v>1903</v>
      </c>
      <c r="B1916" s="22">
        <f t="shared" ca="1" si="311"/>
        <v>1175.0590909358045</v>
      </c>
      <c r="C1916" s="22">
        <f t="shared" ca="1" si="311"/>
        <v>5595.9096289054323</v>
      </c>
      <c r="D1916" s="22">
        <f t="shared" ca="1" si="311"/>
        <v>1043.9749686010575</v>
      </c>
      <c r="E1916" s="22">
        <f t="shared" ca="1" si="311"/>
        <v>1759.2141015828208</v>
      </c>
      <c r="F1916" s="22">
        <f t="shared" ca="1" si="311"/>
        <v>5733.7866132498984</v>
      </c>
      <c r="G1916" s="34"/>
      <c r="H1916" s="35">
        <f t="shared" ca="1" si="303"/>
        <v>41134</v>
      </c>
      <c r="I1916" s="6">
        <f t="shared" ca="1" si="306"/>
        <v>2.0055555555555555</v>
      </c>
      <c r="J1916" s="6">
        <f t="shared" ca="1" si="305"/>
        <v>115</v>
      </c>
      <c r="K1916" s="6">
        <f t="shared" ca="1" si="304"/>
        <v>109.59577177011576</v>
      </c>
    </row>
    <row r="1917" spans="1:11" ht="15.75" thickBot="1">
      <c r="A1917" s="21">
        <v>1904</v>
      </c>
      <c r="B1917" s="22">
        <f t="shared" ca="1" si="311"/>
        <v>2804.5148503225664</v>
      </c>
      <c r="C1917" s="22">
        <f t="shared" ca="1" si="311"/>
        <v>1415.6887669861942</v>
      </c>
      <c r="D1917" s="22">
        <f t="shared" ca="1" si="311"/>
        <v>1138.4631342281173</v>
      </c>
      <c r="E1917" s="22">
        <f t="shared" ca="1" si="311"/>
        <v>4662.8311143797573</v>
      </c>
      <c r="F1917" s="22">
        <f t="shared" ca="1" si="311"/>
        <v>2774.8864514426273</v>
      </c>
      <c r="G1917" s="34"/>
      <c r="H1917" s="35">
        <f t="shared" ca="1" si="303"/>
        <v>40767</v>
      </c>
      <c r="I1917" s="6">
        <f t="shared" ca="1" si="306"/>
        <v>1.0027777777777778</v>
      </c>
      <c r="J1917" s="6">
        <f t="shared" ca="1" si="305"/>
        <v>107.5</v>
      </c>
      <c r="K1917" s="6">
        <f t="shared" ca="1" si="304"/>
        <v>104.94371731794061</v>
      </c>
    </row>
    <row r="1918" spans="1:11" ht="15.75" thickBot="1">
      <c r="A1918" s="21">
        <v>1905</v>
      </c>
      <c r="B1918" s="22">
        <f t="shared" ca="1" si="311"/>
        <v>3053.3974980658159</v>
      </c>
      <c r="C1918" s="22">
        <f t="shared" ca="1" si="311"/>
        <v>3878.008661892592</v>
      </c>
      <c r="D1918" s="22">
        <f t="shared" ca="1" si="311"/>
        <v>5689.0178618814161</v>
      </c>
      <c r="E1918" s="22">
        <f t="shared" ca="1" si="311"/>
        <v>2882.612965760266</v>
      </c>
      <c r="F1918" s="22">
        <f t="shared" ca="1" si="311"/>
        <v>3448.1623241509583</v>
      </c>
      <c r="G1918" s="34"/>
      <c r="H1918" s="35">
        <f t="shared" ca="1" si="303"/>
        <v>40767</v>
      </c>
      <c r="I1918" s="6">
        <f t="shared" ca="1" si="306"/>
        <v>1.0027777777777778</v>
      </c>
      <c r="J1918" s="6">
        <f t="shared" ca="1" si="305"/>
        <v>107.5</v>
      </c>
      <c r="K1918" s="6">
        <f t="shared" ca="1" si="304"/>
        <v>104.94371731794061</v>
      </c>
    </row>
    <row r="1919" spans="1:11" ht="15.75" thickBot="1">
      <c r="A1919" s="21">
        <v>1906</v>
      </c>
      <c r="B1919" s="22">
        <f t="shared" ca="1" si="311"/>
        <v>2230.6531639956233</v>
      </c>
      <c r="C1919" s="22">
        <f t="shared" ca="1" si="311"/>
        <v>2065.3061664446554</v>
      </c>
      <c r="D1919" s="22">
        <f t="shared" ca="1" si="311"/>
        <v>1710.3179847974927</v>
      </c>
      <c r="E1919" s="22">
        <f t="shared" ca="1" si="311"/>
        <v>2255.9233394033731</v>
      </c>
      <c r="F1919" s="22">
        <f t="shared" ca="1" si="311"/>
        <v>6699.8434347891107</v>
      </c>
      <c r="G1919" s="34"/>
      <c r="H1919" s="35">
        <f t="shared" ca="1" si="303"/>
        <v>42228</v>
      </c>
      <c r="I1919" s="6">
        <f t="shared" ca="1" si="306"/>
        <v>5.0027777777777782</v>
      </c>
      <c r="J1919" s="6">
        <f t="shared" ca="1" si="305"/>
        <v>137.5</v>
      </c>
      <c r="K1919" s="6">
        <f t="shared" ca="1" si="304"/>
        <v>121.94343021560336</v>
      </c>
    </row>
    <row r="1920" spans="1:11" ht="15.75" thickBot="1">
      <c r="A1920" s="21">
        <v>1907</v>
      </c>
      <c r="B1920" s="22">
        <f t="shared" ca="1" si="311"/>
        <v>5349.6467939403747</v>
      </c>
      <c r="C1920" s="22">
        <f t="shared" ca="1" si="311"/>
        <v>3620.8842309870665</v>
      </c>
      <c r="D1920" s="22">
        <f t="shared" ca="1" si="311"/>
        <v>1198.152030168281</v>
      </c>
      <c r="E1920" s="22">
        <f t="shared" ca="1" si="311"/>
        <v>5278.3680284520451</v>
      </c>
      <c r="F1920" s="22">
        <f t="shared" ca="1" si="311"/>
        <v>2357.2068815918892</v>
      </c>
      <c r="G1920" s="34"/>
      <c r="H1920" s="35">
        <f t="shared" ca="1" si="303"/>
        <v>40767</v>
      </c>
      <c r="I1920" s="6">
        <f t="shared" ca="1" si="306"/>
        <v>1.0027777777777778</v>
      </c>
      <c r="J1920" s="6">
        <f t="shared" ca="1" si="305"/>
        <v>107.5</v>
      </c>
      <c r="K1920" s="6">
        <f t="shared" ca="1" si="304"/>
        <v>104.94371731794061</v>
      </c>
    </row>
    <row r="1921" spans="1:11" ht="15.75" thickBot="1">
      <c r="A1921" s="21">
        <v>1908</v>
      </c>
      <c r="B1921" s="22">
        <f t="shared" ca="1" si="311"/>
        <v>3200.1176950770578</v>
      </c>
      <c r="C1921" s="22">
        <f t="shared" ca="1" si="311"/>
        <v>1195.6258180275304</v>
      </c>
      <c r="D1921" s="22">
        <f t="shared" ca="1" si="311"/>
        <v>3407.8616043545512</v>
      </c>
      <c r="E1921" s="22">
        <f t="shared" ca="1" si="311"/>
        <v>1058.5156647386145</v>
      </c>
      <c r="F1921" s="22">
        <f t="shared" ca="1" si="311"/>
        <v>7261.9950266594369</v>
      </c>
      <c r="G1921" s="34"/>
      <c r="H1921" s="35">
        <f t="shared" ca="1" si="303"/>
        <v>40767</v>
      </c>
      <c r="I1921" s="6">
        <f t="shared" ca="1" si="306"/>
        <v>1.0027777777777778</v>
      </c>
      <c r="J1921" s="6">
        <f t="shared" ca="1" si="305"/>
        <v>107.5</v>
      </c>
      <c r="K1921" s="6">
        <f t="shared" ca="1" si="304"/>
        <v>104.94371731794061</v>
      </c>
    </row>
    <row r="1922" spans="1:11" ht="15.75" thickBot="1">
      <c r="A1922" s="21">
        <v>1909</v>
      </c>
      <c r="B1922" s="22">
        <f t="shared" ca="1" si="311"/>
        <v>1363.0137000090315</v>
      </c>
      <c r="C1922" s="22">
        <f t="shared" ca="1" si="311"/>
        <v>2503.8333463296235</v>
      </c>
      <c r="D1922" s="22">
        <f t="shared" ca="1" si="311"/>
        <v>8114.843740187569</v>
      </c>
      <c r="E1922" s="22">
        <f t="shared" ca="1" si="311"/>
        <v>1020.2840496006449</v>
      </c>
      <c r="F1922" s="22">
        <f t="shared" ca="1" si="311"/>
        <v>1863.7902364196952</v>
      </c>
      <c r="G1922" s="34"/>
      <c r="H1922" s="35">
        <f t="shared" ca="1" si="303"/>
        <v>41498</v>
      </c>
      <c r="I1922" s="6">
        <f t="shared" ca="1" si="306"/>
        <v>3.0027777777777778</v>
      </c>
      <c r="J1922" s="6">
        <f t="shared" ca="1" si="305"/>
        <v>122.5</v>
      </c>
      <c r="K1922" s="6">
        <f t="shared" ca="1" si="304"/>
        <v>113.98243565452914</v>
      </c>
    </row>
    <row r="1923" spans="1:11" ht="15.75" thickBot="1">
      <c r="A1923" s="21">
        <v>1910</v>
      </c>
      <c r="B1923" s="22">
        <f t="shared" ca="1" si="311"/>
        <v>2663.064005574679</v>
      </c>
      <c r="C1923" s="22">
        <f t="shared" ca="1" si="311"/>
        <v>1735.936544804224</v>
      </c>
      <c r="D1923" s="22">
        <f t="shared" ca="1" si="311"/>
        <v>2567.1119534241088</v>
      </c>
      <c r="E1923" s="22">
        <f t="shared" ca="1" si="311"/>
        <v>5969.8351019326528</v>
      </c>
      <c r="F1923" s="22">
        <f t="shared" ca="1" si="311"/>
        <v>1604.5117700370115</v>
      </c>
      <c r="G1923" s="34"/>
      <c r="H1923" s="35">
        <f t="shared" ca="1" si="303"/>
        <v>41863</v>
      </c>
      <c r="I1923" s="6">
        <f t="shared" ca="1" si="306"/>
        <v>4.0027777777777782</v>
      </c>
      <c r="J1923" s="6">
        <f t="shared" ca="1" si="305"/>
        <v>130</v>
      </c>
      <c r="K1923" s="6">
        <f t="shared" ca="1" si="304"/>
        <v>118.0924489965652</v>
      </c>
    </row>
    <row r="1924" spans="1:11" ht="15.75" thickBot="1">
      <c r="A1924" s="21">
        <v>1911</v>
      </c>
      <c r="B1924" s="22">
        <f t="shared" ref="B1924:F1933" ca="1" si="312">$B$2*EXP((mu-delta-(vola^2)/2)*B$13+vola*NORMSINV(RAND())*SQRT(B$13))</f>
        <v>2514.4100315244991</v>
      </c>
      <c r="C1924" s="22">
        <f t="shared" ca="1" si="312"/>
        <v>4055.1564633957014</v>
      </c>
      <c r="D1924" s="22">
        <f t="shared" ca="1" si="312"/>
        <v>3931.9615980017929</v>
      </c>
      <c r="E1924" s="22">
        <f t="shared" ca="1" si="312"/>
        <v>3765.1260593242328</v>
      </c>
      <c r="F1924" s="22">
        <f t="shared" ca="1" si="312"/>
        <v>3534.8828486562975</v>
      </c>
      <c r="G1924" s="34"/>
      <c r="H1924" s="35">
        <f t="shared" ca="1" si="303"/>
        <v>41134</v>
      </c>
      <c r="I1924" s="6">
        <f t="shared" ca="1" si="306"/>
        <v>2.0055555555555555</v>
      </c>
      <c r="J1924" s="6">
        <f t="shared" ca="1" si="305"/>
        <v>115</v>
      </c>
      <c r="K1924" s="6">
        <f t="shared" ca="1" si="304"/>
        <v>109.59577177011576</v>
      </c>
    </row>
    <row r="1925" spans="1:11" ht="15.75" thickBot="1">
      <c r="A1925" s="21">
        <v>1912</v>
      </c>
      <c r="B1925" s="22">
        <f t="shared" ca="1" si="312"/>
        <v>3070.5299186366674</v>
      </c>
      <c r="C1925" s="22">
        <f t="shared" ca="1" si="312"/>
        <v>2577.2866065822682</v>
      </c>
      <c r="D1925" s="22">
        <f t="shared" ca="1" si="312"/>
        <v>2957.6578973339124</v>
      </c>
      <c r="E1925" s="22">
        <f t="shared" ca="1" si="312"/>
        <v>3713.0483122632686</v>
      </c>
      <c r="F1925" s="22">
        <f t="shared" ca="1" si="312"/>
        <v>8187.2747788920942</v>
      </c>
      <c r="G1925" s="34"/>
      <c r="H1925" s="35">
        <f t="shared" ca="1" si="303"/>
        <v>40767</v>
      </c>
      <c r="I1925" s="6">
        <f t="shared" ca="1" si="306"/>
        <v>1.0027777777777778</v>
      </c>
      <c r="J1925" s="6">
        <f t="shared" ca="1" si="305"/>
        <v>107.5</v>
      </c>
      <c r="K1925" s="6">
        <f t="shared" ca="1" si="304"/>
        <v>104.94371731794061</v>
      </c>
    </row>
    <row r="1926" spans="1:11" ht="15.75" thickBot="1">
      <c r="A1926" s="21">
        <v>1913</v>
      </c>
      <c r="B1926" s="22">
        <f t="shared" ca="1" si="312"/>
        <v>3108.8927301136391</v>
      </c>
      <c r="C1926" s="22">
        <f t="shared" ca="1" si="312"/>
        <v>2087.2112216935707</v>
      </c>
      <c r="D1926" s="22">
        <f t="shared" ca="1" si="312"/>
        <v>14327.704524720719</v>
      </c>
      <c r="E1926" s="22">
        <f t="shared" ca="1" si="312"/>
        <v>8662.7831303635248</v>
      </c>
      <c r="F1926" s="22">
        <f t="shared" ca="1" si="312"/>
        <v>5269.4342876380151</v>
      </c>
      <c r="G1926" s="34"/>
      <c r="H1926" s="35">
        <f t="shared" ca="1" si="303"/>
        <v>40767</v>
      </c>
      <c r="I1926" s="6">
        <f t="shared" ca="1" si="306"/>
        <v>1.0027777777777778</v>
      </c>
      <c r="J1926" s="6">
        <f t="shared" ca="1" si="305"/>
        <v>107.5</v>
      </c>
      <c r="K1926" s="6">
        <f t="shared" ca="1" si="304"/>
        <v>104.94371731794061</v>
      </c>
    </row>
    <row r="1927" spans="1:11" ht="15.75" thickBot="1">
      <c r="A1927" s="21">
        <v>1914</v>
      </c>
      <c r="B1927" s="22">
        <f t="shared" ca="1" si="312"/>
        <v>2649.7190869905075</v>
      </c>
      <c r="C1927" s="22">
        <f t="shared" ca="1" si="312"/>
        <v>4810.4573154113623</v>
      </c>
      <c r="D1927" s="22">
        <f t="shared" ca="1" si="312"/>
        <v>1544.6183383802479</v>
      </c>
      <c r="E1927" s="22">
        <f t="shared" ca="1" si="312"/>
        <v>3156.3576280065708</v>
      </c>
      <c r="F1927" s="22">
        <f t="shared" ca="1" si="312"/>
        <v>1152.33081360045</v>
      </c>
      <c r="G1927" s="34"/>
      <c r="H1927" s="35">
        <f t="shared" ca="1" si="303"/>
        <v>41134</v>
      </c>
      <c r="I1927" s="6">
        <f t="shared" ca="1" si="306"/>
        <v>2.0055555555555555</v>
      </c>
      <c r="J1927" s="6">
        <f t="shared" ca="1" si="305"/>
        <v>115</v>
      </c>
      <c r="K1927" s="6">
        <f t="shared" ca="1" si="304"/>
        <v>109.59577177011576</v>
      </c>
    </row>
    <row r="1928" spans="1:11" ht="15.75" thickBot="1">
      <c r="A1928" s="21">
        <v>1915</v>
      </c>
      <c r="B1928" s="22">
        <f t="shared" ca="1" si="312"/>
        <v>3046.2502473293798</v>
      </c>
      <c r="C1928" s="22">
        <f t="shared" ca="1" si="312"/>
        <v>2677.8908317121873</v>
      </c>
      <c r="D1928" s="22">
        <f t="shared" ca="1" si="312"/>
        <v>2400.7808555027123</v>
      </c>
      <c r="E1928" s="22">
        <f t="shared" ca="1" si="312"/>
        <v>6610.049747721303</v>
      </c>
      <c r="F1928" s="22">
        <f t="shared" ca="1" si="312"/>
        <v>1337.9184506425563</v>
      </c>
      <c r="G1928" s="34"/>
      <c r="H1928" s="35">
        <f t="shared" ca="1" si="303"/>
        <v>40767</v>
      </c>
      <c r="I1928" s="6">
        <f t="shared" ca="1" si="306"/>
        <v>1.0027777777777778</v>
      </c>
      <c r="J1928" s="6">
        <f t="shared" ca="1" si="305"/>
        <v>107.5</v>
      </c>
      <c r="K1928" s="6">
        <f t="shared" ca="1" si="304"/>
        <v>104.94371731794061</v>
      </c>
    </row>
    <row r="1929" spans="1:11" ht="15.75" thickBot="1">
      <c r="A1929" s="21">
        <v>1916</v>
      </c>
      <c r="B1929" s="22">
        <f t="shared" ca="1" si="312"/>
        <v>4995.7932502955846</v>
      </c>
      <c r="C1929" s="22">
        <f t="shared" ca="1" si="312"/>
        <v>1394.390567475959</v>
      </c>
      <c r="D1929" s="22">
        <f t="shared" ca="1" si="312"/>
        <v>1432.1614371225173</v>
      </c>
      <c r="E1929" s="22">
        <f t="shared" ca="1" si="312"/>
        <v>5706.7282361962352</v>
      </c>
      <c r="F1929" s="22">
        <f t="shared" ca="1" si="312"/>
        <v>1634.0860688856549</v>
      </c>
      <c r="G1929" s="34"/>
      <c r="H1929" s="35">
        <f t="shared" ca="1" si="303"/>
        <v>40767</v>
      </c>
      <c r="I1929" s="6">
        <f t="shared" ca="1" si="306"/>
        <v>1.0027777777777778</v>
      </c>
      <c r="J1929" s="6">
        <f t="shared" ca="1" si="305"/>
        <v>107.5</v>
      </c>
      <c r="K1929" s="6">
        <f t="shared" ca="1" si="304"/>
        <v>104.94371731794061</v>
      </c>
    </row>
    <row r="1930" spans="1:11" ht="15.75" thickBot="1">
      <c r="A1930" s="21">
        <v>1917</v>
      </c>
      <c r="B1930" s="22">
        <f t="shared" ca="1" si="312"/>
        <v>3323.2837409578515</v>
      </c>
      <c r="C1930" s="22">
        <f t="shared" ca="1" si="312"/>
        <v>2176.6918320798704</v>
      </c>
      <c r="D1930" s="22">
        <f t="shared" ca="1" si="312"/>
        <v>4879.6318863224742</v>
      </c>
      <c r="E1930" s="22">
        <f t="shared" ca="1" si="312"/>
        <v>5267.706465017246</v>
      </c>
      <c r="F1930" s="22">
        <f t="shared" ca="1" si="312"/>
        <v>5243.0294577196864</v>
      </c>
      <c r="G1930" s="34"/>
      <c r="H1930" s="35">
        <f t="shared" ca="1" si="303"/>
        <v>40767</v>
      </c>
      <c r="I1930" s="6">
        <f t="shared" ca="1" si="306"/>
        <v>1.0027777777777778</v>
      </c>
      <c r="J1930" s="6">
        <f t="shared" ca="1" si="305"/>
        <v>107.5</v>
      </c>
      <c r="K1930" s="6">
        <f t="shared" ca="1" si="304"/>
        <v>104.94371731794061</v>
      </c>
    </row>
    <row r="1931" spans="1:11" ht="15.75" thickBot="1">
      <c r="A1931" s="21">
        <v>1918</v>
      </c>
      <c r="B1931" s="22">
        <f t="shared" ca="1" si="312"/>
        <v>3080.5814413932071</v>
      </c>
      <c r="C1931" s="22">
        <f t="shared" ca="1" si="312"/>
        <v>3778.2773553814391</v>
      </c>
      <c r="D1931" s="22">
        <f t="shared" ca="1" si="312"/>
        <v>6621.4975070687315</v>
      </c>
      <c r="E1931" s="22">
        <f t="shared" ca="1" si="312"/>
        <v>2416.3037297627288</v>
      </c>
      <c r="F1931" s="22">
        <f t="shared" ca="1" si="312"/>
        <v>5796.188558629723</v>
      </c>
      <c r="G1931" s="34"/>
      <c r="H1931" s="35">
        <f t="shared" ca="1" si="303"/>
        <v>40767</v>
      </c>
      <c r="I1931" s="6">
        <f t="shared" ca="1" si="306"/>
        <v>1.0027777777777778</v>
      </c>
      <c r="J1931" s="6">
        <f t="shared" ca="1" si="305"/>
        <v>107.5</v>
      </c>
      <c r="K1931" s="6">
        <f t="shared" ca="1" si="304"/>
        <v>104.94371731794061</v>
      </c>
    </row>
    <row r="1932" spans="1:11" ht="15.75" thickBot="1">
      <c r="A1932" s="21">
        <v>1919</v>
      </c>
      <c r="B1932" s="22">
        <f t="shared" ca="1" si="312"/>
        <v>3639.6477247994562</v>
      </c>
      <c r="C1932" s="22">
        <f t="shared" ca="1" si="312"/>
        <v>2048.5568838876434</v>
      </c>
      <c r="D1932" s="22">
        <f t="shared" ca="1" si="312"/>
        <v>902.41164374565119</v>
      </c>
      <c r="E1932" s="22">
        <f t="shared" ca="1" si="312"/>
        <v>2053.7725597987524</v>
      </c>
      <c r="F1932" s="22">
        <f t="shared" ca="1" si="312"/>
        <v>1993.6202265867553</v>
      </c>
      <c r="G1932" s="34"/>
      <c r="H1932" s="35">
        <f t="shared" ca="1" si="303"/>
        <v>40767</v>
      </c>
      <c r="I1932" s="6">
        <f t="shared" ca="1" si="306"/>
        <v>1.0027777777777778</v>
      </c>
      <c r="J1932" s="6">
        <f t="shared" ca="1" si="305"/>
        <v>107.5</v>
      </c>
      <c r="K1932" s="6">
        <f t="shared" ca="1" si="304"/>
        <v>104.94371731794061</v>
      </c>
    </row>
    <row r="1933" spans="1:11" ht="15.75" thickBot="1">
      <c r="A1933" s="21">
        <v>1920</v>
      </c>
      <c r="B1933" s="22">
        <f t="shared" ca="1" si="312"/>
        <v>6457.340569946482</v>
      </c>
      <c r="C1933" s="22">
        <f t="shared" ca="1" si="312"/>
        <v>3366.0453406113406</v>
      </c>
      <c r="D1933" s="22">
        <f t="shared" ca="1" si="312"/>
        <v>6140.3782424930523</v>
      </c>
      <c r="E1933" s="22">
        <f t="shared" ca="1" si="312"/>
        <v>13610.111628799421</v>
      </c>
      <c r="F1933" s="22">
        <f t="shared" ca="1" si="312"/>
        <v>1170.7321248869882</v>
      </c>
      <c r="G1933" s="34"/>
      <c r="H1933" s="35">
        <f t="shared" ca="1" si="303"/>
        <v>40767</v>
      </c>
      <c r="I1933" s="6">
        <f t="shared" ca="1" si="306"/>
        <v>1.0027777777777778</v>
      </c>
      <c r="J1933" s="6">
        <f t="shared" ca="1" si="305"/>
        <v>107.5</v>
      </c>
      <c r="K1933" s="6">
        <f t="shared" ca="1" si="304"/>
        <v>104.94371731794061</v>
      </c>
    </row>
    <row r="1934" spans="1:11" ht="15.75" thickBot="1">
      <c r="A1934" s="21">
        <v>1921</v>
      </c>
      <c r="B1934" s="22">
        <f t="shared" ref="B1934:F1943" ca="1" si="313">$B$2*EXP((mu-delta-(vola^2)/2)*B$13+vola*NORMSINV(RAND())*SQRT(B$13))</f>
        <v>2922.6710291247041</v>
      </c>
      <c r="C1934" s="22">
        <f t="shared" ca="1" si="313"/>
        <v>1391.411745877389</v>
      </c>
      <c r="D1934" s="22">
        <f t="shared" ca="1" si="313"/>
        <v>1969.4023440055048</v>
      </c>
      <c r="E1934" s="22">
        <f t="shared" ca="1" si="313"/>
        <v>3055.1506869988129</v>
      </c>
      <c r="F1934" s="22">
        <f t="shared" ca="1" si="313"/>
        <v>1144.4625945437015</v>
      </c>
      <c r="G1934" s="34"/>
      <c r="H1934" s="35">
        <f t="shared" ref="H1934:H1997" ca="1" si="314">IF(B1934&gt;=kw,$B$11,IF(C1934&gt;=kw,$C$11,IF(D1934&gt;=kw,$D$11,IF(E1934&gt;=kw,$E$11,$F$11))))</f>
        <v>40767</v>
      </c>
      <c r="I1934" s="6">
        <f t="shared" ca="1" si="306"/>
        <v>1.0027777777777778</v>
      </c>
      <c r="J1934" s="6">
        <f t="shared" ca="1" si="305"/>
        <v>107.5</v>
      </c>
      <c r="K1934" s="6">
        <f t="shared" ref="K1934:K1997" ca="1" si="315">J1934*EXP(-I1934*zins)</f>
        <v>104.94371731794061</v>
      </c>
    </row>
    <row r="1935" spans="1:11" ht="15.75" thickBot="1">
      <c r="A1935" s="21">
        <v>1922</v>
      </c>
      <c r="B1935" s="22">
        <f t="shared" ca="1" si="313"/>
        <v>2671.3755407557774</v>
      </c>
      <c r="C1935" s="22">
        <f t="shared" ca="1" si="313"/>
        <v>2658.2328712100762</v>
      </c>
      <c r="D1935" s="22">
        <f t="shared" ca="1" si="313"/>
        <v>3728.0674286637591</v>
      </c>
      <c r="E1935" s="22">
        <f t="shared" ca="1" si="313"/>
        <v>2966.1197895915238</v>
      </c>
      <c r="F1935" s="22">
        <f t="shared" ca="1" si="313"/>
        <v>4102.2490341405855</v>
      </c>
      <c r="G1935" s="34"/>
      <c r="H1935" s="35">
        <f t="shared" ca="1" si="314"/>
        <v>41498</v>
      </c>
      <c r="I1935" s="6">
        <f t="shared" ca="1" si="306"/>
        <v>3.0027777777777778</v>
      </c>
      <c r="J1935" s="6">
        <f t="shared" ref="J1935:J1998" ca="1" si="316">IF(H1935=$B$11,$B$10,IF(H1935=$C$11,$C$10,IF(H1935=$D$11,$D$10,IF(H1935=$E$11,$E$10,IF(H1935=$F$11,$F$10)))))</f>
        <v>122.5</v>
      </c>
      <c r="K1935" s="6">
        <f t="shared" ca="1" si="315"/>
        <v>113.98243565452914</v>
      </c>
    </row>
    <row r="1936" spans="1:11" ht="15.75" thickBot="1">
      <c r="A1936" s="21">
        <v>1923</v>
      </c>
      <c r="B1936" s="22">
        <f t="shared" ca="1" si="313"/>
        <v>1973.1675065380027</v>
      </c>
      <c r="C1936" s="22">
        <f t="shared" ca="1" si="313"/>
        <v>4405.0007112548101</v>
      </c>
      <c r="D1936" s="22">
        <f t="shared" ca="1" si="313"/>
        <v>2690.0063956705817</v>
      </c>
      <c r="E1936" s="22">
        <f t="shared" ca="1" si="313"/>
        <v>5560.3597963495549</v>
      </c>
      <c r="F1936" s="22">
        <f t="shared" ca="1" si="313"/>
        <v>3378.9002076541906</v>
      </c>
      <c r="G1936" s="34"/>
      <c r="H1936" s="35">
        <f t="shared" ca="1" si="314"/>
        <v>41134</v>
      </c>
      <c r="I1936" s="6">
        <f t="shared" ref="I1936:I1999" ca="1" si="317">YEARFRAC($B$1,H1936)</f>
        <v>2.0055555555555555</v>
      </c>
      <c r="J1936" s="6">
        <f t="shared" ca="1" si="316"/>
        <v>115</v>
      </c>
      <c r="K1936" s="6">
        <f t="shared" ca="1" si="315"/>
        <v>109.59577177011576</v>
      </c>
    </row>
    <row r="1937" spans="1:11" ht="15.75" thickBot="1">
      <c r="A1937" s="21">
        <v>1924</v>
      </c>
      <c r="B1937" s="22">
        <f t="shared" ca="1" si="313"/>
        <v>3633.906939433135</v>
      </c>
      <c r="C1937" s="22">
        <f t="shared" ca="1" si="313"/>
        <v>1298.4172562984634</v>
      </c>
      <c r="D1937" s="22">
        <f t="shared" ca="1" si="313"/>
        <v>1331.8446286077196</v>
      </c>
      <c r="E1937" s="22">
        <f t="shared" ca="1" si="313"/>
        <v>1060.4477547918946</v>
      </c>
      <c r="F1937" s="22">
        <f t="shared" ca="1" si="313"/>
        <v>1486.276403094018</v>
      </c>
      <c r="G1937" s="34"/>
      <c r="H1937" s="35">
        <f t="shared" ca="1" si="314"/>
        <v>40767</v>
      </c>
      <c r="I1937" s="6">
        <f t="shared" ca="1" si="317"/>
        <v>1.0027777777777778</v>
      </c>
      <c r="J1937" s="6">
        <f t="shared" ca="1" si="316"/>
        <v>107.5</v>
      </c>
      <c r="K1937" s="6">
        <f t="shared" ca="1" si="315"/>
        <v>104.94371731794061</v>
      </c>
    </row>
    <row r="1938" spans="1:11" ht="15.75" thickBot="1">
      <c r="A1938" s="21">
        <v>1925</v>
      </c>
      <c r="B1938" s="22">
        <f t="shared" ca="1" si="313"/>
        <v>2875.4262965923449</v>
      </c>
      <c r="C1938" s="22">
        <f t="shared" ca="1" si="313"/>
        <v>4612.8395360863606</v>
      </c>
      <c r="D1938" s="22">
        <f t="shared" ca="1" si="313"/>
        <v>2127.4763886746273</v>
      </c>
      <c r="E1938" s="22">
        <f t="shared" ca="1" si="313"/>
        <v>14679.484335953783</v>
      </c>
      <c r="F1938" s="22">
        <f t="shared" ca="1" si="313"/>
        <v>1395.7599777956559</v>
      </c>
      <c r="G1938" s="34"/>
      <c r="H1938" s="35">
        <f t="shared" ca="1" si="314"/>
        <v>40767</v>
      </c>
      <c r="I1938" s="6">
        <f t="shared" ca="1" si="317"/>
        <v>1.0027777777777778</v>
      </c>
      <c r="J1938" s="6">
        <f t="shared" ca="1" si="316"/>
        <v>107.5</v>
      </c>
      <c r="K1938" s="6">
        <f t="shared" ca="1" si="315"/>
        <v>104.94371731794061</v>
      </c>
    </row>
    <row r="1939" spans="1:11" ht="15.75" thickBot="1">
      <c r="A1939" s="21">
        <v>1926</v>
      </c>
      <c r="B1939" s="22">
        <f t="shared" ca="1" si="313"/>
        <v>1914.8170535332813</v>
      </c>
      <c r="C1939" s="22">
        <f t="shared" ca="1" si="313"/>
        <v>4171.6847086508833</v>
      </c>
      <c r="D1939" s="22">
        <f t="shared" ca="1" si="313"/>
        <v>4315.3299715591038</v>
      </c>
      <c r="E1939" s="22">
        <f t="shared" ca="1" si="313"/>
        <v>1517.7090897228095</v>
      </c>
      <c r="F1939" s="22">
        <f t="shared" ca="1" si="313"/>
        <v>1101.7649930879472</v>
      </c>
      <c r="G1939" s="34"/>
      <c r="H1939" s="35">
        <f t="shared" ca="1" si="314"/>
        <v>41134</v>
      </c>
      <c r="I1939" s="6">
        <f t="shared" ca="1" si="317"/>
        <v>2.0055555555555555</v>
      </c>
      <c r="J1939" s="6">
        <f t="shared" ca="1" si="316"/>
        <v>115</v>
      </c>
      <c r="K1939" s="6">
        <f t="shared" ca="1" si="315"/>
        <v>109.59577177011576</v>
      </c>
    </row>
    <row r="1940" spans="1:11" ht="15.75" thickBot="1">
      <c r="A1940" s="21">
        <v>1927</v>
      </c>
      <c r="B1940" s="22">
        <f t="shared" ca="1" si="313"/>
        <v>3713.4088939900339</v>
      </c>
      <c r="C1940" s="22">
        <f t="shared" ca="1" si="313"/>
        <v>1399.2635802206094</v>
      </c>
      <c r="D1940" s="22">
        <f t="shared" ca="1" si="313"/>
        <v>5545.1386677476785</v>
      </c>
      <c r="E1940" s="22">
        <f t="shared" ca="1" si="313"/>
        <v>1514.7130338005154</v>
      </c>
      <c r="F1940" s="22">
        <f t="shared" ca="1" si="313"/>
        <v>2270.179604901185</v>
      </c>
      <c r="G1940" s="34"/>
      <c r="H1940" s="35">
        <f t="shared" ca="1" si="314"/>
        <v>40767</v>
      </c>
      <c r="I1940" s="6">
        <f t="shared" ca="1" si="317"/>
        <v>1.0027777777777778</v>
      </c>
      <c r="J1940" s="6">
        <f t="shared" ca="1" si="316"/>
        <v>107.5</v>
      </c>
      <c r="K1940" s="6">
        <f t="shared" ca="1" si="315"/>
        <v>104.94371731794061</v>
      </c>
    </row>
    <row r="1941" spans="1:11" ht="15.75" thickBot="1">
      <c r="A1941" s="21">
        <v>1928</v>
      </c>
      <c r="B1941" s="22">
        <f t="shared" ca="1" si="313"/>
        <v>2019.5724580639435</v>
      </c>
      <c r="C1941" s="22">
        <f t="shared" ca="1" si="313"/>
        <v>3743.4974387050129</v>
      </c>
      <c r="D1941" s="22">
        <f t="shared" ca="1" si="313"/>
        <v>3213.0743046808175</v>
      </c>
      <c r="E1941" s="22">
        <f t="shared" ca="1" si="313"/>
        <v>7517.3012484370583</v>
      </c>
      <c r="F1941" s="22">
        <f t="shared" ca="1" si="313"/>
        <v>6990.7296374286143</v>
      </c>
      <c r="G1941" s="34"/>
      <c r="H1941" s="35">
        <f t="shared" ca="1" si="314"/>
        <v>41134</v>
      </c>
      <c r="I1941" s="6">
        <f t="shared" ca="1" si="317"/>
        <v>2.0055555555555555</v>
      </c>
      <c r="J1941" s="6">
        <f t="shared" ca="1" si="316"/>
        <v>115</v>
      </c>
      <c r="K1941" s="6">
        <f t="shared" ca="1" si="315"/>
        <v>109.59577177011576</v>
      </c>
    </row>
    <row r="1942" spans="1:11" ht="15.75" thickBot="1">
      <c r="A1942" s="21">
        <v>1929</v>
      </c>
      <c r="B1942" s="22">
        <f t="shared" ca="1" si="313"/>
        <v>1625.7332596001388</v>
      </c>
      <c r="C1942" s="22">
        <f t="shared" ca="1" si="313"/>
        <v>3572.0035243092984</v>
      </c>
      <c r="D1942" s="22">
        <f t="shared" ca="1" si="313"/>
        <v>8623.1094941116153</v>
      </c>
      <c r="E1942" s="22">
        <f t="shared" ca="1" si="313"/>
        <v>5047.1225281625066</v>
      </c>
      <c r="F1942" s="22">
        <f t="shared" ca="1" si="313"/>
        <v>4114.7016937530261</v>
      </c>
      <c r="G1942" s="34"/>
      <c r="H1942" s="35">
        <f t="shared" ca="1" si="314"/>
        <v>41134</v>
      </c>
      <c r="I1942" s="6">
        <f t="shared" ca="1" si="317"/>
        <v>2.0055555555555555</v>
      </c>
      <c r="J1942" s="6">
        <f t="shared" ca="1" si="316"/>
        <v>115</v>
      </c>
      <c r="K1942" s="6">
        <f t="shared" ca="1" si="315"/>
        <v>109.59577177011576</v>
      </c>
    </row>
    <row r="1943" spans="1:11" ht="15.75" thickBot="1">
      <c r="A1943" s="21">
        <v>1930</v>
      </c>
      <c r="B1943" s="22">
        <f t="shared" ca="1" si="313"/>
        <v>1470.5259684724599</v>
      </c>
      <c r="C1943" s="22">
        <f t="shared" ca="1" si="313"/>
        <v>7209.3762760678837</v>
      </c>
      <c r="D1943" s="22">
        <f t="shared" ca="1" si="313"/>
        <v>7868.4575342100143</v>
      </c>
      <c r="E1943" s="22">
        <f t="shared" ca="1" si="313"/>
        <v>7694.4389469096841</v>
      </c>
      <c r="F1943" s="22">
        <f t="shared" ca="1" si="313"/>
        <v>4138.5973900260333</v>
      </c>
      <c r="G1943" s="34"/>
      <c r="H1943" s="35">
        <f t="shared" ca="1" si="314"/>
        <v>41134</v>
      </c>
      <c r="I1943" s="6">
        <f t="shared" ca="1" si="317"/>
        <v>2.0055555555555555</v>
      </c>
      <c r="J1943" s="6">
        <f t="shared" ca="1" si="316"/>
        <v>115</v>
      </c>
      <c r="K1943" s="6">
        <f t="shared" ca="1" si="315"/>
        <v>109.59577177011576</v>
      </c>
    </row>
    <row r="1944" spans="1:11" ht="15.75" thickBot="1">
      <c r="A1944" s="21">
        <v>1931</v>
      </c>
      <c r="B1944" s="22">
        <f t="shared" ref="B1944:F1953" ca="1" si="318">$B$2*EXP((mu-delta-(vola^2)/2)*B$13+vola*NORMSINV(RAND())*SQRT(B$13))</f>
        <v>2524.3242441960924</v>
      </c>
      <c r="C1944" s="22">
        <f t="shared" ca="1" si="318"/>
        <v>3092.9885327333791</v>
      </c>
      <c r="D1944" s="22">
        <f t="shared" ca="1" si="318"/>
        <v>5874.7698810753709</v>
      </c>
      <c r="E1944" s="22">
        <f t="shared" ca="1" si="318"/>
        <v>4011.0469758213735</v>
      </c>
      <c r="F1944" s="22">
        <f t="shared" ca="1" si="318"/>
        <v>7436.4490271217519</v>
      </c>
      <c r="G1944" s="34"/>
      <c r="H1944" s="35">
        <f t="shared" ca="1" si="314"/>
        <v>41134</v>
      </c>
      <c r="I1944" s="6">
        <f t="shared" ca="1" si="317"/>
        <v>2.0055555555555555</v>
      </c>
      <c r="J1944" s="6">
        <f t="shared" ca="1" si="316"/>
        <v>115</v>
      </c>
      <c r="K1944" s="6">
        <f t="shared" ca="1" si="315"/>
        <v>109.59577177011576</v>
      </c>
    </row>
    <row r="1945" spans="1:11" ht="15.75" thickBot="1">
      <c r="A1945" s="21">
        <v>1932</v>
      </c>
      <c r="B1945" s="22">
        <f t="shared" ca="1" si="318"/>
        <v>1450.1074162300106</v>
      </c>
      <c r="C1945" s="22">
        <f t="shared" ca="1" si="318"/>
        <v>1961.9614058171519</v>
      </c>
      <c r="D1945" s="22">
        <f t="shared" ca="1" si="318"/>
        <v>5168.6709607166722</v>
      </c>
      <c r="E1945" s="22">
        <f t="shared" ca="1" si="318"/>
        <v>3846.6835092582874</v>
      </c>
      <c r="F1945" s="22">
        <f t="shared" ca="1" si="318"/>
        <v>911.19921607126048</v>
      </c>
      <c r="G1945" s="34"/>
      <c r="H1945" s="35">
        <f t="shared" ca="1" si="314"/>
        <v>41498</v>
      </c>
      <c r="I1945" s="6">
        <f t="shared" ca="1" si="317"/>
        <v>3.0027777777777778</v>
      </c>
      <c r="J1945" s="6">
        <f t="shared" ca="1" si="316"/>
        <v>122.5</v>
      </c>
      <c r="K1945" s="6">
        <f t="shared" ca="1" si="315"/>
        <v>113.98243565452914</v>
      </c>
    </row>
    <row r="1946" spans="1:11" ht="15.75" thickBot="1">
      <c r="A1946" s="21">
        <v>1933</v>
      </c>
      <c r="B1946" s="22">
        <f t="shared" ca="1" si="318"/>
        <v>2327.518364572898</v>
      </c>
      <c r="C1946" s="22">
        <f t="shared" ca="1" si="318"/>
        <v>4382.7324528275185</v>
      </c>
      <c r="D1946" s="22">
        <f t="shared" ca="1" si="318"/>
        <v>1081.6067440963598</v>
      </c>
      <c r="E1946" s="22">
        <f t="shared" ca="1" si="318"/>
        <v>2762.507221630457</v>
      </c>
      <c r="F1946" s="22">
        <f t="shared" ca="1" si="318"/>
        <v>19708.103239863078</v>
      </c>
      <c r="G1946" s="34"/>
      <c r="H1946" s="35">
        <f t="shared" ca="1" si="314"/>
        <v>41134</v>
      </c>
      <c r="I1946" s="6">
        <f t="shared" ca="1" si="317"/>
        <v>2.0055555555555555</v>
      </c>
      <c r="J1946" s="6">
        <f t="shared" ca="1" si="316"/>
        <v>115</v>
      </c>
      <c r="K1946" s="6">
        <f t="shared" ca="1" si="315"/>
        <v>109.59577177011576</v>
      </c>
    </row>
    <row r="1947" spans="1:11" ht="15.75" thickBot="1">
      <c r="A1947" s="21">
        <v>1934</v>
      </c>
      <c r="B1947" s="22">
        <f t="shared" ca="1" si="318"/>
        <v>2573.7805785180494</v>
      </c>
      <c r="C1947" s="22">
        <f t="shared" ca="1" si="318"/>
        <v>2699.8668099247452</v>
      </c>
      <c r="D1947" s="22">
        <f t="shared" ca="1" si="318"/>
        <v>10501.823411311127</v>
      </c>
      <c r="E1947" s="22">
        <f t="shared" ca="1" si="318"/>
        <v>3810.0474673835006</v>
      </c>
      <c r="F1947" s="22">
        <f t="shared" ca="1" si="318"/>
        <v>3283.9707657539498</v>
      </c>
      <c r="G1947" s="34"/>
      <c r="H1947" s="35">
        <f t="shared" ca="1" si="314"/>
        <v>41498</v>
      </c>
      <c r="I1947" s="6">
        <f t="shared" ca="1" si="317"/>
        <v>3.0027777777777778</v>
      </c>
      <c r="J1947" s="6">
        <f t="shared" ca="1" si="316"/>
        <v>122.5</v>
      </c>
      <c r="K1947" s="6">
        <f t="shared" ca="1" si="315"/>
        <v>113.98243565452914</v>
      </c>
    </row>
    <row r="1948" spans="1:11" ht="15.75" thickBot="1">
      <c r="A1948" s="21">
        <v>1935</v>
      </c>
      <c r="B1948" s="22">
        <f t="shared" ca="1" si="318"/>
        <v>3313.5900921045372</v>
      </c>
      <c r="C1948" s="22">
        <f t="shared" ca="1" si="318"/>
        <v>1110.5058432679136</v>
      </c>
      <c r="D1948" s="22">
        <f t="shared" ca="1" si="318"/>
        <v>2831.052339950018</v>
      </c>
      <c r="E1948" s="22">
        <f t="shared" ca="1" si="318"/>
        <v>3070.0552562948274</v>
      </c>
      <c r="F1948" s="22">
        <f t="shared" ca="1" si="318"/>
        <v>12330.575547927214</v>
      </c>
      <c r="G1948" s="34"/>
      <c r="H1948" s="35">
        <f t="shared" ca="1" si="314"/>
        <v>40767</v>
      </c>
      <c r="I1948" s="6">
        <f t="shared" ca="1" si="317"/>
        <v>1.0027777777777778</v>
      </c>
      <c r="J1948" s="6">
        <f t="shared" ca="1" si="316"/>
        <v>107.5</v>
      </c>
      <c r="K1948" s="6">
        <f t="shared" ca="1" si="315"/>
        <v>104.94371731794061</v>
      </c>
    </row>
    <row r="1949" spans="1:11" ht="15.75" thickBot="1">
      <c r="A1949" s="21">
        <v>1936</v>
      </c>
      <c r="B1949" s="22">
        <f t="shared" ca="1" si="318"/>
        <v>4377.2888725858356</v>
      </c>
      <c r="C1949" s="22">
        <f t="shared" ca="1" si="318"/>
        <v>3760.5852039627048</v>
      </c>
      <c r="D1949" s="22">
        <f t="shared" ca="1" si="318"/>
        <v>3951.8157889172267</v>
      </c>
      <c r="E1949" s="22">
        <f t="shared" ca="1" si="318"/>
        <v>2343.9977161157717</v>
      </c>
      <c r="F1949" s="22">
        <f t="shared" ca="1" si="318"/>
        <v>10266.807741962966</v>
      </c>
      <c r="G1949" s="34"/>
      <c r="H1949" s="35">
        <f t="shared" ca="1" si="314"/>
        <v>40767</v>
      </c>
      <c r="I1949" s="6">
        <f t="shared" ca="1" si="317"/>
        <v>1.0027777777777778</v>
      </c>
      <c r="J1949" s="6">
        <f t="shared" ca="1" si="316"/>
        <v>107.5</v>
      </c>
      <c r="K1949" s="6">
        <f t="shared" ca="1" si="315"/>
        <v>104.94371731794061</v>
      </c>
    </row>
    <row r="1950" spans="1:11" ht="15.75" thickBot="1">
      <c r="A1950" s="21">
        <v>1937</v>
      </c>
      <c r="B1950" s="22">
        <f t="shared" ca="1" si="318"/>
        <v>2955.9302304866537</v>
      </c>
      <c r="C1950" s="22">
        <f t="shared" ca="1" si="318"/>
        <v>3505.1806237734709</v>
      </c>
      <c r="D1950" s="22">
        <f t="shared" ca="1" si="318"/>
        <v>3723.6021620704728</v>
      </c>
      <c r="E1950" s="22">
        <f t="shared" ca="1" si="318"/>
        <v>3569.0020594140233</v>
      </c>
      <c r="F1950" s="22">
        <f t="shared" ca="1" si="318"/>
        <v>5402.377745669979</v>
      </c>
      <c r="G1950" s="34"/>
      <c r="H1950" s="35">
        <f t="shared" ca="1" si="314"/>
        <v>40767</v>
      </c>
      <c r="I1950" s="6">
        <f t="shared" ca="1" si="317"/>
        <v>1.0027777777777778</v>
      </c>
      <c r="J1950" s="6">
        <f t="shared" ca="1" si="316"/>
        <v>107.5</v>
      </c>
      <c r="K1950" s="6">
        <f t="shared" ca="1" si="315"/>
        <v>104.94371731794061</v>
      </c>
    </row>
    <row r="1951" spans="1:11" ht="15.75" thickBot="1">
      <c r="A1951" s="21">
        <v>1938</v>
      </c>
      <c r="B1951" s="22">
        <f t="shared" ca="1" si="318"/>
        <v>3110.9488717833078</v>
      </c>
      <c r="C1951" s="22">
        <f t="shared" ca="1" si="318"/>
        <v>3063.4150099658732</v>
      </c>
      <c r="D1951" s="22">
        <f t="shared" ca="1" si="318"/>
        <v>7938.1080025539177</v>
      </c>
      <c r="E1951" s="22">
        <f t="shared" ca="1" si="318"/>
        <v>2350.1132376205146</v>
      </c>
      <c r="F1951" s="22">
        <f t="shared" ca="1" si="318"/>
        <v>10280.556115247784</v>
      </c>
      <c r="G1951" s="34"/>
      <c r="H1951" s="35">
        <f t="shared" ca="1" si="314"/>
        <v>40767</v>
      </c>
      <c r="I1951" s="6">
        <f t="shared" ca="1" si="317"/>
        <v>1.0027777777777778</v>
      </c>
      <c r="J1951" s="6">
        <f t="shared" ca="1" si="316"/>
        <v>107.5</v>
      </c>
      <c r="K1951" s="6">
        <f t="shared" ca="1" si="315"/>
        <v>104.94371731794061</v>
      </c>
    </row>
    <row r="1952" spans="1:11" ht="15.75" thickBot="1">
      <c r="A1952" s="21">
        <v>1939</v>
      </c>
      <c r="B1952" s="22">
        <f t="shared" ca="1" si="318"/>
        <v>3058.8471252591321</v>
      </c>
      <c r="C1952" s="22">
        <f t="shared" ca="1" si="318"/>
        <v>4368.1524321151464</v>
      </c>
      <c r="D1952" s="22">
        <f t="shared" ca="1" si="318"/>
        <v>3077.4706635098587</v>
      </c>
      <c r="E1952" s="22">
        <f t="shared" ca="1" si="318"/>
        <v>6078.7541864729537</v>
      </c>
      <c r="F1952" s="22">
        <f t="shared" ca="1" si="318"/>
        <v>1691.0040784267537</v>
      </c>
      <c r="G1952" s="34"/>
      <c r="H1952" s="35">
        <f t="shared" ca="1" si="314"/>
        <v>40767</v>
      </c>
      <c r="I1952" s="6">
        <f t="shared" ca="1" si="317"/>
        <v>1.0027777777777778</v>
      </c>
      <c r="J1952" s="6">
        <f t="shared" ca="1" si="316"/>
        <v>107.5</v>
      </c>
      <c r="K1952" s="6">
        <f t="shared" ca="1" si="315"/>
        <v>104.94371731794061</v>
      </c>
    </row>
    <row r="1953" spans="1:11" ht="15.75" thickBot="1">
      <c r="A1953" s="21">
        <v>1940</v>
      </c>
      <c r="B1953" s="22">
        <f t="shared" ca="1" si="318"/>
        <v>1374.5723420748022</v>
      </c>
      <c r="C1953" s="22">
        <f t="shared" ca="1" si="318"/>
        <v>1741.6480473803251</v>
      </c>
      <c r="D1953" s="22">
        <f t="shared" ca="1" si="318"/>
        <v>1603.4982909951295</v>
      </c>
      <c r="E1953" s="22">
        <f t="shared" ca="1" si="318"/>
        <v>6894.5677327716148</v>
      </c>
      <c r="F1953" s="22">
        <f t="shared" ca="1" si="318"/>
        <v>2365.6951022934982</v>
      </c>
      <c r="G1953" s="34"/>
      <c r="H1953" s="35">
        <f t="shared" ca="1" si="314"/>
        <v>41863</v>
      </c>
      <c r="I1953" s="6">
        <f t="shared" ca="1" si="317"/>
        <v>4.0027777777777782</v>
      </c>
      <c r="J1953" s="6">
        <f t="shared" ca="1" si="316"/>
        <v>130</v>
      </c>
      <c r="K1953" s="6">
        <f t="shared" ca="1" si="315"/>
        <v>118.0924489965652</v>
      </c>
    </row>
    <row r="1954" spans="1:11" ht="15.75" thickBot="1">
      <c r="A1954" s="21">
        <v>1941</v>
      </c>
      <c r="B1954" s="22">
        <f t="shared" ref="B1954:F1963" ca="1" si="319">$B$2*EXP((mu-delta-(vola^2)/2)*B$13+vola*NORMSINV(RAND())*SQRT(B$13))</f>
        <v>1770.9517808691915</v>
      </c>
      <c r="C1954" s="22">
        <f t="shared" ca="1" si="319"/>
        <v>4986.3713493463056</v>
      </c>
      <c r="D1954" s="22">
        <f t="shared" ca="1" si="319"/>
        <v>4766.3808650660885</v>
      </c>
      <c r="E1954" s="22">
        <f t="shared" ca="1" si="319"/>
        <v>5827.7046336158928</v>
      </c>
      <c r="F1954" s="22">
        <f t="shared" ca="1" si="319"/>
        <v>12753.134297486533</v>
      </c>
      <c r="G1954" s="34"/>
      <c r="H1954" s="35">
        <f t="shared" ca="1" si="314"/>
        <v>41134</v>
      </c>
      <c r="I1954" s="6">
        <f t="shared" ca="1" si="317"/>
        <v>2.0055555555555555</v>
      </c>
      <c r="J1954" s="6">
        <f t="shared" ca="1" si="316"/>
        <v>115</v>
      </c>
      <c r="K1954" s="6">
        <f t="shared" ca="1" si="315"/>
        <v>109.59577177011576</v>
      </c>
    </row>
    <row r="1955" spans="1:11" ht="15.75" thickBot="1">
      <c r="A1955" s="21">
        <v>1942</v>
      </c>
      <c r="B1955" s="22">
        <f t="shared" ca="1" si="319"/>
        <v>2817.8362968072993</v>
      </c>
      <c r="C1955" s="22">
        <f t="shared" ca="1" si="319"/>
        <v>2280.9949556163433</v>
      </c>
      <c r="D1955" s="22">
        <f t="shared" ca="1" si="319"/>
        <v>3391.9963804428035</v>
      </c>
      <c r="E1955" s="22">
        <f t="shared" ca="1" si="319"/>
        <v>1070.7423393766182</v>
      </c>
      <c r="F1955" s="22">
        <f t="shared" ca="1" si="319"/>
        <v>855.27250781046439</v>
      </c>
      <c r="G1955" s="34"/>
      <c r="H1955" s="35">
        <f t="shared" ca="1" si="314"/>
        <v>40767</v>
      </c>
      <c r="I1955" s="6">
        <f t="shared" ca="1" si="317"/>
        <v>1.0027777777777778</v>
      </c>
      <c r="J1955" s="6">
        <f t="shared" ca="1" si="316"/>
        <v>107.5</v>
      </c>
      <c r="K1955" s="6">
        <f t="shared" ca="1" si="315"/>
        <v>104.94371731794061</v>
      </c>
    </row>
    <row r="1956" spans="1:11" ht="15.75" thickBot="1">
      <c r="A1956" s="21">
        <v>1943</v>
      </c>
      <c r="B1956" s="22">
        <f t="shared" ca="1" si="319"/>
        <v>2859.0035552049735</v>
      </c>
      <c r="C1956" s="22">
        <f t="shared" ca="1" si="319"/>
        <v>3326.0817017336585</v>
      </c>
      <c r="D1956" s="22">
        <f t="shared" ca="1" si="319"/>
        <v>5642.6240361459622</v>
      </c>
      <c r="E1956" s="22">
        <f t="shared" ca="1" si="319"/>
        <v>1740.8546124601453</v>
      </c>
      <c r="F1956" s="22">
        <f t="shared" ca="1" si="319"/>
        <v>2819.040825354507</v>
      </c>
      <c r="G1956" s="34"/>
      <c r="H1956" s="35">
        <f t="shared" ca="1" si="314"/>
        <v>40767</v>
      </c>
      <c r="I1956" s="6">
        <f t="shared" ca="1" si="317"/>
        <v>1.0027777777777778</v>
      </c>
      <c r="J1956" s="6">
        <f t="shared" ca="1" si="316"/>
        <v>107.5</v>
      </c>
      <c r="K1956" s="6">
        <f t="shared" ca="1" si="315"/>
        <v>104.94371731794061</v>
      </c>
    </row>
    <row r="1957" spans="1:11" ht="15.75" thickBot="1">
      <c r="A1957" s="21">
        <v>1944</v>
      </c>
      <c r="B1957" s="22">
        <f t="shared" ca="1" si="319"/>
        <v>2809.3867435854254</v>
      </c>
      <c r="C1957" s="22">
        <f t="shared" ca="1" si="319"/>
        <v>3357.1022372175248</v>
      </c>
      <c r="D1957" s="22">
        <f t="shared" ca="1" si="319"/>
        <v>6429.3955544051087</v>
      </c>
      <c r="E1957" s="22">
        <f t="shared" ca="1" si="319"/>
        <v>12070.640051280674</v>
      </c>
      <c r="F1957" s="22">
        <f t="shared" ca="1" si="319"/>
        <v>1220.1311254786058</v>
      </c>
      <c r="G1957" s="34"/>
      <c r="H1957" s="35">
        <f t="shared" ca="1" si="314"/>
        <v>40767</v>
      </c>
      <c r="I1957" s="6">
        <f t="shared" ca="1" si="317"/>
        <v>1.0027777777777778</v>
      </c>
      <c r="J1957" s="6">
        <f t="shared" ca="1" si="316"/>
        <v>107.5</v>
      </c>
      <c r="K1957" s="6">
        <f t="shared" ca="1" si="315"/>
        <v>104.94371731794061</v>
      </c>
    </row>
    <row r="1958" spans="1:11" ht="15.75" thickBot="1">
      <c r="A1958" s="21">
        <v>1945</v>
      </c>
      <c r="B1958" s="22">
        <f t="shared" ca="1" si="319"/>
        <v>1862.7120176141934</v>
      </c>
      <c r="C1958" s="22">
        <f t="shared" ca="1" si="319"/>
        <v>4885.412242898934</v>
      </c>
      <c r="D1958" s="22">
        <f t="shared" ca="1" si="319"/>
        <v>4239.3825668564359</v>
      </c>
      <c r="E1958" s="22">
        <f t="shared" ca="1" si="319"/>
        <v>2041.3745699291815</v>
      </c>
      <c r="F1958" s="22">
        <f t="shared" ca="1" si="319"/>
        <v>9809.1848684829311</v>
      </c>
      <c r="G1958" s="34"/>
      <c r="H1958" s="35">
        <f t="shared" ca="1" si="314"/>
        <v>41134</v>
      </c>
      <c r="I1958" s="6">
        <f t="shared" ca="1" si="317"/>
        <v>2.0055555555555555</v>
      </c>
      <c r="J1958" s="6">
        <f t="shared" ca="1" si="316"/>
        <v>115</v>
      </c>
      <c r="K1958" s="6">
        <f t="shared" ca="1" si="315"/>
        <v>109.59577177011576</v>
      </c>
    </row>
    <row r="1959" spans="1:11" ht="15.75" thickBot="1">
      <c r="A1959" s="21">
        <v>1946</v>
      </c>
      <c r="B1959" s="22">
        <f t="shared" ca="1" si="319"/>
        <v>2360.8415876286253</v>
      </c>
      <c r="C1959" s="22">
        <f t="shared" ca="1" si="319"/>
        <v>2459.9326058018423</v>
      </c>
      <c r="D1959" s="22">
        <f t="shared" ca="1" si="319"/>
        <v>2874.32372270008</v>
      </c>
      <c r="E1959" s="22">
        <f t="shared" ca="1" si="319"/>
        <v>10539.047325777487</v>
      </c>
      <c r="F1959" s="22">
        <f t="shared" ca="1" si="319"/>
        <v>3082.6366243965094</v>
      </c>
      <c r="G1959" s="34"/>
      <c r="H1959" s="35">
        <f t="shared" ca="1" si="314"/>
        <v>41498</v>
      </c>
      <c r="I1959" s="6">
        <f t="shared" ca="1" si="317"/>
        <v>3.0027777777777778</v>
      </c>
      <c r="J1959" s="6">
        <f t="shared" ca="1" si="316"/>
        <v>122.5</v>
      </c>
      <c r="K1959" s="6">
        <f t="shared" ca="1" si="315"/>
        <v>113.98243565452914</v>
      </c>
    </row>
    <row r="1960" spans="1:11" ht="15.75" thickBot="1">
      <c r="A1960" s="21">
        <v>1947</v>
      </c>
      <c r="B1960" s="22">
        <f t="shared" ca="1" si="319"/>
        <v>3273.4122624664678</v>
      </c>
      <c r="C1960" s="22">
        <f t="shared" ca="1" si="319"/>
        <v>2218.2802185335199</v>
      </c>
      <c r="D1960" s="22">
        <f t="shared" ca="1" si="319"/>
        <v>1032.1981966744929</v>
      </c>
      <c r="E1960" s="22">
        <f t="shared" ca="1" si="319"/>
        <v>2965.5721683478773</v>
      </c>
      <c r="F1960" s="22">
        <f t="shared" ca="1" si="319"/>
        <v>5892.2591670489446</v>
      </c>
      <c r="G1960" s="34"/>
      <c r="H1960" s="35">
        <f t="shared" ca="1" si="314"/>
        <v>40767</v>
      </c>
      <c r="I1960" s="6">
        <f t="shared" ca="1" si="317"/>
        <v>1.0027777777777778</v>
      </c>
      <c r="J1960" s="6">
        <f t="shared" ca="1" si="316"/>
        <v>107.5</v>
      </c>
      <c r="K1960" s="6">
        <f t="shared" ca="1" si="315"/>
        <v>104.94371731794061</v>
      </c>
    </row>
    <row r="1961" spans="1:11" ht="15.75" thickBot="1">
      <c r="A1961" s="21">
        <v>1948</v>
      </c>
      <c r="B1961" s="22">
        <f t="shared" ca="1" si="319"/>
        <v>3541.9088727534013</v>
      </c>
      <c r="C1961" s="22">
        <f t="shared" ca="1" si="319"/>
        <v>1380.4692383482322</v>
      </c>
      <c r="D1961" s="22">
        <f t="shared" ca="1" si="319"/>
        <v>4252.5035454166245</v>
      </c>
      <c r="E1961" s="22">
        <f t="shared" ca="1" si="319"/>
        <v>2820.0407674817161</v>
      </c>
      <c r="F1961" s="22">
        <f t="shared" ca="1" si="319"/>
        <v>598.25280852973015</v>
      </c>
      <c r="G1961" s="34"/>
      <c r="H1961" s="35">
        <f t="shared" ca="1" si="314"/>
        <v>40767</v>
      </c>
      <c r="I1961" s="6">
        <f t="shared" ca="1" si="317"/>
        <v>1.0027777777777778</v>
      </c>
      <c r="J1961" s="6">
        <f t="shared" ca="1" si="316"/>
        <v>107.5</v>
      </c>
      <c r="K1961" s="6">
        <f t="shared" ca="1" si="315"/>
        <v>104.94371731794061</v>
      </c>
    </row>
    <row r="1962" spans="1:11" ht="15.75" thickBot="1">
      <c r="A1962" s="21">
        <v>1949</v>
      </c>
      <c r="B1962" s="22">
        <f t="shared" ca="1" si="319"/>
        <v>3858.6703848409798</v>
      </c>
      <c r="C1962" s="22">
        <f t="shared" ca="1" si="319"/>
        <v>2344.7490134226555</v>
      </c>
      <c r="D1962" s="22">
        <f t="shared" ca="1" si="319"/>
        <v>783.23828995719077</v>
      </c>
      <c r="E1962" s="22">
        <f t="shared" ca="1" si="319"/>
        <v>2539.6152046241787</v>
      </c>
      <c r="F1962" s="22">
        <f t="shared" ca="1" si="319"/>
        <v>3952.7670769720035</v>
      </c>
      <c r="G1962" s="34"/>
      <c r="H1962" s="35">
        <f t="shared" ca="1" si="314"/>
        <v>40767</v>
      </c>
      <c r="I1962" s="6">
        <f t="shared" ca="1" si="317"/>
        <v>1.0027777777777778</v>
      </c>
      <c r="J1962" s="6">
        <f t="shared" ca="1" si="316"/>
        <v>107.5</v>
      </c>
      <c r="K1962" s="6">
        <f t="shared" ca="1" si="315"/>
        <v>104.94371731794061</v>
      </c>
    </row>
    <row r="1963" spans="1:11" ht="15.75" thickBot="1">
      <c r="A1963" s="21">
        <v>1950</v>
      </c>
      <c r="B1963" s="22">
        <f t="shared" ca="1" si="319"/>
        <v>2985.5820950703519</v>
      </c>
      <c r="C1963" s="22">
        <f t="shared" ca="1" si="319"/>
        <v>2668.2103005980398</v>
      </c>
      <c r="D1963" s="22">
        <f t="shared" ca="1" si="319"/>
        <v>1814.549206242383</v>
      </c>
      <c r="E1963" s="22">
        <f t="shared" ca="1" si="319"/>
        <v>1308.9975911806214</v>
      </c>
      <c r="F1963" s="22">
        <f t="shared" ca="1" si="319"/>
        <v>5967.7747321104716</v>
      </c>
      <c r="G1963" s="34"/>
      <c r="H1963" s="35">
        <f t="shared" ca="1" si="314"/>
        <v>40767</v>
      </c>
      <c r="I1963" s="6">
        <f t="shared" ca="1" si="317"/>
        <v>1.0027777777777778</v>
      </c>
      <c r="J1963" s="6">
        <f t="shared" ca="1" si="316"/>
        <v>107.5</v>
      </c>
      <c r="K1963" s="6">
        <f t="shared" ca="1" si="315"/>
        <v>104.94371731794061</v>
      </c>
    </row>
    <row r="1964" spans="1:11" ht="15.75" thickBot="1">
      <c r="A1964" s="21">
        <v>1951</v>
      </c>
      <c r="B1964" s="22">
        <f t="shared" ref="B1964:F1973" ca="1" si="320">$B$2*EXP((mu-delta-(vola^2)/2)*B$13+vola*NORMSINV(RAND())*SQRT(B$13))</f>
        <v>2561.6684507508376</v>
      </c>
      <c r="C1964" s="22">
        <f t="shared" ca="1" si="320"/>
        <v>1780.8076072365254</v>
      </c>
      <c r="D1964" s="22">
        <f t="shared" ca="1" si="320"/>
        <v>1862.8284069837903</v>
      </c>
      <c r="E1964" s="22">
        <f t="shared" ca="1" si="320"/>
        <v>3171.8956356781928</v>
      </c>
      <c r="F1964" s="22">
        <f t="shared" ca="1" si="320"/>
        <v>2874.512925023841</v>
      </c>
      <c r="G1964" s="34"/>
      <c r="H1964" s="35">
        <f t="shared" ca="1" si="314"/>
        <v>41863</v>
      </c>
      <c r="I1964" s="6">
        <f t="shared" ca="1" si="317"/>
        <v>4.0027777777777782</v>
      </c>
      <c r="J1964" s="6">
        <f t="shared" ca="1" si="316"/>
        <v>130</v>
      </c>
      <c r="K1964" s="6">
        <f t="shared" ca="1" si="315"/>
        <v>118.0924489965652</v>
      </c>
    </row>
    <row r="1965" spans="1:11" ht="15.75" thickBot="1">
      <c r="A1965" s="21">
        <v>1952</v>
      </c>
      <c r="B1965" s="22">
        <f t="shared" ca="1" si="320"/>
        <v>2332.0090988298934</v>
      </c>
      <c r="C1965" s="22">
        <f t="shared" ca="1" si="320"/>
        <v>3638.4603178911007</v>
      </c>
      <c r="D1965" s="22">
        <f t="shared" ca="1" si="320"/>
        <v>3309.6512727695358</v>
      </c>
      <c r="E1965" s="22">
        <f t="shared" ca="1" si="320"/>
        <v>6161.3740479355329</v>
      </c>
      <c r="F1965" s="22">
        <f t="shared" ca="1" si="320"/>
        <v>2023.9142335626641</v>
      </c>
      <c r="G1965" s="34"/>
      <c r="H1965" s="35">
        <f t="shared" ca="1" si="314"/>
        <v>41134</v>
      </c>
      <c r="I1965" s="6">
        <f t="shared" ca="1" si="317"/>
        <v>2.0055555555555555</v>
      </c>
      <c r="J1965" s="6">
        <f t="shared" ca="1" si="316"/>
        <v>115</v>
      </c>
      <c r="K1965" s="6">
        <f t="shared" ca="1" si="315"/>
        <v>109.59577177011576</v>
      </c>
    </row>
    <row r="1966" spans="1:11" ht="15.75" thickBot="1">
      <c r="A1966" s="21">
        <v>1953</v>
      </c>
      <c r="B1966" s="22">
        <f t="shared" ca="1" si="320"/>
        <v>1532.1550175669886</v>
      </c>
      <c r="C1966" s="22">
        <f t="shared" ca="1" si="320"/>
        <v>2576.6250674682356</v>
      </c>
      <c r="D1966" s="22">
        <f t="shared" ca="1" si="320"/>
        <v>4113.3807837124532</v>
      </c>
      <c r="E1966" s="22">
        <f t="shared" ca="1" si="320"/>
        <v>4968.7636682877646</v>
      </c>
      <c r="F1966" s="22">
        <f t="shared" ca="1" si="320"/>
        <v>3165.8407575552947</v>
      </c>
      <c r="G1966" s="34"/>
      <c r="H1966" s="35">
        <f t="shared" ca="1" si="314"/>
        <v>41498</v>
      </c>
      <c r="I1966" s="6">
        <f t="shared" ca="1" si="317"/>
        <v>3.0027777777777778</v>
      </c>
      <c r="J1966" s="6">
        <f t="shared" ca="1" si="316"/>
        <v>122.5</v>
      </c>
      <c r="K1966" s="6">
        <f t="shared" ca="1" si="315"/>
        <v>113.98243565452914</v>
      </c>
    </row>
    <row r="1967" spans="1:11" ht="15.75" thickBot="1">
      <c r="A1967" s="21">
        <v>1954</v>
      </c>
      <c r="B1967" s="22">
        <f t="shared" ca="1" si="320"/>
        <v>2245.4987229874391</v>
      </c>
      <c r="C1967" s="22">
        <f t="shared" ca="1" si="320"/>
        <v>4024.7600621580136</v>
      </c>
      <c r="D1967" s="22">
        <f t="shared" ca="1" si="320"/>
        <v>1685.8524772130354</v>
      </c>
      <c r="E1967" s="22">
        <f t="shared" ca="1" si="320"/>
        <v>8066.8398049813786</v>
      </c>
      <c r="F1967" s="22">
        <f t="shared" ca="1" si="320"/>
        <v>775.28094668073538</v>
      </c>
      <c r="G1967" s="34"/>
      <c r="H1967" s="35">
        <f t="shared" ca="1" si="314"/>
        <v>41134</v>
      </c>
      <c r="I1967" s="6">
        <f t="shared" ca="1" si="317"/>
        <v>2.0055555555555555</v>
      </c>
      <c r="J1967" s="6">
        <f t="shared" ca="1" si="316"/>
        <v>115</v>
      </c>
      <c r="K1967" s="6">
        <f t="shared" ca="1" si="315"/>
        <v>109.59577177011576</v>
      </c>
    </row>
    <row r="1968" spans="1:11" ht="15.75" thickBot="1">
      <c r="A1968" s="21">
        <v>1955</v>
      </c>
      <c r="B1968" s="22">
        <f t="shared" ca="1" si="320"/>
        <v>4634.6596083407521</v>
      </c>
      <c r="C1968" s="22">
        <f t="shared" ca="1" si="320"/>
        <v>1945.8637759336389</v>
      </c>
      <c r="D1968" s="22">
        <f t="shared" ca="1" si="320"/>
        <v>5775.5207156525912</v>
      </c>
      <c r="E1968" s="22">
        <f t="shared" ca="1" si="320"/>
        <v>2507.8537600885134</v>
      </c>
      <c r="F1968" s="22">
        <f t="shared" ca="1" si="320"/>
        <v>962.83610359728789</v>
      </c>
      <c r="G1968" s="34"/>
      <c r="H1968" s="35">
        <f t="shared" ca="1" si="314"/>
        <v>40767</v>
      </c>
      <c r="I1968" s="6">
        <f t="shared" ca="1" si="317"/>
        <v>1.0027777777777778</v>
      </c>
      <c r="J1968" s="6">
        <f t="shared" ca="1" si="316"/>
        <v>107.5</v>
      </c>
      <c r="K1968" s="6">
        <f t="shared" ca="1" si="315"/>
        <v>104.94371731794061</v>
      </c>
    </row>
    <row r="1969" spans="1:11" ht="15.75" thickBot="1">
      <c r="A1969" s="21">
        <v>1956</v>
      </c>
      <c r="B1969" s="22">
        <f t="shared" ca="1" si="320"/>
        <v>3862.6934299630184</v>
      </c>
      <c r="C1969" s="22">
        <f t="shared" ca="1" si="320"/>
        <v>2098.3114945022826</v>
      </c>
      <c r="D1969" s="22">
        <f t="shared" ca="1" si="320"/>
        <v>8263.9610894366451</v>
      </c>
      <c r="E1969" s="22">
        <f t="shared" ca="1" si="320"/>
        <v>2481.1610441444877</v>
      </c>
      <c r="F1969" s="22">
        <f t="shared" ca="1" si="320"/>
        <v>1974.9127971397872</v>
      </c>
      <c r="G1969" s="34"/>
      <c r="H1969" s="35">
        <f t="shared" ca="1" si="314"/>
        <v>40767</v>
      </c>
      <c r="I1969" s="6">
        <f t="shared" ca="1" si="317"/>
        <v>1.0027777777777778</v>
      </c>
      <c r="J1969" s="6">
        <f t="shared" ca="1" si="316"/>
        <v>107.5</v>
      </c>
      <c r="K1969" s="6">
        <f t="shared" ca="1" si="315"/>
        <v>104.94371731794061</v>
      </c>
    </row>
    <row r="1970" spans="1:11" ht="15.75" thickBot="1">
      <c r="A1970" s="21">
        <v>1957</v>
      </c>
      <c r="B1970" s="22">
        <f t="shared" ca="1" si="320"/>
        <v>1256.6120148118523</v>
      </c>
      <c r="C1970" s="22">
        <f t="shared" ca="1" si="320"/>
        <v>3750.0500574437851</v>
      </c>
      <c r="D1970" s="22">
        <f t="shared" ca="1" si="320"/>
        <v>3281.5789461163786</v>
      </c>
      <c r="E1970" s="22">
        <f t="shared" ca="1" si="320"/>
        <v>2335.4575433263926</v>
      </c>
      <c r="F1970" s="22">
        <f t="shared" ca="1" si="320"/>
        <v>3667.9089924954328</v>
      </c>
      <c r="G1970" s="34"/>
      <c r="H1970" s="35">
        <f t="shared" ca="1" si="314"/>
        <v>41134</v>
      </c>
      <c r="I1970" s="6">
        <f t="shared" ca="1" si="317"/>
        <v>2.0055555555555555</v>
      </c>
      <c r="J1970" s="6">
        <f t="shared" ca="1" si="316"/>
        <v>115</v>
      </c>
      <c r="K1970" s="6">
        <f t="shared" ca="1" si="315"/>
        <v>109.59577177011576</v>
      </c>
    </row>
    <row r="1971" spans="1:11" ht="15.75" thickBot="1">
      <c r="A1971" s="21">
        <v>1958</v>
      </c>
      <c r="B1971" s="22">
        <f t="shared" ca="1" si="320"/>
        <v>6151.5666052795923</v>
      </c>
      <c r="C1971" s="22">
        <f t="shared" ca="1" si="320"/>
        <v>2682.1231285167692</v>
      </c>
      <c r="D1971" s="22">
        <f t="shared" ca="1" si="320"/>
        <v>3231.5948131965911</v>
      </c>
      <c r="E1971" s="22">
        <f t="shared" ca="1" si="320"/>
        <v>2240.8529405812042</v>
      </c>
      <c r="F1971" s="22">
        <f t="shared" ca="1" si="320"/>
        <v>2586.9260332959129</v>
      </c>
      <c r="G1971" s="34"/>
      <c r="H1971" s="35">
        <f t="shared" ca="1" si="314"/>
        <v>40767</v>
      </c>
      <c r="I1971" s="6">
        <f t="shared" ca="1" si="317"/>
        <v>1.0027777777777778</v>
      </c>
      <c r="J1971" s="6">
        <f t="shared" ca="1" si="316"/>
        <v>107.5</v>
      </c>
      <c r="K1971" s="6">
        <f t="shared" ca="1" si="315"/>
        <v>104.94371731794061</v>
      </c>
    </row>
    <row r="1972" spans="1:11" ht="15.75" thickBot="1">
      <c r="A1972" s="21">
        <v>1959</v>
      </c>
      <c r="B1972" s="22">
        <f t="shared" ca="1" si="320"/>
        <v>3198.4869409011553</v>
      </c>
      <c r="C1972" s="22">
        <f t="shared" ca="1" si="320"/>
        <v>3388.6624828081244</v>
      </c>
      <c r="D1972" s="22">
        <f t="shared" ca="1" si="320"/>
        <v>4147.7294609973515</v>
      </c>
      <c r="E1972" s="22">
        <f t="shared" ca="1" si="320"/>
        <v>2981.367808517402</v>
      </c>
      <c r="F1972" s="22">
        <f t="shared" ca="1" si="320"/>
        <v>7843.9500124288661</v>
      </c>
      <c r="G1972" s="34"/>
      <c r="H1972" s="35">
        <f t="shared" ca="1" si="314"/>
        <v>40767</v>
      </c>
      <c r="I1972" s="6">
        <f t="shared" ca="1" si="317"/>
        <v>1.0027777777777778</v>
      </c>
      <c r="J1972" s="6">
        <f t="shared" ca="1" si="316"/>
        <v>107.5</v>
      </c>
      <c r="K1972" s="6">
        <f t="shared" ca="1" si="315"/>
        <v>104.94371731794061</v>
      </c>
    </row>
    <row r="1973" spans="1:11" ht="15.75" thickBot="1">
      <c r="A1973" s="21">
        <v>1960</v>
      </c>
      <c r="B1973" s="22">
        <f t="shared" ca="1" si="320"/>
        <v>3944.51615599256</v>
      </c>
      <c r="C1973" s="22">
        <f t="shared" ca="1" si="320"/>
        <v>3565.5741431319716</v>
      </c>
      <c r="D1973" s="22">
        <f t="shared" ca="1" si="320"/>
        <v>8730.8561549643709</v>
      </c>
      <c r="E1973" s="22">
        <f t="shared" ca="1" si="320"/>
        <v>5932.4318162644595</v>
      </c>
      <c r="F1973" s="22">
        <f t="shared" ca="1" si="320"/>
        <v>2194.1654813132154</v>
      </c>
      <c r="G1973" s="34"/>
      <c r="H1973" s="35">
        <f t="shared" ca="1" si="314"/>
        <v>40767</v>
      </c>
      <c r="I1973" s="6">
        <f t="shared" ca="1" si="317"/>
        <v>1.0027777777777778</v>
      </c>
      <c r="J1973" s="6">
        <f t="shared" ca="1" si="316"/>
        <v>107.5</v>
      </c>
      <c r="K1973" s="6">
        <f t="shared" ca="1" si="315"/>
        <v>104.94371731794061</v>
      </c>
    </row>
    <row r="1974" spans="1:11" ht="15.75" thickBot="1">
      <c r="A1974" s="21">
        <v>1961</v>
      </c>
      <c r="B1974" s="22">
        <f t="shared" ref="B1974:F1983" ca="1" si="321">$B$2*EXP((mu-delta-(vola^2)/2)*B$13+vola*NORMSINV(RAND())*SQRT(B$13))</f>
        <v>2459.8400164283971</v>
      </c>
      <c r="C1974" s="22">
        <f t="shared" ca="1" si="321"/>
        <v>3865.8082047025032</v>
      </c>
      <c r="D1974" s="22">
        <f t="shared" ca="1" si="321"/>
        <v>1697.5451388871206</v>
      </c>
      <c r="E1974" s="22">
        <f t="shared" ca="1" si="321"/>
        <v>2554.9955084369381</v>
      </c>
      <c r="F1974" s="22">
        <f t="shared" ca="1" si="321"/>
        <v>2036.7977170980794</v>
      </c>
      <c r="G1974" s="34"/>
      <c r="H1974" s="35">
        <f t="shared" ca="1" si="314"/>
        <v>41134</v>
      </c>
      <c r="I1974" s="6">
        <f t="shared" ca="1" si="317"/>
        <v>2.0055555555555555</v>
      </c>
      <c r="J1974" s="6">
        <f t="shared" ca="1" si="316"/>
        <v>115</v>
      </c>
      <c r="K1974" s="6">
        <f t="shared" ca="1" si="315"/>
        <v>109.59577177011576</v>
      </c>
    </row>
    <row r="1975" spans="1:11" ht="15.75" thickBot="1">
      <c r="A1975" s="21">
        <v>1962</v>
      </c>
      <c r="B1975" s="22">
        <f t="shared" ca="1" si="321"/>
        <v>6381.1870858387729</v>
      </c>
      <c r="C1975" s="22">
        <f t="shared" ca="1" si="321"/>
        <v>1323.4469737755312</v>
      </c>
      <c r="D1975" s="22">
        <f t="shared" ca="1" si="321"/>
        <v>2796.5820753544062</v>
      </c>
      <c r="E1975" s="22">
        <f t="shared" ca="1" si="321"/>
        <v>2857.8687848601958</v>
      </c>
      <c r="F1975" s="22">
        <f t="shared" ca="1" si="321"/>
        <v>868.16354165062569</v>
      </c>
      <c r="G1975" s="34"/>
      <c r="H1975" s="35">
        <f t="shared" ca="1" si="314"/>
        <v>40767</v>
      </c>
      <c r="I1975" s="6">
        <f t="shared" ca="1" si="317"/>
        <v>1.0027777777777778</v>
      </c>
      <c r="J1975" s="6">
        <f t="shared" ca="1" si="316"/>
        <v>107.5</v>
      </c>
      <c r="K1975" s="6">
        <f t="shared" ca="1" si="315"/>
        <v>104.94371731794061</v>
      </c>
    </row>
    <row r="1976" spans="1:11" ht="15.75" thickBot="1">
      <c r="A1976" s="21">
        <v>1963</v>
      </c>
      <c r="B1976" s="22">
        <f t="shared" ca="1" si="321"/>
        <v>1756.3568152163127</v>
      </c>
      <c r="C1976" s="22">
        <f t="shared" ca="1" si="321"/>
        <v>3034.7167199919222</v>
      </c>
      <c r="D1976" s="22">
        <f t="shared" ca="1" si="321"/>
        <v>3998.3620728876599</v>
      </c>
      <c r="E1976" s="22">
        <f t="shared" ca="1" si="321"/>
        <v>5395.4882419694468</v>
      </c>
      <c r="F1976" s="22">
        <f t="shared" ca="1" si="321"/>
        <v>4501.3504909614612</v>
      </c>
      <c r="G1976" s="34"/>
      <c r="H1976" s="35">
        <f t="shared" ca="1" si="314"/>
        <v>41134</v>
      </c>
      <c r="I1976" s="6">
        <f t="shared" ca="1" si="317"/>
        <v>2.0055555555555555</v>
      </c>
      <c r="J1976" s="6">
        <f t="shared" ca="1" si="316"/>
        <v>115</v>
      </c>
      <c r="K1976" s="6">
        <f t="shared" ca="1" si="315"/>
        <v>109.59577177011576</v>
      </c>
    </row>
    <row r="1977" spans="1:11" ht="15.75" thickBot="1">
      <c r="A1977" s="21">
        <v>1964</v>
      </c>
      <c r="B1977" s="22">
        <f t="shared" ca="1" si="321"/>
        <v>2219.4391056485119</v>
      </c>
      <c r="C1977" s="22">
        <f t="shared" ca="1" si="321"/>
        <v>4613.9775574569258</v>
      </c>
      <c r="D1977" s="22">
        <f t="shared" ca="1" si="321"/>
        <v>2526.4724326810547</v>
      </c>
      <c r="E1977" s="22">
        <f t="shared" ca="1" si="321"/>
        <v>1707.9745941582964</v>
      </c>
      <c r="F1977" s="22">
        <f t="shared" ca="1" si="321"/>
        <v>4355.6537443559564</v>
      </c>
      <c r="G1977" s="34"/>
      <c r="H1977" s="35">
        <f t="shared" ca="1" si="314"/>
        <v>41134</v>
      </c>
      <c r="I1977" s="6">
        <f t="shared" ca="1" si="317"/>
        <v>2.0055555555555555</v>
      </c>
      <c r="J1977" s="6">
        <f t="shared" ca="1" si="316"/>
        <v>115</v>
      </c>
      <c r="K1977" s="6">
        <f t="shared" ca="1" si="315"/>
        <v>109.59577177011576</v>
      </c>
    </row>
    <row r="1978" spans="1:11" ht="15.75" thickBot="1">
      <c r="A1978" s="21">
        <v>1965</v>
      </c>
      <c r="B1978" s="22">
        <f t="shared" ca="1" si="321"/>
        <v>3013.060510084169</v>
      </c>
      <c r="C1978" s="22">
        <f t="shared" ca="1" si="321"/>
        <v>3112.0782326863218</v>
      </c>
      <c r="D1978" s="22">
        <f t="shared" ca="1" si="321"/>
        <v>2644.1425792001141</v>
      </c>
      <c r="E1978" s="22">
        <f t="shared" ca="1" si="321"/>
        <v>1707.9508394072577</v>
      </c>
      <c r="F1978" s="22">
        <f t="shared" ca="1" si="321"/>
        <v>3856.2529123407362</v>
      </c>
      <c r="G1978" s="34"/>
      <c r="H1978" s="35">
        <f t="shared" ca="1" si="314"/>
        <v>40767</v>
      </c>
      <c r="I1978" s="6">
        <f t="shared" ca="1" si="317"/>
        <v>1.0027777777777778</v>
      </c>
      <c r="J1978" s="6">
        <f t="shared" ca="1" si="316"/>
        <v>107.5</v>
      </c>
      <c r="K1978" s="6">
        <f t="shared" ca="1" si="315"/>
        <v>104.94371731794061</v>
      </c>
    </row>
    <row r="1979" spans="1:11" ht="15.75" thickBot="1">
      <c r="A1979" s="21">
        <v>1966</v>
      </c>
      <c r="B1979" s="22">
        <f t="shared" ca="1" si="321"/>
        <v>4396.2866359287118</v>
      </c>
      <c r="C1979" s="22">
        <f t="shared" ca="1" si="321"/>
        <v>1901.2217033958823</v>
      </c>
      <c r="D1979" s="22">
        <f t="shared" ca="1" si="321"/>
        <v>1759.1227669045572</v>
      </c>
      <c r="E1979" s="22">
        <f t="shared" ca="1" si="321"/>
        <v>2847.0431866705885</v>
      </c>
      <c r="F1979" s="22">
        <f t="shared" ca="1" si="321"/>
        <v>766.2603287403939</v>
      </c>
      <c r="G1979" s="34"/>
      <c r="H1979" s="35">
        <f t="shared" ca="1" si="314"/>
        <v>40767</v>
      </c>
      <c r="I1979" s="6">
        <f t="shared" ca="1" si="317"/>
        <v>1.0027777777777778</v>
      </c>
      <c r="J1979" s="6">
        <f t="shared" ca="1" si="316"/>
        <v>107.5</v>
      </c>
      <c r="K1979" s="6">
        <f t="shared" ca="1" si="315"/>
        <v>104.94371731794061</v>
      </c>
    </row>
    <row r="1980" spans="1:11" ht="15.75" thickBot="1">
      <c r="A1980" s="21">
        <v>1967</v>
      </c>
      <c r="B1980" s="22">
        <f t="shared" ca="1" si="321"/>
        <v>2255.4049704734502</v>
      </c>
      <c r="C1980" s="22">
        <f t="shared" ca="1" si="321"/>
        <v>3480.2113636057175</v>
      </c>
      <c r="D1980" s="22">
        <f t="shared" ca="1" si="321"/>
        <v>2631.069919289298</v>
      </c>
      <c r="E1980" s="22">
        <f t="shared" ca="1" si="321"/>
        <v>2224.5276931092767</v>
      </c>
      <c r="F1980" s="22">
        <f t="shared" ca="1" si="321"/>
        <v>1373.532122152709</v>
      </c>
      <c r="G1980" s="34"/>
      <c r="H1980" s="35">
        <f t="shared" ca="1" si="314"/>
        <v>41134</v>
      </c>
      <c r="I1980" s="6">
        <f t="shared" ca="1" si="317"/>
        <v>2.0055555555555555</v>
      </c>
      <c r="J1980" s="6">
        <f t="shared" ca="1" si="316"/>
        <v>115</v>
      </c>
      <c r="K1980" s="6">
        <f t="shared" ca="1" si="315"/>
        <v>109.59577177011576</v>
      </c>
    </row>
    <row r="1981" spans="1:11" ht="15.75" thickBot="1">
      <c r="A1981" s="21">
        <v>1968</v>
      </c>
      <c r="B1981" s="22">
        <f t="shared" ca="1" si="321"/>
        <v>2938.0513402813067</v>
      </c>
      <c r="C1981" s="22">
        <f t="shared" ca="1" si="321"/>
        <v>5413.4516901964653</v>
      </c>
      <c r="D1981" s="22">
        <f t="shared" ca="1" si="321"/>
        <v>3174.1167928209902</v>
      </c>
      <c r="E1981" s="22">
        <f t="shared" ca="1" si="321"/>
        <v>1562.0149122523489</v>
      </c>
      <c r="F1981" s="22">
        <f t="shared" ca="1" si="321"/>
        <v>5612.7942532971747</v>
      </c>
      <c r="G1981" s="34"/>
      <c r="H1981" s="35">
        <f t="shared" ca="1" si="314"/>
        <v>40767</v>
      </c>
      <c r="I1981" s="6">
        <f t="shared" ca="1" si="317"/>
        <v>1.0027777777777778</v>
      </c>
      <c r="J1981" s="6">
        <f t="shared" ca="1" si="316"/>
        <v>107.5</v>
      </c>
      <c r="K1981" s="6">
        <f t="shared" ca="1" si="315"/>
        <v>104.94371731794061</v>
      </c>
    </row>
    <row r="1982" spans="1:11" ht="15.75" thickBot="1">
      <c r="A1982" s="21">
        <v>1969</v>
      </c>
      <c r="B1982" s="22">
        <f t="shared" ca="1" si="321"/>
        <v>3687.666105372999</v>
      </c>
      <c r="C1982" s="22">
        <f t="shared" ca="1" si="321"/>
        <v>3721.5163037817647</v>
      </c>
      <c r="D1982" s="22">
        <f t="shared" ca="1" si="321"/>
        <v>4939.8738653890814</v>
      </c>
      <c r="E1982" s="22">
        <f t="shared" ca="1" si="321"/>
        <v>5646.2693064271716</v>
      </c>
      <c r="F1982" s="22">
        <f t="shared" ca="1" si="321"/>
        <v>9088.115276084407</v>
      </c>
      <c r="G1982" s="34"/>
      <c r="H1982" s="35">
        <f t="shared" ca="1" si="314"/>
        <v>40767</v>
      </c>
      <c r="I1982" s="6">
        <f t="shared" ca="1" si="317"/>
        <v>1.0027777777777778</v>
      </c>
      <c r="J1982" s="6">
        <f t="shared" ca="1" si="316"/>
        <v>107.5</v>
      </c>
      <c r="K1982" s="6">
        <f t="shared" ca="1" si="315"/>
        <v>104.94371731794061</v>
      </c>
    </row>
    <row r="1983" spans="1:11" ht="15.75" thickBot="1">
      <c r="A1983" s="21">
        <v>1970</v>
      </c>
      <c r="B1983" s="22">
        <f t="shared" ca="1" si="321"/>
        <v>7457.1153490781235</v>
      </c>
      <c r="C1983" s="22">
        <f t="shared" ca="1" si="321"/>
        <v>6631.0630898261243</v>
      </c>
      <c r="D1983" s="22">
        <f t="shared" ca="1" si="321"/>
        <v>1814.3161828429591</v>
      </c>
      <c r="E1983" s="22">
        <f t="shared" ca="1" si="321"/>
        <v>6438.1394981817048</v>
      </c>
      <c r="F1983" s="22">
        <f t="shared" ca="1" si="321"/>
        <v>1772.1245277067856</v>
      </c>
      <c r="G1983" s="34"/>
      <c r="H1983" s="35">
        <f t="shared" ca="1" si="314"/>
        <v>40767</v>
      </c>
      <c r="I1983" s="6">
        <f t="shared" ca="1" si="317"/>
        <v>1.0027777777777778</v>
      </c>
      <c r="J1983" s="6">
        <f t="shared" ca="1" si="316"/>
        <v>107.5</v>
      </c>
      <c r="K1983" s="6">
        <f t="shared" ca="1" si="315"/>
        <v>104.94371731794061</v>
      </c>
    </row>
    <row r="1984" spans="1:11" ht="15.75" thickBot="1">
      <c r="A1984" s="21">
        <v>1971</v>
      </c>
      <c r="B1984" s="22">
        <f t="shared" ref="B1984:F1993" ca="1" si="322">$B$2*EXP((mu-delta-(vola^2)/2)*B$13+vola*NORMSINV(RAND())*SQRT(B$13))</f>
        <v>2593.9190114897101</v>
      </c>
      <c r="C1984" s="22">
        <f t="shared" ca="1" si="322"/>
        <v>2931.900536786794</v>
      </c>
      <c r="D1984" s="22">
        <f t="shared" ca="1" si="322"/>
        <v>2390.3755249271358</v>
      </c>
      <c r="E1984" s="22">
        <f t="shared" ca="1" si="322"/>
        <v>2790.6519458989487</v>
      </c>
      <c r="F1984" s="22">
        <f t="shared" ca="1" si="322"/>
        <v>5096.1225762751346</v>
      </c>
      <c r="G1984" s="34"/>
      <c r="H1984" s="35">
        <f t="shared" ca="1" si="314"/>
        <v>41134</v>
      </c>
      <c r="I1984" s="6">
        <f t="shared" ca="1" si="317"/>
        <v>2.0055555555555555</v>
      </c>
      <c r="J1984" s="6">
        <f t="shared" ca="1" si="316"/>
        <v>115</v>
      </c>
      <c r="K1984" s="6">
        <f t="shared" ca="1" si="315"/>
        <v>109.59577177011576</v>
      </c>
    </row>
    <row r="1985" spans="1:11" ht="15.75" thickBot="1">
      <c r="A1985" s="21">
        <v>1972</v>
      </c>
      <c r="B1985" s="22">
        <f t="shared" ca="1" si="322"/>
        <v>6429.3538586947607</v>
      </c>
      <c r="C1985" s="22">
        <f t="shared" ca="1" si="322"/>
        <v>2160.3977835037535</v>
      </c>
      <c r="D1985" s="22">
        <f t="shared" ca="1" si="322"/>
        <v>3238.8186483428981</v>
      </c>
      <c r="E1985" s="22">
        <f t="shared" ca="1" si="322"/>
        <v>1971.4957708044203</v>
      </c>
      <c r="F1985" s="22">
        <f t="shared" ca="1" si="322"/>
        <v>11899.139200860503</v>
      </c>
      <c r="G1985" s="34"/>
      <c r="H1985" s="35">
        <f t="shared" ca="1" si="314"/>
        <v>40767</v>
      </c>
      <c r="I1985" s="6">
        <f t="shared" ca="1" si="317"/>
        <v>1.0027777777777778</v>
      </c>
      <c r="J1985" s="6">
        <f t="shared" ca="1" si="316"/>
        <v>107.5</v>
      </c>
      <c r="K1985" s="6">
        <f t="shared" ca="1" si="315"/>
        <v>104.94371731794061</v>
      </c>
    </row>
    <row r="1986" spans="1:11" ht="15.75" thickBot="1">
      <c r="A1986" s="21">
        <v>1973</v>
      </c>
      <c r="B1986" s="22">
        <f t="shared" ca="1" si="322"/>
        <v>2405.3845289981209</v>
      </c>
      <c r="C1986" s="22">
        <f t="shared" ca="1" si="322"/>
        <v>2448.7023318542392</v>
      </c>
      <c r="D1986" s="22">
        <f t="shared" ca="1" si="322"/>
        <v>2052.3095144515928</v>
      </c>
      <c r="E1986" s="22">
        <f t="shared" ca="1" si="322"/>
        <v>1192.2395743078787</v>
      </c>
      <c r="F1986" s="22">
        <f t="shared" ca="1" si="322"/>
        <v>1028.491146468283</v>
      </c>
      <c r="G1986" s="34"/>
      <c r="H1986" s="35">
        <f t="shared" ca="1" si="314"/>
        <v>42228</v>
      </c>
      <c r="I1986" s="6">
        <f t="shared" ca="1" si="317"/>
        <v>5.0027777777777782</v>
      </c>
      <c r="J1986" s="6">
        <f t="shared" ca="1" si="316"/>
        <v>137.5</v>
      </c>
      <c r="K1986" s="6">
        <f t="shared" ca="1" si="315"/>
        <v>121.94343021560336</v>
      </c>
    </row>
    <row r="1987" spans="1:11" ht="15.75" thickBot="1">
      <c r="A1987" s="21">
        <v>1974</v>
      </c>
      <c r="B1987" s="22">
        <f t="shared" ca="1" si="322"/>
        <v>4251.9382040243445</v>
      </c>
      <c r="C1987" s="22">
        <f t="shared" ca="1" si="322"/>
        <v>1845.6483696313273</v>
      </c>
      <c r="D1987" s="22">
        <f t="shared" ca="1" si="322"/>
        <v>3324.7701822994718</v>
      </c>
      <c r="E1987" s="22">
        <f t="shared" ca="1" si="322"/>
        <v>7549.9939026020438</v>
      </c>
      <c r="F1987" s="22">
        <f t="shared" ca="1" si="322"/>
        <v>2353.7817469815318</v>
      </c>
      <c r="G1987" s="34"/>
      <c r="H1987" s="35">
        <f t="shared" ca="1" si="314"/>
        <v>40767</v>
      </c>
      <c r="I1987" s="6">
        <f t="shared" ca="1" si="317"/>
        <v>1.0027777777777778</v>
      </c>
      <c r="J1987" s="6">
        <f t="shared" ca="1" si="316"/>
        <v>107.5</v>
      </c>
      <c r="K1987" s="6">
        <f t="shared" ca="1" si="315"/>
        <v>104.94371731794061</v>
      </c>
    </row>
    <row r="1988" spans="1:11" ht="15.75" thickBot="1">
      <c r="A1988" s="21">
        <v>1975</v>
      </c>
      <c r="B1988" s="22">
        <f t="shared" ca="1" si="322"/>
        <v>2591.6878008245012</v>
      </c>
      <c r="C1988" s="22">
        <f t="shared" ca="1" si="322"/>
        <v>2493.0326262980684</v>
      </c>
      <c r="D1988" s="22">
        <f t="shared" ca="1" si="322"/>
        <v>3557.8924066739496</v>
      </c>
      <c r="E1988" s="22">
        <f t="shared" ca="1" si="322"/>
        <v>5080.4110139296417</v>
      </c>
      <c r="F1988" s="22">
        <f t="shared" ca="1" si="322"/>
        <v>8644.6094948915979</v>
      </c>
      <c r="G1988" s="34"/>
      <c r="H1988" s="35">
        <f t="shared" ca="1" si="314"/>
        <v>41498</v>
      </c>
      <c r="I1988" s="6">
        <f t="shared" ca="1" si="317"/>
        <v>3.0027777777777778</v>
      </c>
      <c r="J1988" s="6">
        <f t="shared" ca="1" si="316"/>
        <v>122.5</v>
      </c>
      <c r="K1988" s="6">
        <f t="shared" ca="1" si="315"/>
        <v>113.98243565452914</v>
      </c>
    </row>
    <row r="1989" spans="1:11" ht="15.75" thickBot="1">
      <c r="A1989" s="21">
        <v>1976</v>
      </c>
      <c r="B1989" s="22">
        <f t="shared" ca="1" si="322"/>
        <v>1185.3140657294282</v>
      </c>
      <c r="C1989" s="22">
        <f t="shared" ca="1" si="322"/>
        <v>944.63661181944451</v>
      </c>
      <c r="D1989" s="22">
        <f t="shared" ca="1" si="322"/>
        <v>4209.4176764086405</v>
      </c>
      <c r="E1989" s="22">
        <f t="shared" ca="1" si="322"/>
        <v>1808.1043718706394</v>
      </c>
      <c r="F1989" s="22">
        <f t="shared" ca="1" si="322"/>
        <v>4650.7778999640441</v>
      </c>
      <c r="G1989" s="34"/>
      <c r="H1989" s="35">
        <f t="shared" ca="1" si="314"/>
        <v>41498</v>
      </c>
      <c r="I1989" s="6">
        <f t="shared" ca="1" si="317"/>
        <v>3.0027777777777778</v>
      </c>
      <c r="J1989" s="6">
        <f t="shared" ca="1" si="316"/>
        <v>122.5</v>
      </c>
      <c r="K1989" s="6">
        <f t="shared" ca="1" si="315"/>
        <v>113.98243565452914</v>
      </c>
    </row>
    <row r="1990" spans="1:11" ht="15.75" thickBot="1">
      <c r="A1990" s="21">
        <v>1977</v>
      </c>
      <c r="B1990" s="22">
        <f t="shared" ca="1" si="322"/>
        <v>5102.053224339621</v>
      </c>
      <c r="C1990" s="22">
        <f t="shared" ca="1" si="322"/>
        <v>3475.5529079706826</v>
      </c>
      <c r="D1990" s="22">
        <f t="shared" ca="1" si="322"/>
        <v>4884.8208515243587</v>
      </c>
      <c r="E1990" s="22">
        <f t="shared" ca="1" si="322"/>
        <v>7469.7140062299495</v>
      </c>
      <c r="F1990" s="22">
        <f t="shared" ca="1" si="322"/>
        <v>2538.9229261502323</v>
      </c>
      <c r="G1990" s="34"/>
      <c r="H1990" s="35">
        <f t="shared" ca="1" si="314"/>
        <v>40767</v>
      </c>
      <c r="I1990" s="6">
        <f t="shared" ca="1" si="317"/>
        <v>1.0027777777777778</v>
      </c>
      <c r="J1990" s="6">
        <f t="shared" ca="1" si="316"/>
        <v>107.5</v>
      </c>
      <c r="K1990" s="6">
        <f t="shared" ca="1" si="315"/>
        <v>104.94371731794061</v>
      </c>
    </row>
    <row r="1991" spans="1:11" ht="15.75" thickBot="1">
      <c r="A1991" s="21">
        <v>1978</v>
      </c>
      <c r="B1991" s="22">
        <f t="shared" ca="1" si="322"/>
        <v>3746.641641613568</v>
      </c>
      <c r="C1991" s="22">
        <f t="shared" ca="1" si="322"/>
        <v>4332.9494024239775</v>
      </c>
      <c r="D1991" s="22">
        <f t="shared" ca="1" si="322"/>
        <v>1219.9627992170715</v>
      </c>
      <c r="E1991" s="22">
        <f t="shared" ca="1" si="322"/>
        <v>6152.164988398119</v>
      </c>
      <c r="F1991" s="22">
        <f t="shared" ca="1" si="322"/>
        <v>1368.327136685959</v>
      </c>
      <c r="G1991" s="34"/>
      <c r="H1991" s="35">
        <f t="shared" ca="1" si="314"/>
        <v>40767</v>
      </c>
      <c r="I1991" s="6">
        <f t="shared" ca="1" si="317"/>
        <v>1.0027777777777778</v>
      </c>
      <c r="J1991" s="6">
        <f t="shared" ca="1" si="316"/>
        <v>107.5</v>
      </c>
      <c r="K1991" s="6">
        <f t="shared" ca="1" si="315"/>
        <v>104.94371731794061</v>
      </c>
    </row>
    <row r="1992" spans="1:11" ht="15.75" thickBot="1">
      <c r="A1992" s="21">
        <v>1979</v>
      </c>
      <c r="B1992" s="22">
        <f t="shared" ca="1" si="322"/>
        <v>3265.5673080833449</v>
      </c>
      <c r="C1992" s="22">
        <f t="shared" ca="1" si="322"/>
        <v>4268.2171339488141</v>
      </c>
      <c r="D1992" s="22">
        <f t="shared" ca="1" si="322"/>
        <v>2594.2701690901617</v>
      </c>
      <c r="E1992" s="22">
        <f t="shared" ca="1" si="322"/>
        <v>2619.7154477645963</v>
      </c>
      <c r="F1992" s="22">
        <f t="shared" ca="1" si="322"/>
        <v>1029.0961679281781</v>
      </c>
      <c r="G1992" s="34"/>
      <c r="H1992" s="35">
        <f t="shared" ca="1" si="314"/>
        <v>40767</v>
      </c>
      <c r="I1992" s="6">
        <f t="shared" ca="1" si="317"/>
        <v>1.0027777777777778</v>
      </c>
      <c r="J1992" s="6">
        <f t="shared" ca="1" si="316"/>
        <v>107.5</v>
      </c>
      <c r="K1992" s="6">
        <f t="shared" ca="1" si="315"/>
        <v>104.94371731794061</v>
      </c>
    </row>
    <row r="1993" spans="1:11" ht="15.75" thickBot="1">
      <c r="A1993" s="21">
        <v>1980</v>
      </c>
      <c r="B1993" s="22">
        <f t="shared" ca="1" si="322"/>
        <v>1448.7241507782701</v>
      </c>
      <c r="C1993" s="22">
        <f t="shared" ca="1" si="322"/>
        <v>3172.1318948388885</v>
      </c>
      <c r="D1993" s="22">
        <f t="shared" ca="1" si="322"/>
        <v>1797.4283434813885</v>
      </c>
      <c r="E1993" s="22">
        <f t="shared" ca="1" si="322"/>
        <v>5707.5392329688266</v>
      </c>
      <c r="F1993" s="22">
        <f t="shared" ca="1" si="322"/>
        <v>4673.9174052265053</v>
      </c>
      <c r="G1993" s="34"/>
      <c r="H1993" s="35">
        <f t="shared" ca="1" si="314"/>
        <v>41134</v>
      </c>
      <c r="I1993" s="6">
        <f t="shared" ca="1" si="317"/>
        <v>2.0055555555555555</v>
      </c>
      <c r="J1993" s="6">
        <f t="shared" ca="1" si="316"/>
        <v>115</v>
      </c>
      <c r="K1993" s="6">
        <f t="shared" ca="1" si="315"/>
        <v>109.59577177011576</v>
      </c>
    </row>
    <row r="1994" spans="1:11" ht="15.75" thickBot="1">
      <c r="A1994" s="21">
        <v>1981</v>
      </c>
      <c r="B1994" s="22">
        <f t="shared" ref="B1994:F2003" ca="1" si="323">$B$2*EXP((mu-delta-(vola^2)/2)*B$13+vola*NORMSINV(RAND())*SQRT(B$13))</f>
        <v>2615.4104590631932</v>
      </c>
      <c r="C1994" s="22">
        <f t="shared" ca="1" si="323"/>
        <v>4540.6682498297359</v>
      </c>
      <c r="D1994" s="22">
        <f t="shared" ca="1" si="323"/>
        <v>2648.3624325276833</v>
      </c>
      <c r="E1994" s="22">
        <f t="shared" ca="1" si="323"/>
        <v>8972.9940095419224</v>
      </c>
      <c r="F1994" s="22">
        <f t="shared" ca="1" si="323"/>
        <v>5370.1979719234241</v>
      </c>
      <c r="G1994" s="34"/>
      <c r="H1994" s="35">
        <f t="shared" ca="1" si="314"/>
        <v>41134</v>
      </c>
      <c r="I1994" s="6">
        <f t="shared" ca="1" si="317"/>
        <v>2.0055555555555555</v>
      </c>
      <c r="J1994" s="6">
        <f t="shared" ca="1" si="316"/>
        <v>115</v>
      </c>
      <c r="K1994" s="6">
        <f t="shared" ca="1" si="315"/>
        <v>109.59577177011576</v>
      </c>
    </row>
    <row r="1995" spans="1:11" ht="15.75" thickBot="1">
      <c r="A1995" s="21">
        <v>1982</v>
      </c>
      <c r="B1995" s="22">
        <f t="shared" ca="1" si="323"/>
        <v>2871.8290316571088</v>
      </c>
      <c r="C1995" s="22">
        <f t="shared" ca="1" si="323"/>
        <v>3677.781580203924</v>
      </c>
      <c r="D1995" s="22">
        <f t="shared" ca="1" si="323"/>
        <v>5421.1593180508635</v>
      </c>
      <c r="E1995" s="22">
        <f t="shared" ca="1" si="323"/>
        <v>4889.007441081967</v>
      </c>
      <c r="F1995" s="22">
        <f t="shared" ca="1" si="323"/>
        <v>1977.8326038967477</v>
      </c>
      <c r="G1995" s="34"/>
      <c r="H1995" s="35">
        <f t="shared" ca="1" si="314"/>
        <v>40767</v>
      </c>
      <c r="I1995" s="6">
        <f t="shared" ca="1" si="317"/>
        <v>1.0027777777777778</v>
      </c>
      <c r="J1995" s="6">
        <f t="shared" ca="1" si="316"/>
        <v>107.5</v>
      </c>
      <c r="K1995" s="6">
        <f t="shared" ca="1" si="315"/>
        <v>104.94371731794061</v>
      </c>
    </row>
    <row r="1996" spans="1:11" ht="15.75" thickBot="1">
      <c r="A1996" s="21">
        <v>1983</v>
      </c>
      <c r="B1996" s="22">
        <f t="shared" ca="1" si="323"/>
        <v>2698.840897885204</v>
      </c>
      <c r="C1996" s="22">
        <f t="shared" ca="1" si="323"/>
        <v>2529.4468864801875</v>
      </c>
      <c r="D1996" s="22">
        <f t="shared" ca="1" si="323"/>
        <v>2662.1356524223352</v>
      </c>
      <c r="E1996" s="22">
        <f t="shared" ca="1" si="323"/>
        <v>2484.6135126719341</v>
      </c>
      <c r="F1996" s="22">
        <f t="shared" ca="1" si="323"/>
        <v>4557.4374545309729</v>
      </c>
      <c r="G1996" s="34"/>
      <c r="H1996" s="35">
        <f t="shared" ca="1" si="314"/>
        <v>42228</v>
      </c>
      <c r="I1996" s="6">
        <f t="shared" ca="1" si="317"/>
        <v>5.0027777777777782</v>
      </c>
      <c r="J1996" s="6">
        <f t="shared" ca="1" si="316"/>
        <v>137.5</v>
      </c>
      <c r="K1996" s="6">
        <f t="shared" ca="1" si="315"/>
        <v>121.94343021560336</v>
      </c>
    </row>
    <row r="1997" spans="1:11" ht="15.75" thickBot="1">
      <c r="A1997" s="21">
        <v>1984</v>
      </c>
      <c r="B1997" s="22">
        <f t="shared" ca="1" si="323"/>
        <v>3256.2824359751821</v>
      </c>
      <c r="C1997" s="22">
        <f t="shared" ca="1" si="323"/>
        <v>3369.1734441711528</v>
      </c>
      <c r="D1997" s="22">
        <f t="shared" ca="1" si="323"/>
        <v>7693.7046886648095</v>
      </c>
      <c r="E1997" s="22">
        <f t="shared" ca="1" si="323"/>
        <v>2989.4175047475528</v>
      </c>
      <c r="F1997" s="22">
        <f t="shared" ca="1" si="323"/>
        <v>3415.6727225232448</v>
      </c>
      <c r="G1997" s="34"/>
      <c r="H1997" s="35">
        <f t="shared" ca="1" si="314"/>
        <v>40767</v>
      </c>
      <c r="I1997" s="6">
        <f t="shared" ca="1" si="317"/>
        <v>1.0027777777777778</v>
      </c>
      <c r="J1997" s="6">
        <f t="shared" ca="1" si="316"/>
        <v>107.5</v>
      </c>
      <c r="K1997" s="6">
        <f t="shared" ca="1" si="315"/>
        <v>104.94371731794061</v>
      </c>
    </row>
    <row r="1998" spans="1:11" ht="15.75" thickBot="1">
      <c r="A1998" s="21">
        <v>1985</v>
      </c>
      <c r="B1998" s="22">
        <f t="shared" ca="1" si="323"/>
        <v>3107.3215171816532</v>
      </c>
      <c r="C1998" s="22">
        <f t="shared" ca="1" si="323"/>
        <v>1350.2191415431505</v>
      </c>
      <c r="D1998" s="22">
        <f t="shared" ca="1" si="323"/>
        <v>3042.397171097467</v>
      </c>
      <c r="E1998" s="22">
        <f t="shared" ca="1" si="323"/>
        <v>2299.6960798360592</v>
      </c>
      <c r="F1998" s="22">
        <f t="shared" ca="1" si="323"/>
        <v>1957.7618083877653</v>
      </c>
      <c r="G1998" s="34"/>
      <c r="H1998" s="35">
        <f t="shared" ref="H1998:H2061" ca="1" si="324">IF(B1998&gt;=kw,$B$11,IF(C1998&gt;=kw,$C$11,IF(D1998&gt;=kw,$D$11,IF(E1998&gt;=kw,$E$11,$F$11))))</f>
        <v>40767</v>
      </c>
      <c r="I1998" s="6">
        <f t="shared" ca="1" si="317"/>
        <v>1.0027777777777778</v>
      </c>
      <c r="J1998" s="6">
        <f t="shared" ca="1" si="316"/>
        <v>107.5</v>
      </c>
      <c r="K1998" s="6">
        <f t="shared" ref="K1998:K2061" ca="1" si="325">J1998*EXP(-I1998*zins)</f>
        <v>104.94371731794061</v>
      </c>
    </row>
    <row r="1999" spans="1:11" ht="15.75" thickBot="1">
      <c r="A1999" s="21">
        <v>1986</v>
      </c>
      <c r="B1999" s="22">
        <f t="shared" ca="1" si="323"/>
        <v>3589.4573694198762</v>
      </c>
      <c r="C1999" s="22">
        <f t="shared" ca="1" si="323"/>
        <v>3234.5935632253127</v>
      </c>
      <c r="D1999" s="22">
        <f t="shared" ca="1" si="323"/>
        <v>5668.6743851214078</v>
      </c>
      <c r="E1999" s="22">
        <f t="shared" ca="1" si="323"/>
        <v>764.57603067054004</v>
      </c>
      <c r="F1999" s="22">
        <f t="shared" ca="1" si="323"/>
        <v>5789.8350756555983</v>
      </c>
      <c r="G1999" s="34"/>
      <c r="H1999" s="35">
        <f t="shared" ca="1" si="324"/>
        <v>40767</v>
      </c>
      <c r="I1999" s="6">
        <f t="shared" ca="1" si="317"/>
        <v>1.0027777777777778</v>
      </c>
      <c r="J1999" s="6">
        <f t="shared" ref="J1999:J2062" ca="1" si="326">IF(H1999=$B$11,$B$10,IF(H1999=$C$11,$C$10,IF(H1999=$D$11,$D$10,IF(H1999=$E$11,$E$10,IF(H1999=$F$11,$F$10)))))</f>
        <v>107.5</v>
      </c>
      <c r="K1999" s="6">
        <f t="shared" ca="1" si="325"/>
        <v>104.94371731794061</v>
      </c>
    </row>
    <row r="2000" spans="1:11" ht="15.75" thickBot="1">
      <c r="A2000" s="21">
        <v>1987</v>
      </c>
      <c r="B2000" s="22">
        <f t="shared" ca="1" si="323"/>
        <v>4970.4406307825102</v>
      </c>
      <c r="C2000" s="22">
        <f t="shared" ca="1" si="323"/>
        <v>3109.494475984442</v>
      </c>
      <c r="D2000" s="22">
        <f t="shared" ca="1" si="323"/>
        <v>7444.4763016647239</v>
      </c>
      <c r="E2000" s="22">
        <f t="shared" ca="1" si="323"/>
        <v>3903.6571405667623</v>
      </c>
      <c r="F2000" s="22">
        <f t="shared" ca="1" si="323"/>
        <v>3088.5467610124797</v>
      </c>
      <c r="G2000" s="34"/>
      <c r="H2000" s="35">
        <f t="shared" ca="1" si="324"/>
        <v>40767</v>
      </c>
      <c r="I2000" s="6">
        <f t="shared" ref="I2000:I2063" ca="1" si="327">YEARFRAC($B$1,H2000)</f>
        <v>1.0027777777777778</v>
      </c>
      <c r="J2000" s="6">
        <f t="shared" ca="1" si="326"/>
        <v>107.5</v>
      </c>
      <c r="K2000" s="6">
        <f t="shared" ca="1" si="325"/>
        <v>104.94371731794061</v>
      </c>
    </row>
    <row r="2001" spans="1:11" ht="15.75" thickBot="1">
      <c r="A2001" s="21">
        <v>1988</v>
      </c>
      <c r="B2001" s="22">
        <f t="shared" ca="1" si="323"/>
        <v>2470.3059926569654</v>
      </c>
      <c r="C2001" s="22">
        <f t="shared" ca="1" si="323"/>
        <v>5068.8592631741294</v>
      </c>
      <c r="D2001" s="22">
        <f t="shared" ca="1" si="323"/>
        <v>4371.8958202983022</v>
      </c>
      <c r="E2001" s="22">
        <f t="shared" ca="1" si="323"/>
        <v>1922.1034543531075</v>
      </c>
      <c r="F2001" s="22">
        <f t="shared" ca="1" si="323"/>
        <v>1603.937372647516</v>
      </c>
      <c r="G2001" s="34"/>
      <c r="H2001" s="35">
        <f t="shared" ca="1" si="324"/>
        <v>41134</v>
      </c>
      <c r="I2001" s="6">
        <f t="shared" ca="1" si="327"/>
        <v>2.0055555555555555</v>
      </c>
      <c r="J2001" s="6">
        <f t="shared" ca="1" si="326"/>
        <v>115</v>
      </c>
      <c r="K2001" s="6">
        <f t="shared" ca="1" si="325"/>
        <v>109.59577177011576</v>
      </c>
    </row>
    <row r="2002" spans="1:11" ht="15.75" thickBot="1">
      <c r="A2002" s="21">
        <v>1989</v>
      </c>
      <c r="B2002" s="22">
        <f t="shared" ca="1" si="323"/>
        <v>2144.3738315903925</v>
      </c>
      <c r="C2002" s="22">
        <f t="shared" ca="1" si="323"/>
        <v>3690.4176177601935</v>
      </c>
      <c r="D2002" s="22">
        <f t="shared" ca="1" si="323"/>
        <v>3257.1955201341452</v>
      </c>
      <c r="E2002" s="22">
        <f t="shared" ca="1" si="323"/>
        <v>2516.2494419006412</v>
      </c>
      <c r="F2002" s="22">
        <f t="shared" ca="1" si="323"/>
        <v>3444.3428885191433</v>
      </c>
      <c r="G2002" s="34"/>
      <c r="H2002" s="35">
        <f t="shared" ca="1" si="324"/>
        <v>41134</v>
      </c>
      <c r="I2002" s="6">
        <f t="shared" ca="1" si="327"/>
        <v>2.0055555555555555</v>
      </c>
      <c r="J2002" s="6">
        <f t="shared" ca="1" si="326"/>
        <v>115</v>
      </c>
      <c r="K2002" s="6">
        <f t="shared" ca="1" si="325"/>
        <v>109.59577177011576</v>
      </c>
    </row>
    <row r="2003" spans="1:11" ht="15.75" thickBot="1">
      <c r="A2003" s="21">
        <v>1990</v>
      </c>
      <c r="B2003" s="22">
        <f t="shared" ca="1" si="323"/>
        <v>5602.4047354769664</v>
      </c>
      <c r="C2003" s="22">
        <f t="shared" ca="1" si="323"/>
        <v>3338.876153282527</v>
      </c>
      <c r="D2003" s="22">
        <f t="shared" ca="1" si="323"/>
        <v>4150.8246531085997</v>
      </c>
      <c r="E2003" s="22">
        <f t="shared" ca="1" si="323"/>
        <v>2509.7847071951533</v>
      </c>
      <c r="F2003" s="22">
        <f t="shared" ca="1" si="323"/>
        <v>833.21180065918531</v>
      </c>
      <c r="G2003" s="34"/>
      <c r="H2003" s="35">
        <f t="shared" ca="1" si="324"/>
        <v>40767</v>
      </c>
      <c r="I2003" s="6">
        <f t="shared" ca="1" si="327"/>
        <v>1.0027777777777778</v>
      </c>
      <c r="J2003" s="6">
        <f t="shared" ca="1" si="326"/>
        <v>107.5</v>
      </c>
      <c r="K2003" s="6">
        <f t="shared" ca="1" si="325"/>
        <v>104.94371731794061</v>
      </c>
    </row>
    <row r="2004" spans="1:11" ht="15.75" thickBot="1">
      <c r="A2004" s="21">
        <v>1991</v>
      </c>
      <c r="B2004" s="22">
        <f t="shared" ref="B2004:F2013" ca="1" si="328">$B$2*EXP((mu-delta-(vola^2)/2)*B$13+vola*NORMSINV(RAND())*SQRT(B$13))</f>
        <v>3475.3333253933079</v>
      </c>
      <c r="C2004" s="22">
        <f t="shared" ca="1" si="328"/>
        <v>4587.0650322426973</v>
      </c>
      <c r="D2004" s="22">
        <f t="shared" ca="1" si="328"/>
        <v>3252.7264777606292</v>
      </c>
      <c r="E2004" s="22">
        <f t="shared" ca="1" si="328"/>
        <v>9406.4420730229212</v>
      </c>
      <c r="F2004" s="22">
        <f t="shared" ca="1" si="328"/>
        <v>1881.8280999403687</v>
      </c>
      <c r="G2004" s="34"/>
      <c r="H2004" s="35">
        <f t="shared" ca="1" si="324"/>
        <v>40767</v>
      </c>
      <c r="I2004" s="6">
        <f t="shared" ca="1" si="327"/>
        <v>1.0027777777777778</v>
      </c>
      <c r="J2004" s="6">
        <f t="shared" ca="1" si="326"/>
        <v>107.5</v>
      </c>
      <c r="K2004" s="6">
        <f t="shared" ca="1" si="325"/>
        <v>104.94371731794061</v>
      </c>
    </row>
    <row r="2005" spans="1:11" ht="15.75" thickBot="1">
      <c r="A2005" s="21">
        <v>1992</v>
      </c>
      <c r="B2005" s="22">
        <f t="shared" ca="1" si="328"/>
        <v>2332.2418908180653</v>
      </c>
      <c r="C2005" s="22">
        <f t="shared" ca="1" si="328"/>
        <v>10514.597173247503</v>
      </c>
      <c r="D2005" s="22">
        <f t="shared" ca="1" si="328"/>
        <v>2730.2868976398536</v>
      </c>
      <c r="E2005" s="22">
        <f t="shared" ca="1" si="328"/>
        <v>7695.7687554244549</v>
      </c>
      <c r="F2005" s="22">
        <f t="shared" ca="1" si="328"/>
        <v>6480.410480402702</v>
      </c>
      <c r="G2005" s="34"/>
      <c r="H2005" s="35">
        <f t="shared" ca="1" si="324"/>
        <v>41134</v>
      </c>
      <c r="I2005" s="6">
        <f t="shared" ca="1" si="327"/>
        <v>2.0055555555555555</v>
      </c>
      <c r="J2005" s="6">
        <f t="shared" ca="1" si="326"/>
        <v>115</v>
      </c>
      <c r="K2005" s="6">
        <f t="shared" ca="1" si="325"/>
        <v>109.59577177011576</v>
      </c>
    </row>
    <row r="2006" spans="1:11" ht="15.75" thickBot="1">
      <c r="A2006" s="21">
        <v>1993</v>
      </c>
      <c r="B2006" s="22">
        <f t="shared" ca="1" si="328"/>
        <v>2643.5596025027585</v>
      </c>
      <c r="C2006" s="22">
        <f t="shared" ca="1" si="328"/>
        <v>2752.7927459216448</v>
      </c>
      <c r="D2006" s="22">
        <f t="shared" ca="1" si="328"/>
        <v>1559.3235833623223</v>
      </c>
      <c r="E2006" s="22">
        <f t="shared" ca="1" si="328"/>
        <v>4144.2221140792835</v>
      </c>
      <c r="F2006" s="22">
        <f t="shared" ca="1" si="328"/>
        <v>1099.991556545335</v>
      </c>
      <c r="G2006" s="34"/>
      <c r="H2006" s="35">
        <f t="shared" ca="1" si="324"/>
        <v>41863</v>
      </c>
      <c r="I2006" s="6">
        <f t="shared" ca="1" si="327"/>
        <v>4.0027777777777782</v>
      </c>
      <c r="J2006" s="6">
        <f t="shared" ca="1" si="326"/>
        <v>130</v>
      </c>
      <c r="K2006" s="6">
        <f t="shared" ca="1" si="325"/>
        <v>118.0924489965652</v>
      </c>
    </row>
    <row r="2007" spans="1:11" ht="15.75" thickBot="1">
      <c r="A2007" s="21">
        <v>1994</v>
      </c>
      <c r="B2007" s="22">
        <f t="shared" ca="1" si="328"/>
        <v>2713.3934955236628</v>
      </c>
      <c r="C2007" s="22">
        <f t="shared" ca="1" si="328"/>
        <v>3309.8060793657392</v>
      </c>
      <c r="D2007" s="22">
        <f t="shared" ca="1" si="328"/>
        <v>4393.3269393524306</v>
      </c>
      <c r="E2007" s="22">
        <f t="shared" ca="1" si="328"/>
        <v>3797.1048691008605</v>
      </c>
      <c r="F2007" s="22">
        <f t="shared" ca="1" si="328"/>
        <v>1738.9732322209006</v>
      </c>
      <c r="G2007" s="34"/>
      <c r="H2007" s="35">
        <f t="shared" ca="1" si="324"/>
        <v>41134</v>
      </c>
      <c r="I2007" s="6">
        <f t="shared" ca="1" si="327"/>
        <v>2.0055555555555555</v>
      </c>
      <c r="J2007" s="6">
        <f t="shared" ca="1" si="326"/>
        <v>115</v>
      </c>
      <c r="K2007" s="6">
        <f t="shared" ca="1" si="325"/>
        <v>109.59577177011576</v>
      </c>
    </row>
    <row r="2008" spans="1:11" ht="15.75" thickBot="1">
      <c r="A2008" s="21">
        <v>1995</v>
      </c>
      <c r="B2008" s="22">
        <f t="shared" ca="1" si="328"/>
        <v>3280.2026765175315</v>
      </c>
      <c r="C2008" s="22">
        <f t="shared" ca="1" si="328"/>
        <v>3408.9927911277532</v>
      </c>
      <c r="D2008" s="22">
        <f t="shared" ca="1" si="328"/>
        <v>1527.9458334952124</v>
      </c>
      <c r="E2008" s="22">
        <f t="shared" ca="1" si="328"/>
        <v>4973.4735687854627</v>
      </c>
      <c r="F2008" s="22">
        <f t="shared" ca="1" si="328"/>
        <v>3720.4344605583128</v>
      </c>
      <c r="G2008" s="34"/>
      <c r="H2008" s="35">
        <f t="shared" ca="1" si="324"/>
        <v>40767</v>
      </c>
      <c r="I2008" s="6">
        <f t="shared" ca="1" si="327"/>
        <v>1.0027777777777778</v>
      </c>
      <c r="J2008" s="6">
        <f t="shared" ca="1" si="326"/>
        <v>107.5</v>
      </c>
      <c r="K2008" s="6">
        <f t="shared" ca="1" si="325"/>
        <v>104.94371731794061</v>
      </c>
    </row>
    <row r="2009" spans="1:11" ht="15.75" thickBot="1">
      <c r="A2009" s="21">
        <v>1996</v>
      </c>
      <c r="B2009" s="22">
        <f t="shared" ca="1" si="328"/>
        <v>3087.0129959003129</v>
      </c>
      <c r="C2009" s="22">
        <f t="shared" ca="1" si="328"/>
        <v>2193.9914478266392</v>
      </c>
      <c r="D2009" s="22">
        <f t="shared" ca="1" si="328"/>
        <v>3729.3731430564717</v>
      </c>
      <c r="E2009" s="22">
        <f t="shared" ca="1" si="328"/>
        <v>4161.8903467473856</v>
      </c>
      <c r="F2009" s="22">
        <f t="shared" ca="1" si="328"/>
        <v>2739.1469465244281</v>
      </c>
      <c r="G2009" s="34"/>
      <c r="H2009" s="35">
        <f t="shared" ca="1" si="324"/>
        <v>40767</v>
      </c>
      <c r="I2009" s="6">
        <f t="shared" ca="1" si="327"/>
        <v>1.0027777777777778</v>
      </c>
      <c r="J2009" s="6">
        <f t="shared" ca="1" si="326"/>
        <v>107.5</v>
      </c>
      <c r="K2009" s="6">
        <f t="shared" ca="1" si="325"/>
        <v>104.94371731794061</v>
      </c>
    </row>
    <row r="2010" spans="1:11" ht="15.75" thickBot="1">
      <c r="A2010" s="21">
        <v>1997</v>
      </c>
      <c r="B2010" s="22">
        <f t="shared" ca="1" si="328"/>
        <v>1701.1678854462009</v>
      </c>
      <c r="C2010" s="22">
        <f t="shared" ca="1" si="328"/>
        <v>5246.9870716730229</v>
      </c>
      <c r="D2010" s="22">
        <f t="shared" ca="1" si="328"/>
        <v>1870.7582332670258</v>
      </c>
      <c r="E2010" s="22">
        <f t="shared" ca="1" si="328"/>
        <v>11397.858149327867</v>
      </c>
      <c r="F2010" s="22">
        <f t="shared" ca="1" si="328"/>
        <v>3452.0728759324397</v>
      </c>
      <c r="G2010" s="34"/>
      <c r="H2010" s="35">
        <f t="shared" ca="1" si="324"/>
        <v>41134</v>
      </c>
      <c r="I2010" s="6">
        <f t="shared" ca="1" si="327"/>
        <v>2.0055555555555555</v>
      </c>
      <c r="J2010" s="6">
        <f t="shared" ca="1" si="326"/>
        <v>115</v>
      </c>
      <c r="K2010" s="6">
        <f t="shared" ca="1" si="325"/>
        <v>109.59577177011576</v>
      </c>
    </row>
    <row r="2011" spans="1:11" ht="15.75" thickBot="1">
      <c r="A2011" s="21">
        <v>1998</v>
      </c>
      <c r="B2011" s="22">
        <f t="shared" ca="1" si="328"/>
        <v>3178.4038080840824</v>
      </c>
      <c r="C2011" s="22">
        <f t="shared" ca="1" si="328"/>
        <v>2256.4114790539879</v>
      </c>
      <c r="D2011" s="22">
        <f t="shared" ca="1" si="328"/>
        <v>2098.2242077317187</v>
      </c>
      <c r="E2011" s="22">
        <f t="shared" ca="1" si="328"/>
        <v>3119.5547391254158</v>
      </c>
      <c r="F2011" s="22">
        <f t="shared" ca="1" si="328"/>
        <v>777.67794017525239</v>
      </c>
      <c r="G2011" s="34"/>
      <c r="H2011" s="35">
        <f t="shared" ca="1" si="324"/>
        <v>40767</v>
      </c>
      <c r="I2011" s="6">
        <f t="shared" ca="1" si="327"/>
        <v>1.0027777777777778</v>
      </c>
      <c r="J2011" s="6">
        <f t="shared" ca="1" si="326"/>
        <v>107.5</v>
      </c>
      <c r="K2011" s="6">
        <f t="shared" ca="1" si="325"/>
        <v>104.94371731794061</v>
      </c>
    </row>
    <row r="2012" spans="1:11" ht="15.75" thickBot="1">
      <c r="A2012" s="21">
        <v>1999</v>
      </c>
      <c r="B2012" s="22">
        <f t="shared" ca="1" si="328"/>
        <v>2149.1807991268161</v>
      </c>
      <c r="C2012" s="22">
        <f t="shared" ca="1" si="328"/>
        <v>2607.8243239664434</v>
      </c>
      <c r="D2012" s="22">
        <f t="shared" ca="1" si="328"/>
        <v>1643.5940706550498</v>
      </c>
      <c r="E2012" s="22">
        <f t="shared" ca="1" si="328"/>
        <v>3905.9312448985597</v>
      </c>
      <c r="F2012" s="22">
        <f t="shared" ca="1" si="328"/>
        <v>2625.7870125946588</v>
      </c>
      <c r="G2012" s="34"/>
      <c r="H2012" s="35">
        <f t="shared" ca="1" si="324"/>
        <v>41863</v>
      </c>
      <c r="I2012" s="6">
        <f t="shared" ca="1" si="327"/>
        <v>4.0027777777777782</v>
      </c>
      <c r="J2012" s="6">
        <f t="shared" ca="1" si="326"/>
        <v>130</v>
      </c>
      <c r="K2012" s="6">
        <f t="shared" ca="1" si="325"/>
        <v>118.0924489965652</v>
      </c>
    </row>
    <row r="2013" spans="1:11" ht="15.75" thickBot="1">
      <c r="A2013" s="21">
        <v>2000</v>
      </c>
      <c r="B2013" s="22">
        <f t="shared" ca="1" si="328"/>
        <v>3447.1475408072447</v>
      </c>
      <c r="C2013" s="22">
        <f t="shared" ca="1" si="328"/>
        <v>11166.564888204852</v>
      </c>
      <c r="D2013" s="22">
        <f t="shared" ca="1" si="328"/>
        <v>1659.659407796546</v>
      </c>
      <c r="E2013" s="22">
        <f t="shared" ca="1" si="328"/>
        <v>11396.810136990482</v>
      </c>
      <c r="F2013" s="22">
        <f t="shared" ca="1" si="328"/>
        <v>2272.8462625421394</v>
      </c>
      <c r="G2013" s="34"/>
      <c r="H2013" s="35">
        <f t="shared" ca="1" si="324"/>
        <v>40767</v>
      </c>
      <c r="I2013" s="6">
        <f t="shared" ca="1" si="327"/>
        <v>1.0027777777777778</v>
      </c>
      <c r="J2013" s="6">
        <f t="shared" ca="1" si="326"/>
        <v>107.5</v>
      </c>
      <c r="K2013" s="6">
        <f t="shared" ca="1" si="325"/>
        <v>104.94371731794061</v>
      </c>
    </row>
    <row r="2014" spans="1:11" ht="15.75" thickBot="1">
      <c r="A2014" s="21">
        <v>2001</v>
      </c>
      <c r="B2014" s="22">
        <f t="shared" ref="B2014:F2023" ca="1" si="329">$B$2*EXP((mu-delta-(vola^2)/2)*B$13+vola*NORMSINV(RAND())*SQRT(B$13))</f>
        <v>2486.2202166603042</v>
      </c>
      <c r="C2014" s="22">
        <f t="shared" ca="1" si="329"/>
        <v>2921.7846965265585</v>
      </c>
      <c r="D2014" s="22">
        <f t="shared" ca="1" si="329"/>
        <v>5284.1922432245692</v>
      </c>
      <c r="E2014" s="22">
        <f t="shared" ca="1" si="329"/>
        <v>1299.9108911693645</v>
      </c>
      <c r="F2014" s="22">
        <f t="shared" ca="1" si="329"/>
        <v>1167.5215193347196</v>
      </c>
      <c r="G2014" s="34"/>
      <c r="H2014" s="35">
        <f t="shared" ca="1" si="324"/>
        <v>41134</v>
      </c>
      <c r="I2014" s="6">
        <f t="shared" ca="1" si="327"/>
        <v>2.0055555555555555</v>
      </c>
      <c r="J2014" s="6">
        <f t="shared" ca="1" si="326"/>
        <v>115</v>
      </c>
      <c r="K2014" s="6">
        <f t="shared" ca="1" si="325"/>
        <v>109.59577177011576</v>
      </c>
    </row>
    <row r="2015" spans="1:11" ht="15.75" thickBot="1">
      <c r="A2015" s="21">
        <v>2002</v>
      </c>
      <c r="B2015" s="22">
        <f t="shared" ca="1" si="329"/>
        <v>2854.6614409935605</v>
      </c>
      <c r="C2015" s="22">
        <f t="shared" ca="1" si="329"/>
        <v>2321.7729002640453</v>
      </c>
      <c r="D2015" s="22">
        <f t="shared" ca="1" si="329"/>
        <v>3575.0129893791941</v>
      </c>
      <c r="E2015" s="22">
        <f t="shared" ca="1" si="329"/>
        <v>14641.166987687038</v>
      </c>
      <c r="F2015" s="22">
        <f t="shared" ca="1" si="329"/>
        <v>6277.9255688086278</v>
      </c>
      <c r="G2015" s="34"/>
      <c r="H2015" s="35">
        <f t="shared" ca="1" si="324"/>
        <v>40767</v>
      </c>
      <c r="I2015" s="6">
        <f t="shared" ca="1" si="327"/>
        <v>1.0027777777777778</v>
      </c>
      <c r="J2015" s="6">
        <f t="shared" ca="1" si="326"/>
        <v>107.5</v>
      </c>
      <c r="K2015" s="6">
        <f t="shared" ca="1" si="325"/>
        <v>104.94371731794061</v>
      </c>
    </row>
    <row r="2016" spans="1:11" ht="15.75" thickBot="1">
      <c r="A2016" s="21">
        <v>2003</v>
      </c>
      <c r="B2016" s="22">
        <f t="shared" ca="1" si="329"/>
        <v>1509.4195969288494</v>
      </c>
      <c r="C2016" s="22">
        <f t="shared" ca="1" si="329"/>
        <v>2452.0094642504955</v>
      </c>
      <c r="D2016" s="22">
        <f t="shared" ca="1" si="329"/>
        <v>2229.1828961604856</v>
      </c>
      <c r="E2016" s="22">
        <f t="shared" ca="1" si="329"/>
        <v>3309.0103933846867</v>
      </c>
      <c r="F2016" s="22">
        <f t="shared" ca="1" si="329"/>
        <v>1385.3190703979387</v>
      </c>
      <c r="G2016" s="34"/>
      <c r="H2016" s="35">
        <f t="shared" ca="1" si="324"/>
        <v>41863</v>
      </c>
      <c r="I2016" s="6">
        <f t="shared" ca="1" si="327"/>
        <v>4.0027777777777782</v>
      </c>
      <c r="J2016" s="6">
        <f t="shared" ca="1" si="326"/>
        <v>130</v>
      </c>
      <c r="K2016" s="6">
        <f t="shared" ca="1" si="325"/>
        <v>118.0924489965652</v>
      </c>
    </row>
    <row r="2017" spans="1:11" ht="15.75" thickBot="1">
      <c r="A2017" s="21">
        <v>2004</v>
      </c>
      <c r="B2017" s="22">
        <f t="shared" ca="1" si="329"/>
        <v>3861.7710124969558</v>
      </c>
      <c r="C2017" s="22">
        <f t="shared" ca="1" si="329"/>
        <v>1885.4357274004419</v>
      </c>
      <c r="D2017" s="22">
        <f t="shared" ca="1" si="329"/>
        <v>832.60535745622235</v>
      </c>
      <c r="E2017" s="22">
        <f t="shared" ca="1" si="329"/>
        <v>3613.008256323109</v>
      </c>
      <c r="F2017" s="22">
        <f t="shared" ca="1" si="329"/>
        <v>974.25127865893728</v>
      </c>
      <c r="G2017" s="34"/>
      <c r="H2017" s="35">
        <f t="shared" ca="1" si="324"/>
        <v>40767</v>
      </c>
      <c r="I2017" s="6">
        <f t="shared" ca="1" si="327"/>
        <v>1.0027777777777778</v>
      </c>
      <c r="J2017" s="6">
        <f t="shared" ca="1" si="326"/>
        <v>107.5</v>
      </c>
      <c r="K2017" s="6">
        <f t="shared" ca="1" si="325"/>
        <v>104.94371731794061</v>
      </c>
    </row>
    <row r="2018" spans="1:11" ht="15.75" thickBot="1">
      <c r="A2018" s="21">
        <v>2005</v>
      </c>
      <c r="B2018" s="22">
        <f t="shared" ca="1" si="329"/>
        <v>2292.0451835198342</v>
      </c>
      <c r="C2018" s="22">
        <f t="shared" ca="1" si="329"/>
        <v>2275.6147021601005</v>
      </c>
      <c r="D2018" s="22">
        <f t="shared" ca="1" si="329"/>
        <v>6905.1817868729304</v>
      </c>
      <c r="E2018" s="22">
        <f t="shared" ca="1" si="329"/>
        <v>1598.3988571208965</v>
      </c>
      <c r="F2018" s="22">
        <f t="shared" ca="1" si="329"/>
        <v>1907.8467212082901</v>
      </c>
      <c r="G2018" s="34"/>
      <c r="H2018" s="35">
        <f t="shared" ca="1" si="324"/>
        <v>41498</v>
      </c>
      <c r="I2018" s="6">
        <f t="shared" ca="1" si="327"/>
        <v>3.0027777777777778</v>
      </c>
      <c r="J2018" s="6">
        <f t="shared" ca="1" si="326"/>
        <v>122.5</v>
      </c>
      <c r="K2018" s="6">
        <f t="shared" ca="1" si="325"/>
        <v>113.98243565452914</v>
      </c>
    </row>
    <row r="2019" spans="1:11" ht="15.75" thickBot="1">
      <c r="A2019" s="21">
        <v>2006</v>
      </c>
      <c r="B2019" s="22">
        <f t="shared" ca="1" si="329"/>
        <v>1481.5756701362984</v>
      </c>
      <c r="C2019" s="22">
        <f t="shared" ca="1" si="329"/>
        <v>2002.579947040628</v>
      </c>
      <c r="D2019" s="22">
        <f t="shared" ca="1" si="329"/>
        <v>1676.0786705588766</v>
      </c>
      <c r="E2019" s="22">
        <f t="shared" ca="1" si="329"/>
        <v>2950.2893214125893</v>
      </c>
      <c r="F2019" s="22">
        <f t="shared" ca="1" si="329"/>
        <v>1318.0170399508661</v>
      </c>
      <c r="G2019" s="34"/>
      <c r="H2019" s="35">
        <f t="shared" ca="1" si="324"/>
        <v>41863</v>
      </c>
      <c r="I2019" s="6">
        <f t="shared" ca="1" si="327"/>
        <v>4.0027777777777782</v>
      </c>
      <c r="J2019" s="6">
        <f t="shared" ca="1" si="326"/>
        <v>130</v>
      </c>
      <c r="K2019" s="6">
        <f t="shared" ca="1" si="325"/>
        <v>118.0924489965652</v>
      </c>
    </row>
    <row r="2020" spans="1:11" ht="15.75" thickBot="1">
      <c r="A2020" s="21">
        <v>2007</v>
      </c>
      <c r="B2020" s="22">
        <f t="shared" ca="1" si="329"/>
        <v>1477.9325042492351</v>
      </c>
      <c r="C2020" s="22">
        <f t="shared" ca="1" si="329"/>
        <v>4521.2456909654929</v>
      </c>
      <c r="D2020" s="22">
        <f t="shared" ca="1" si="329"/>
        <v>2592.2330763111022</v>
      </c>
      <c r="E2020" s="22">
        <f t="shared" ca="1" si="329"/>
        <v>1566.1186391114834</v>
      </c>
      <c r="F2020" s="22">
        <f t="shared" ca="1" si="329"/>
        <v>1442.8020014248598</v>
      </c>
      <c r="G2020" s="34"/>
      <c r="H2020" s="35">
        <f t="shared" ca="1" si="324"/>
        <v>41134</v>
      </c>
      <c r="I2020" s="6">
        <f t="shared" ca="1" si="327"/>
        <v>2.0055555555555555</v>
      </c>
      <c r="J2020" s="6">
        <f t="shared" ca="1" si="326"/>
        <v>115</v>
      </c>
      <c r="K2020" s="6">
        <f t="shared" ca="1" si="325"/>
        <v>109.59577177011576</v>
      </c>
    </row>
    <row r="2021" spans="1:11" ht="15.75" thickBot="1">
      <c r="A2021" s="21">
        <v>2008</v>
      </c>
      <c r="B2021" s="22">
        <f t="shared" ca="1" si="329"/>
        <v>3043.0086149331869</v>
      </c>
      <c r="C2021" s="22">
        <f t="shared" ca="1" si="329"/>
        <v>4121.3024506506936</v>
      </c>
      <c r="D2021" s="22">
        <f t="shared" ca="1" si="329"/>
        <v>5729.4217785834117</v>
      </c>
      <c r="E2021" s="22">
        <f t="shared" ca="1" si="329"/>
        <v>6056.7617730032653</v>
      </c>
      <c r="F2021" s="22">
        <f t="shared" ca="1" si="329"/>
        <v>1896.8010271163473</v>
      </c>
      <c r="G2021" s="34"/>
      <c r="H2021" s="35">
        <f t="shared" ca="1" si="324"/>
        <v>40767</v>
      </c>
      <c r="I2021" s="6">
        <f t="shared" ca="1" si="327"/>
        <v>1.0027777777777778</v>
      </c>
      <c r="J2021" s="6">
        <f t="shared" ca="1" si="326"/>
        <v>107.5</v>
      </c>
      <c r="K2021" s="6">
        <f t="shared" ca="1" si="325"/>
        <v>104.94371731794061</v>
      </c>
    </row>
    <row r="2022" spans="1:11" ht="15.75" thickBot="1">
      <c r="A2022" s="21">
        <v>2009</v>
      </c>
      <c r="B2022" s="22">
        <f t="shared" ca="1" si="329"/>
        <v>4817.2107473792657</v>
      </c>
      <c r="C2022" s="22">
        <f t="shared" ca="1" si="329"/>
        <v>1082.6090708145791</v>
      </c>
      <c r="D2022" s="22">
        <f t="shared" ca="1" si="329"/>
        <v>7301.8424296832973</v>
      </c>
      <c r="E2022" s="22">
        <f t="shared" ca="1" si="329"/>
        <v>3848.6718406886798</v>
      </c>
      <c r="F2022" s="22">
        <f t="shared" ca="1" si="329"/>
        <v>2935.5548710630092</v>
      </c>
      <c r="G2022" s="34"/>
      <c r="H2022" s="35">
        <f t="shared" ca="1" si="324"/>
        <v>40767</v>
      </c>
      <c r="I2022" s="6">
        <f t="shared" ca="1" si="327"/>
        <v>1.0027777777777778</v>
      </c>
      <c r="J2022" s="6">
        <f t="shared" ca="1" si="326"/>
        <v>107.5</v>
      </c>
      <c r="K2022" s="6">
        <f t="shared" ca="1" si="325"/>
        <v>104.94371731794061</v>
      </c>
    </row>
    <row r="2023" spans="1:11" ht="15.75" thickBot="1">
      <c r="A2023" s="21">
        <v>2010</v>
      </c>
      <c r="B2023" s="22">
        <f t="shared" ca="1" si="329"/>
        <v>3238.0389909564933</v>
      </c>
      <c r="C2023" s="22">
        <f t="shared" ca="1" si="329"/>
        <v>1882.9132067115027</v>
      </c>
      <c r="D2023" s="22">
        <f t="shared" ca="1" si="329"/>
        <v>3131.1149880012927</v>
      </c>
      <c r="E2023" s="22">
        <f t="shared" ca="1" si="329"/>
        <v>1521.3892360561545</v>
      </c>
      <c r="F2023" s="22">
        <f t="shared" ca="1" si="329"/>
        <v>4062.639095102902</v>
      </c>
      <c r="G2023" s="34"/>
      <c r="H2023" s="35">
        <f t="shared" ca="1" si="324"/>
        <v>40767</v>
      </c>
      <c r="I2023" s="6">
        <f t="shared" ca="1" si="327"/>
        <v>1.0027777777777778</v>
      </c>
      <c r="J2023" s="6">
        <f t="shared" ca="1" si="326"/>
        <v>107.5</v>
      </c>
      <c r="K2023" s="6">
        <f t="shared" ca="1" si="325"/>
        <v>104.94371731794061</v>
      </c>
    </row>
    <row r="2024" spans="1:11" ht="15.75" thickBot="1">
      <c r="A2024" s="21">
        <v>2011</v>
      </c>
      <c r="B2024" s="22">
        <f t="shared" ref="B2024:F2033" ca="1" si="330">$B$2*EXP((mu-delta-(vola^2)/2)*B$13+vola*NORMSINV(RAND())*SQRT(B$13))</f>
        <v>1952.3751986072775</v>
      </c>
      <c r="C2024" s="22">
        <f t="shared" ca="1" si="330"/>
        <v>2909.6843425476895</v>
      </c>
      <c r="D2024" s="22">
        <f t="shared" ca="1" si="330"/>
        <v>3299.5417316565572</v>
      </c>
      <c r="E2024" s="22">
        <f t="shared" ca="1" si="330"/>
        <v>2912.3513147933281</v>
      </c>
      <c r="F2024" s="22">
        <f t="shared" ca="1" si="330"/>
        <v>2985.9338284998244</v>
      </c>
      <c r="G2024" s="34"/>
      <c r="H2024" s="35">
        <f t="shared" ca="1" si="324"/>
        <v>41134</v>
      </c>
      <c r="I2024" s="6">
        <f t="shared" ca="1" si="327"/>
        <v>2.0055555555555555</v>
      </c>
      <c r="J2024" s="6">
        <f t="shared" ca="1" si="326"/>
        <v>115</v>
      </c>
      <c r="K2024" s="6">
        <f t="shared" ca="1" si="325"/>
        <v>109.59577177011576</v>
      </c>
    </row>
    <row r="2025" spans="1:11" ht="15.75" thickBot="1">
      <c r="A2025" s="21">
        <v>2012</v>
      </c>
      <c r="B2025" s="22">
        <f t="shared" ca="1" si="330"/>
        <v>3204.3674679313194</v>
      </c>
      <c r="C2025" s="22">
        <f t="shared" ca="1" si="330"/>
        <v>3251.7837668998268</v>
      </c>
      <c r="D2025" s="22">
        <f t="shared" ca="1" si="330"/>
        <v>3421.3947063366254</v>
      </c>
      <c r="E2025" s="22">
        <f t="shared" ca="1" si="330"/>
        <v>767.55232011543296</v>
      </c>
      <c r="F2025" s="22">
        <f t="shared" ca="1" si="330"/>
        <v>1336.5320625685367</v>
      </c>
      <c r="G2025" s="34"/>
      <c r="H2025" s="35">
        <f t="shared" ca="1" si="324"/>
        <v>40767</v>
      </c>
      <c r="I2025" s="6">
        <f t="shared" ca="1" si="327"/>
        <v>1.0027777777777778</v>
      </c>
      <c r="J2025" s="6">
        <f t="shared" ca="1" si="326"/>
        <v>107.5</v>
      </c>
      <c r="K2025" s="6">
        <f t="shared" ca="1" si="325"/>
        <v>104.94371731794061</v>
      </c>
    </row>
    <row r="2026" spans="1:11" ht="15.75" thickBot="1">
      <c r="A2026" s="21">
        <v>2013</v>
      </c>
      <c r="B2026" s="22">
        <f t="shared" ca="1" si="330"/>
        <v>2760.5536676445445</v>
      </c>
      <c r="C2026" s="22">
        <f t="shared" ca="1" si="330"/>
        <v>1704.1671541131902</v>
      </c>
      <c r="D2026" s="22">
        <f t="shared" ca="1" si="330"/>
        <v>5706.9410488253434</v>
      </c>
      <c r="E2026" s="22">
        <f t="shared" ca="1" si="330"/>
        <v>2023.4444315742414</v>
      </c>
      <c r="F2026" s="22">
        <f t="shared" ca="1" si="330"/>
        <v>6389.5841181846345</v>
      </c>
      <c r="G2026" s="34"/>
      <c r="H2026" s="35">
        <f t="shared" ca="1" si="324"/>
        <v>41498</v>
      </c>
      <c r="I2026" s="6">
        <f t="shared" ca="1" si="327"/>
        <v>3.0027777777777778</v>
      </c>
      <c r="J2026" s="6">
        <f t="shared" ca="1" si="326"/>
        <v>122.5</v>
      </c>
      <c r="K2026" s="6">
        <f t="shared" ca="1" si="325"/>
        <v>113.98243565452914</v>
      </c>
    </row>
    <row r="2027" spans="1:11" ht="15.75" thickBot="1">
      <c r="A2027" s="21">
        <v>2014</v>
      </c>
      <c r="B2027" s="22">
        <f t="shared" ca="1" si="330"/>
        <v>3223.779394723575</v>
      </c>
      <c r="C2027" s="22">
        <f t="shared" ca="1" si="330"/>
        <v>3132.4951265475288</v>
      </c>
      <c r="D2027" s="22">
        <f t="shared" ca="1" si="330"/>
        <v>1051.2571891767184</v>
      </c>
      <c r="E2027" s="22">
        <f t="shared" ca="1" si="330"/>
        <v>2136.5732926015821</v>
      </c>
      <c r="F2027" s="22">
        <f t="shared" ca="1" si="330"/>
        <v>2536.6253752671769</v>
      </c>
      <c r="G2027" s="34"/>
      <c r="H2027" s="35">
        <f t="shared" ca="1" si="324"/>
        <v>40767</v>
      </c>
      <c r="I2027" s="6">
        <f t="shared" ca="1" si="327"/>
        <v>1.0027777777777778</v>
      </c>
      <c r="J2027" s="6">
        <f t="shared" ca="1" si="326"/>
        <v>107.5</v>
      </c>
      <c r="K2027" s="6">
        <f t="shared" ca="1" si="325"/>
        <v>104.94371731794061</v>
      </c>
    </row>
    <row r="2028" spans="1:11" ht="15.75" thickBot="1">
      <c r="A2028" s="21">
        <v>2015</v>
      </c>
      <c r="B2028" s="22">
        <f t="shared" ca="1" si="330"/>
        <v>1808.5424748193445</v>
      </c>
      <c r="C2028" s="22">
        <f t="shared" ca="1" si="330"/>
        <v>4735.2117724695008</v>
      </c>
      <c r="D2028" s="22">
        <f t="shared" ca="1" si="330"/>
        <v>2634.5798916124286</v>
      </c>
      <c r="E2028" s="22">
        <f t="shared" ca="1" si="330"/>
        <v>1348.4882198993596</v>
      </c>
      <c r="F2028" s="22">
        <f t="shared" ca="1" si="330"/>
        <v>5961.3461005990675</v>
      </c>
      <c r="G2028" s="34"/>
      <c r="H2028" s="35">
        <f t="shared" ca="1" si="324"/>
        <v>41134</v>
      </c>
      <c r="I2028" s="6">
        <f t="shared" ca="1" si="327"/>
        <v>2.0055555555555555</v>
      </c>
      <c r="J2028" s="6">
        <f t="shared" ca="1" si="326"/>
        <v>115</v>
      </c>
      <c r="K2028" s="6">
        <f t="shared" ca="1" si="325"/>
        <v>109.59577177011576</v>
      </c>
    </row>
    <row r="2029" spans="1:11" ht="15.75" thickBot="1">
      <c r="A2029" s="21">
        <v>2016</v>
      </c>
      <c r="B2029" s="22">
        <f t="shared" ca="1" si="330"/>
        <v>3142.3701205560851</v>
      </c>
      <c r="C2029" s="22">
        <f t="shared" ca="1" si="330"/>
        <v>2138.85421184714</v>
      </c>
      <c r="D2029" s="22">
        <f t="shared" ca="1" si="330"/>
        <v>3143.9440837528709</v>
      </c>
      <c r="E2029" s="22">
        <f t="shared" ca="1" si="330"/>
        <v>2516.3591471960131</v>
      </c>
      <c r="F2029" s="22">
        <f t="shared" ca="1" si="330"/>
        <v>7812.7246023088946</v>
      </c>
      <c r="G2029" s="34"/>
      <c r="H2029" s="35">
        <f t="shared" ca="1" si="324"/>
        <v>40767</v>
      </c>
      <c r="I2029" s="6">
        <f t="shared" ca="1" si="327"/>
        <v>1.0027777777777778</v>
      </c>
      <c r="J2029" s="6">
        <f t="shared" ca="1" si="326"/>
        <v>107.5</v>
      </c>
      <c r="K2029" s="6">
        <f t="shared" ca="1" si="325"/>
        <v>104.94371731794061</v>
      </c>
    </row>
    <row r="2030" spans="1:11" ht="15.75" thickBot="1">
      <c r="A2030" s="21">
        <v>2017</v>
      </c>
      <c r="B2030" s="22">
        <f t="shared" ca="1" si="330"/>
        <v>1543.4236126098504</v>
      </c>
      <c r="C2030" s="22">
        <f t="shared" ca="1" si="330"/>
        <v>2432.6299297346586</v>
      </c>
      <c r="D2030" s="22">
        <f t="shared" ca="1" si="330"/>
        <v>3734.0261362924221</v>
      </c>
      <c r="E2030" s="22">
        <f t="shared" ca="1" si="330"/>
        <v>2361.7394106305619</v>
      </c>
      <c r="F2030" s="22">
        <f t="shared" ca="1" si="330"/>
        <v>6101.5226266530117</v>
      </c>
      <c r="G2030" s="34"/>
      <c r="H2030" s="35">
        <f t="shared" ca="1" si="324"/>
        <v>41498</v>
      </c>
      <c r="I2030" s="6">
        <f t="shared" ca="1" si="327"/>
        <v>3.0027777777777778</v>
      </c>
      <c r="J2030" s="6">
        <f t="shared" ca="1" si="326"/>
        <v>122.5</v>
      </c>
      <c r="K2030" s="6">
        <f t="shared" ca="1" si="325"/>
        <v>113.98243565452914</v>
      </c>
    </row>
    <row r="2031" spans="1:11" ht="15.75" thickBot="1">
      <c r="A2031" s="21">
        <v>2018</v>
      </c>
      <c r="B2031" s="22">
        <f t="shared" ca="1" si="330"/>
        <v>2734.8010541276058</v>
      </c>
      <c r="C2031" s="22">
        <f t="shared" ca="1" si="330"/>
        <v>2158.5758373222388</v>
      </c>
      <c r="D2031" s="22">
        <f t="shared" ca="1" si="330"/>
        <v>2711.8248347758813</v>
      </c>
      <c r="E2031" s="22">
        <f t="shared" ca="1" si="330"/>
        <v>4270.327736117214</v>
      </c>
      <c r="F2031" s="22">
        <f t="shared" ca="1" si="330"/>
        <v>1745.6670000160316</v>
      </c>
      <c r="G2031" s="34"/>
      <c r="H2031" s="35">
        <f t="shared" ca="1" si="324"/>
        <v>41863</v>
      </c>
      <c r="I2031" s="6">
        <f t="shared" ca="1" si="327"/>
        <v>4.0027777777777782</v>
      </c>
      <c r="J2031" s="6">
        <f t="shared" ca="1" si="326"/>
        <v>130</v>
      </c>
      <c r="K2031" s="6">
        <f t="shared" ca="1" si="325"/>
        <v>118.0924489965652</v>
      </c>
    </row>
    <row r="2032" spans="1:11" ht="15.75" thickBot="1">
      <c r="A2032" s="21">
        <v>2019</v>
      </c>
      <c r="B2032" s="22">
        <f t="shared" ca="1" si="330"/>
        <v>1724.996542208899</v>
      </c>
      <c r="C2032" s="22">
        <f t="shared" ca="1" si="330"/>
        <v>8545.2108544050679</v>
      </c>
      <c r="D2032" s="22">
        <f t="shared" ca="1" si="330"/>
        <v>2042.6677452405552</v>
      </c>
      <c r="E2032" s="22">
        <f t="shared" ca="1" si="330"/>
        <v>1937.2504269133369</v>
      </c>
      <c r="F2032" s="22">
        <f t="shared" ca="1" si="330"/>
        <v>9065.0296387995986</v>
      </c>
      <c r="G2032" s="34"/>
      <c r="H2032" s="35">
        <f t="shared" ca="1" si="324"/>
        <v>41134</v>
      </c>
      <c r="I2032" s="6">
        <f t="shared" ca="1" si="327"/>
        <v>2.0055555555555555</v>
      </c>
      <c r="J2032" s="6">
        <f t="shared" ca="1" si="326"/>
        <v>115</v>
      </c>
      <c r="K2032" s="6">
        <f t="shared" ca="1" si="325"/>
        <v>109.59577177011576</v>
      </c>
    </row>
    <row r="2033" spans="1:11" ht="15.75" thickBot="1">
      <c r="A2033" s="21">
        <v>2020</v>
      </c>
      <c r="B2033" s="22">
        <f t="shared" ca="1" si="330"/>
        <v>2584.9177138109826</v>
      </c>
      <c r="C2033" s="22">
        <f t="shared" ca="1" si="330"/>
        <v>4634.471193801046</v>
      </c>
      <c r="D2033" s="22">
        <f t="shared" ca="1" si="330"/>
        <v>2251.7990109500952</v>
      </c>
      <c r="E2033" s="22">
        <f t="shared" ca="1" si="330"/>
        <v>2816.1607952583795</v>
      </c>
      <c r="F2033" s="22">
        <f t="shared" ca="1" si="330"/>
        <v>632.71399287393081</v>
      </c>
      <c r="G2033" s="34"/>
      <c r="H2033" s="35">
        <f t="shared" ca="1" si="324"/>
        <v>41134</v>
      </c>
      <c r="I2033" s="6">
        <f t="shared" ca="1" si="327"/>
        <v>2.0055555555555555</v>
      </c>
      <c r="J2033" s="6">
        <f t="shared" ca="1" si="326"/>
        <v>115</v>
      </c>
      <c r="K2033" s="6">
        <f t="shared" ca="1" si="325"/>
        <v>109.59577177011576</v>
      </c>
    </row>
    <row r="2034" spans="1:11" ht="15.75" thickBot="1">
      <c r="A2034" s="21">
        <v>2021</v>
      </c>
      <c r="B2034" s="22">
        <f t="shared" ref="B2034:F2043" ca="1" si="331">$B$2*EXP((mu-delta-(vola^2)/2)*B$13+vola*NORMSINV(RAND())*SQRT(B$13))</f>
        <v>3063.5340490211088</v>
      </c>
      <c r="C2034" s="22">
        <f t="shared" ca="1" si="331"/>
        <v>3985.5530434344464</v>
      </c>
      <c r="D2034" s="22">
        <f t="shared" ca="1" si="331"/>
        <v>1106.8125104346122</v>
      </c>
      <c r="E2034" s="22">
        <f t="shared" ca="1" si="331"/>
        <v>1781.9216598288808</v>
      </c>
      <c r="F2034" s="22">
        <f t="shared" ca="1" si="331"/>
        <v>1285.4851274727691</v>
      </c>
      <c r="G2034" s="34"/>
      <c r="H2034" s="35">
        <f t="shared" ca="1" si="324"/>
        <v>40767</v>
      </c>
      <c r="I2034" s="6">
        <f t="shared" ca="1" si="327"/>
        <v>1.0027777777777778</v>
      </c>
      <c r="J2034" s="6">
        <f t="shared" ca="1" si="326"/>
        <v>107.5</v>
      </c>
      <c r="K2034" s="6">
        <f t="shared" ca="1" si="325"/>
        <v>104.94371731794061</v>
      </c>
    </row>
    <row r="2035" spans="1:11" ht="15.75" thickBot="1">
      <c r="A2035" s="21">
        <v>2022</v>
      </c>
      <c r="B2035" s="22">
        <f t="shared" ca="1" si="331"/>
        <v>5685.9403644771728</v>
      </c>
      <c r="C2035" s="22">
        <f t="shared" ca="1" si="331"/>
        <v>1944.223206819911</v>
      </c>
      <c r="D2035" s="22">
        <f t="shared" ca="1" si="331"/>
        <v>3130.1456125776417</v>
      </c>
      <c r="E2035" s="22">
        <f t="shared" ca="1" si="331"/>
        <v>5925.3462739102042</v>
      </c>
      <c r="F2035" s="22">
        <f t="shared" ca="1" si="331"/>
        <v>2797.211058186047</v>
      </c>
      <c r="G2035" s="34"/>
      <c r="H2035" s="35">
        <f t="shared" ca="1" si="324"/>
        <v>40767</v>
      </c>
      <c r="I2035" s="6">
        <f t="shared" ca="1" si="327"/>
        <v>1.0027777777777778</v>
      </c>
      <c r="J2035" s="6">
        <f t="shared" ca="1" si="326"/>
        <v>107.5</v>
      </c>
      <c r="K2035" s="6">
        <f t="shared" ca="1" si="325"/>
        <v>104.94371731794061</v>
      </c>
    </row>
    <row r="2036" spans="1:11" ht="15.75" thickBot="1">
      <c r="A2036" s="21">
        <v>2023</v>
      </c>
      <c r="B2036" s="22">
        <f t="shared" ca="1" si="331"/>
        <v>2562.6083908449432</v>
      </c>
      <c r="C2036" s="22">
        <f t="shared" ca="1" si="331"/>
        <v>1558.3146368051241</v>
      </c>
      <c r="D2036" s="22">
        <f t="shared" ca="1" si="331"/>
        <v>2906.7280393215901</v>
      </c>
      <c r="E2036" s="22">
        <f t="shared" ca="1" si="331"/>
        <v>4446.8623847615236</v>
      </c>
      <c r="F2036" s="22">
        <f t="shared" ca="1" si="331"/>
        <v>3705.4395895653111</v>
      </c>
      <c r="G2036" s="34"/>
      <c r="H2036" s="35">
        <f t="shared" ca="1" si="324"/>
        <v>41498</v>
      </c>
      <c r="I2036" s="6">
        <f t="shared" ca="1" si="327"/>
        <v>3.0027777777777778</v>
      </c>
      <c r="J2036" s="6">
        <f t="shared" ca="1" si="326"/>
        <v>122.5</v>
      </c>
      <c r="K2036" s="6">
        <f t="shared" ca="1" si="325"/>
        <v>113.98243565452914</v>
      </c>
    </row>
    <row r="2037" spans="1:11" ht="15.75" thickBot="1">
      <c r="A2037" s="21">
        <v>2024</v>
      </c>
      <c r="B2037" s="22">
        <f t="shared" ca="1" si="331"/>
        <v>3062.9366652219333</v>
      </c>
      <c r="C2037" s="22">
        <f t="shared" ca="1" si="331"/>
        <v>1582.4449968374295</v>
      </c>
      <c r="D2037" s="22">
        <f t="shared" ca="1" si="331"/>
        <v>1602.8554491384343</v>
      </c>
      <c r="E2037" s="22">
        <f t="shared" ca="1" si="331"/>
        <v>5433.2823175399308</v>
      </c>
      <c r="F2037" s="22">
        <f t="shared" ca="1" si="331"/>
        <v>6546.2981300208858</v>
      </c>
      <c r="G2037" s="34"/>
      <c r="H2037" s="35">
        <f t="shared" ca="1" si="324"/>
        <v>40767</v>
      </c>
      <c r="I2037" s="6">
        <f t="shared" ca="1" si="327"/>
        <v>1.0027777777777778</v>
      </c>
      <c r="J2037" s="6">
        <f t="shared" ca="1" si="326"/>
        <v>107.5</v>
      </c>
      <c r="K2037" s="6">
        <f t="shared" ca="1" si="325"/>
        <v>104.94371731794061</v>
      </c>
    </row>
    <row r="2038" spans="1:11" ht="15.75" thickBot="1">
      <c r="A2038" s="21">
        <v>2025</v>
      </c>
      <c r="B2038" s="22">
        <f t="shared" ca="1" si="331"/>
        <v>2206.2292684459362</v>
      </c>
      <c r="C2038" s="22">
        <f t="shared" ca="1" si="331"/>
        <v>3474.8253126975155</v>
      </c>
      <c r="D2038" s="22">
        <f t="shared" ca="1" si="331"/>
        <v>4397.0541165970981</v>
      </c>
      <c r="E2038" s="22">
        <f t="shared" ca="1" si="331"/>
        <v>4915.5948431663401</v>
      </c>
      <c r="F2038" s="22">
        <f t="shared" ca="1" si="331"/>
        <v>3981.7121232229829</v>
      </c>
      <c r="G2038" s="34"/>
      <c r="H2038" s="35">
        <f t="shared" ca="1" si="324"/>
        <v>41134</v>
      </c>
      <c r="I2038" s="6">
        <f t="shared" ca="1" si="327"/>
        <v>2.0055555555555555</v>
      </c>
      <c r="J2038" s="6">
        <f t="shared" ca="1" si="326"/>
        <v>115</v>
      </c>
      <c r="K2038" s="6">
        <f t="shared" ca="1" si="325"/>
        <v>109.59577177011576</v>
      </c>
    </row>
    <row r="2039" spans="1:11" ht="15.75" thickBot="1">
      <c r="A2039" s="21">
        <v>2026</v>
      </c>
      <c r="B2039" s="22">
        <f t="shared" ca="1" si="331"/>
        <v>3684.0639017655503</v>
      </c>
      <c r="C2039" s="22">
        <f t="shared" ca="1" si="331"/>
        <v>5718.9889659578166</v>
      </c>
      <c r="D2039" s="22">
        <f t="shared" ca="1" si="331"/>
        <v>2282.0243240491022</v>
      </c>
      <c r="E2039" s="22">
        <f t="shared" ca="1" si="331"/>
        <v>1217.4517118649214</v>
      </c>
      <c r="F2039" s="22">
        <f t="shared" ca="1" si="331"/>
        <v>1754.7855429030519</v>
      </c>
      <c r="G2039" s="34"/>
      <c r="H2039" s="35">
        <f t="shared" ca="1" si="324"/>
        <v>40767</v>
      </c>
      <c r="I2039" s="6">
        <f t="shared" ca="1" si="327"/>
        <v>1.0027777777777778</v>
      </c>
      <c r="J2039" s="6">
        <f t="shared" ca="1" si="326"/>
        <v>107.5</v>
      </c>
      <c r="K2039" s="6">
        <f t="shared" ca="1" si="325"/>
        <v>104.94371731794061</v>
      </c>
    </row>
    <row r="2040" spans="1:11" ht="15.75" thickBot="1">
      <c r="A2040" s="21">
        <v>2027</v>
      </c>
      <c r="B2040" s="22">
        <f t="shared" ca="1" si="331"/>
        <v>4081.6707155846034</v>
      </c>
      <c r="C2040" s="22">
        <f t="shared" ca="1" si="331"/>
        <v>4442.5070820170395</v>
      </c>
      <c r="D2040" s="22">
        <f t="shared" ca="1" si="331"/>
        <v>765.45563218786629</v>
      </c>
      <c r="E2040" s="22">
        <f t="shared" ca="1" si="331"/>
        <v>1359.4165845128741</v>
      </c>
      <c r="F2040" s="22">
        <f t="shared" ca="1" si="331"/>
        <v>5702.4799926994137</v>
      </c>
      <c r="G2040" s="34"/>
      <c r="H2040" s="35">
        <f t="shared" ca="1" si="324"/>
        <v>40767</v>
      </c>
      <c r="I2040" s="6">
        <f t="shared" ca="1" si="327"/>
        <v>1.0027777777777778</v>
      </c>
      <c r="J2040" s="6">
        <f t="shared" ca="1" si="326"/>
        <v>107.5</v>
      </c>
      <c r="K2040" s="6">
        <f t="shared" ca="1" si="325"/>
        <v>104.94371731794061</v>
      </c>
    </row>
    <row r="2041" spans="1:11" ht="15.75" thickBot="1">
      <c r="A2041" s="21">
        <v>2028</v>
      </c>
      <c r="B2041" s="22">
        <f t="shared" ca="1" si="331"/>
        <v>3714.4948929157413</v>
      </c>
      <c r="C2041" s="22">
        <f t="shared" ca="1" si="331"/>
        <v>3189.1329567174016</v>
      </c>
      <c r="D2041" s="22">
        <f t="shared" ca="1" si="331"/>
        <v>2258.0489289163133</v>
      </c>
      <c r="E2041" s="22">
        <f t="shared" ca="1" si="331"/>
        <v>2430.1073784982873</v>
      </c>
      <c r="F2041" s="22">
        <f t="shared" ca="1" si="331"/>
        <v>1767.819650282047</v>
      </c>
      <c r="G2041" s="34"/>
      <c r="H2041" s="35">
        <f t="shared" ca="1" si="324"/>
        <v>40767</v>
      </c>
      <c r="I2041" s="6">
        <f t="shared" ca="1" si="327"/>
        <v>1.0027777777777778</v>
      </c>
      <c r="J2041" s="6">
        <f t="shared" ca="1" si="326"/>
        <v>107.5</v>
      </c>
      <c r="K2041" s="6">
        <f t="shared" ca="1" si="325"/>
        <v>104.94371731794061</v>
      </c>
    </row>
    <row r="2042" spans="1:11" ht="15.75" thickBot="1">
      <c r="A2042" s="21">
        <v>2029</v>
      </c>
      <c r="B2042" s="22">
        <f t="shared" ca="1" si="331"/>
        <v>2682.4807901306945</v>
      </c>
      <c r="C2042" s="22">
        <f t="shared" ca="1" si="331"/>
        <v>5046.6962484206642</v>
      </c>
      <c r="D2042" s="22">
        <f t="shared" ca="1" si="331"/>
        <v>4594.5980326807521</v>
      </c>
      <c r="E2042" s="22">
        <f t="shared" ca="1" si="331"/>
        <v>1493.8166832559232</v>
      </c>
      <c r="F2042" s="22">
        <f t="shared" ca="1" si="331"/>
        <v>3652.1092341718545</v>
      </c>
      <c r="G2042" s="34"/>
      <c r="H2042" s="35">
        <f t="shared" ca="1" si="324"/>
        <v>41134</v>
      </c>
      <c r="I2042" s="6">
        <f t="shared" ca="1" si="327"/>
        <v>2.0055555555555555</v>
      </c>
      <c r="J2042" s="6">
        <f t="shared" ca="1" si="326"/>
        <v>115</v>
      </c>
      <c r="K2042" s="6">
        <f t="shared" ca="1" si="325"/>
        <v>109.59577177011576</v>
      </c>
    </row>
    <row r="2043" spans="1:11" ht="15.75" thickBot="1">
      <c r="A2043" s="21">
        <v>2030</v>
      </c>
      <c r="B2043" s="22">
        <f t="shared" ca="1" si="331"/>
        <v>3609.8237529091816</v>
      </c>
      <c r="C2043" s="22">
        <f t="shared" ca="1" si="331"/>
        <v>2054.8666766700976</v>
      </c>
      <c r="D2043" s="22">
        <f t="shared" ca="1" si="331"/>
        <v>4850.5683700715726</v>
      </c>
      <c r="E2043" s="22">
        <f t="shared" ca="1" si="331"/>
        <v>4480.6859727251194</v>
      </c>
      <c r="F2043" s="22">
        <f t="shared" ca="1" si="331"/>
        <v>7661.741937816174</v>
      </c>
      <c r="G2043" s="34"/>
      <c r="H2043" s="35">
        <f t="shared" ca="1" si="324"/>
        <v>40767</v>
      </c>
      <c r="I2043" s="6">
        <f t="shared" ca="1" si="327"/>
        <v>1.0027777777777778</v>
      </c>
      <c r="J2043" s="6">
        <f t="shared" ca="1" si="326"/>
        <v>107.5</v>
      </c>
      <c r="K2043" s="6">
        <f t="shared" ca="1" si="325"/>
        <v>104.94371731794061</v>
      </c>
    </row>
    <row r="2044" spans="1:11" ht="15.75" thickBot="1">
      <c r="A2044" s="21">
        <v>2031</v>
      </c>
      <c r="B2044" s="22">
        <f t="shared" ref="B2044:F2053" ca="1" si="332">$B$2*EXP((mu-delta-(vola^2)/2)*B$13+vola*NORMSINV(RAND())*SQRT(B$13))</f>
        <v>2232.4117569638811</v>
      </c>
      <c r="C2044" s="22">
        <f t="shared" ca="1" si="332"/>
        <v>4215.5747504187857</v>
      </c>
      <c r="D2044" s="22">
        <f t="shared" ca="1" si="332"/>
        <v>3532.5327037881325</v>
      </c>
      <c r="E2044" s="22">
        <f t="shared" ca="1" si="332"/>
        <v>2568.3111653819105</v>
      </c>
      <c r="F2044" s="22">
        <f t="shared" ca="1" si="332"/>
        <v>8774.6152640772943</v>
      </c>
      <c r="G2044" s="34"/>
      <c r="H2044" s="35">
        <f t="shared" ca="1" si="324"/>
        <v>41134</v>
      </c>
      <c r="I2044" s="6">
        <f t="shared" ca="1" si="327"/>
        <v>2.0055555555555555</v>
      </c>
      <c r="J2044" s="6">
        <f t="shared" ca="1" si="326"/>
        <v>115</v>
      </c>
      <c r="K2044" s="6">
        <f t="shared" ca="1" si="325"/>
        <v>109.59577177011576</v>
      </c>
    </row>
    <row r="2045" spans="1:11" ht="15.75" thickBot="1">
      <c r="A2045" s="21">
        <v>2032</v>
      </c>
      <c r="B2045" s="22">
        <f t="shared" ca="1" si="332"/>
        <v>2357.0888051176107</v>
      </c>
      <c r="C2045" s="22">
        <f t="shared" ca="1" si="332"/>
        <v>1453.9838494368873</v>
      </c>
      <c r="D2045" s="22">
        <f t="shared" ca="1" si="332"/>
        <v>1780.8359593306843</v>
      </c>
      <c r="E2045" s="22">
        <f t="shared" ca="1" si="332"/>
        <v>6066.0035355114251</v>
      </c>
      <c r="F2045" s="22">
        <f t="shared" ca="1" si="332"/>
        <v>4838.0900484891081</v>
      </c>
      <c r="G2045" s="34"/>
      <c r="H2045" s="35">
        <f t="shared" ca="1" si="324"/>
        <v>41863</v>
      </c>
      <c r="I2045" s="6">
        <f t="shared" ca="1" si="327"/>
        <v>4.0027777777777782</v>
      </c>
      <c r="J2045" s="6">
        <f t="shared" ca="1" si="326"/>
        <v>130</v>
      </c>
      <c r="K2045" s="6">
        <f t="shared" ca="1" si="325"/>
        <v>118.0924489965652</v>
      </c>
    </row>
    <row r="2046" spans="1:11" ht="15.75" thickBot="1">
      <c r="A2046" s="21">
        <v>2033</v>
      </c>
      <c r="B2046" s="22">
        <f t="shared" ca="1" si="332"/>
        <v>2566.6319988550672</v>
      </c>
      <c r="C2046" s="22">
        <f t="shared" ca="1" si="332"/>
        <v>2303.2060624212227</v>
      </c>
      <c r="D2046" s="22">
        <f t="shared" ca="1" si="332"/>
        <v>4359.0661856775141</v>
      </c>
      <c r="E2046" s="22">
        <f t="shared" ca="1" si="332"/>
        <v>2236.449079493952</v>
      </c>
      <c r="F2046" s="22">
        <f t="shared" ca="1" si="332"/>
        <v>3513.7374700244914</v>
      </c>
      <c r="G2046" s="34"/>
      <c r="H2046" s="35">
        <f t="shared" ca="1" si="324"/>
        <v>41498</v>
      </c>
      <c r="I2046" s="6">
        <f t="shared" ca="1" si="327"/>
        <v>3.0027777777777778</v>
      </c>
      <c r="J2046" s="6">
        <f t="shared" ca="1" si="326"/>
        <v>122.5</v>
      </c>
      <c r="K2046" s="6">
        <f t="shared" ca="1" si="325"/>
        <v>113.98243565452914</v>
      </c>
    </row>
    <row r="2047" spans="1:11" ht="15.75" thickBot="1">
      <c r="A2047" s="21">
        <v>2034</v>
      </c>
      <c r="B2047" s="22">
        <f t="shared" ca="1" si="332"/>
        <v>3335.3665034024134</v>
      </c>
      <c r="C2047" s="22">
        <f t="shared" ca="1" si="332"/>
        <v>2751.1573626663244</v>
      </c>
      <c r="D2047" s="22">
        <f t="shared" ca="1" si="332"/>
        <v>4434.9889480334587</v>
      </c>
      <c r="E2047" s="22">
        <f t="shared" ca="1" si="332"/>
        <v>2253.5687663063577</v>
      </c>
      <c r="F2047" s="22">
        <f t="shared" ca="1" si="332"/>
        <v>384.4947175486692</v>
      </c>
      <c r="G2047" s="34"/>
      <c r="H2047" s="35">
        <f t="shared" ca="1" si="324"/>
        <v>40767</v>
      </c>
      <c r="I2047" s="6">
        <f t="shared" ca="1" si="327"/>
        <v>1.0027777777777778</v>
      </c>
      <c r="J2047" s="6">
        <f t="shared" ca="1" si="326"/>
        <v>107.5</v>
      </c>
      <c r="K2047" s="6">
        <f t="shared" ca="1" si="325"/>
        <v>104.94371731794061</v>
      </c>
    </row>
    <row r="2048" spans="1:11" ht="15.75" thickBot="1">
      <c r="A2048" s="21">
        <v>2035</v>
      </c>
      <c r="B2048" s="22">
        <f t="shared" ca="1" si="332"/>
        <v>3169.1007771140899</v>
      </c>
      <c r="C2048" s="22">
        <f t="shared" ca="1" si="332"/>
        <v>1704.2901658910171</v>
      </c>
      <c r="D2048" s="22">
        <f t="shared" ca="1" si="332"/>
        <v>3056.7844289591444</v>
      </c>
      <c r="E2048" s="22">
        <f t="shared" ca="1" si="332"/>
        <v>2360.0574509727844</v>
      </c>
      <c r="F2048" s="22">
        <f t="shared" ca="1" si="332"/>
        <v>1607.1501719920084</v>
      </c>
      <c r="G2048" s="34"/>
      <c r="H2048" s="35">
        <f t="shared" ca="1" si="324"/>
        <v>40767</v>
      </c>
      <c r="I2048" s="6">
        <f t="shared" ca="1" si="327"/>
        <v>1.0027777777777778</v>
      </c>
      <c r="J2048" s="6">
        <f t="shared" ca="1" si="326"/>
        <v>107.5</v>
      </c>
      <c r="K2048" s="6">
        <f t="shared" ca="1" si="325"/>
        <v>104.94371731794061</v>
      </c>
    </row>
    <row r="2049" spans="1:11" ht="15.75" thickBot="1">
      <c r="A2049" s="21">
        <v>2036</v>
      </c>
      <c r="B2049" s="22">
        <f t="shared" ca="1" si="332"/>
        <v>2959.3603891013827</v>
      </c>
      <c r="C2049" s="22">
        <f t="shared" ca="1" si="332"/>
        <v>2086.272362604283</v>
      </c>
      <c r="D2049" s="22">
        <f t="shared" ca="1" si="332"/>
        <v>5882.606543618349</v>
      </c>
      <c r="E2049" s="22">
        <f t="shared" ca="1" si="332"/>
        <v>3227.7268131581432</v>
      </c>
      <c r="F2049" s="22">
        <f t="shared" ca="1" si="332"/>
        <v>2535.0552660939575</v>
      </c>
      <c r="G2049" s="34"/>
      <c r="H2049" s="35">
        <f t="shared" ca="1" si="324"/>
        <v>40767</v>
      </c>
      <c r="I2049" s="6">
        <f t="shared" ca="1" si="327"/>
        <v>1.0027777777777778</v>
      </c>
      <c r="J2049" s="6">
        <f t="shared" ca="1" si="326"/>
        <v>107.5</v>
      </c>
      <c r="K2049" s="6">
        <f t="shared" ca="1" si="325"/>
        <v>104.94371731794061</v>
      </c>
    </row>
    <row r="2050" spans="1:11" ht="15.75" thickBot="1">
      <c r="A2050" s="21">
        <v>2037</v>
      </c>
      <c r="B2050" s="22">
        <f t="shared" ca="1" si="332"/>
        <v>2599.686095210483</v>
      </c>
      <c r="C2050" s="22">
        <f t="shared" ca="1" si="332"/>
        <v>972.29505631321501</v>
      </c>
      <c r="D2050" s="22">
        <f t="shared" ca="1" si="332"/>
        <v>1085.9624205618545</v>
      </c>
      <c r="E2050" s="22">
        <f t="shared" ca="1" si="332"/>
        <v>5266.0824523396095</v>
      </c>
      <c r="F2050" s="22">
        <f t="shared" ca="1" si="332"/>
        <v>9808.8070649518959</v>
      </c>
      <c r="G2050" s="34"/>
      <c r="H2050" s="35">
        <f t="shared" ca="1" si="324"/>
        <v>41863</v>
      </c>
      <c r="I2050" s="6">
        <f t="shared" ca="1" si="327"/>
        <v>4.0027777777777782</v>
      </c>
      <c r="J2050" s="6">
        <f t="shared" ca="1" si="326"/>
        <v>130</v>
      </c>
      <c r="K2050" s="6">
        <f t="shared" ca="1" si="325"/>
        <v>118.0924489965652</v>
      </c>
    </row>
    <row r="2051" spans="1:11" ht="15.75" thickBot="1">
      <c r="A2051" s="21">
        <v>2038</v>
      </c>
      <c r="B2051" s="22">
        <f t="shared" ca="1" si="332"/>
        <v>3054.8395780759938</v>
      </c>
      <c r="C2051" s="22">
        <f t="shared" ca="1" si="332"/>
        <v>2138.4545514137053</v>
      </c>
      <c r="D2051" s="22">
        <f t="shared" ca="1" si="332"/>
        <v>4246.415893963469</v>
      </c>
      <c r="E2051" s="22">
        <f t="shared" ca="1" si="332"/>
        <v>6509.0730129093308</v>
      </c>
      <c r="F2051" s="22">
        <f t="shared" ca="1" si="332"/>
        <v>4740.3802528330489</v>
      </c>
      <c r="G2051" s="34"/>
      <c r="H2051" s="35">
        <f t="shared" ca="1" si="324"/>
        <v>40767</v>
      </c>
      <c r="I2051" s="6">
        <f t="shared" ca="1" si="327"/>
        <v>1.0027777777777778</v>
      </c>
      <c r="J2051" s="6">
        <f t="shared" ca="1" si="326"/>
        <v>107.5</v>
      </c>
      <c r="K2051" s="6">
        <f t="shared" ca="1" si="325"/>
        <v>104.94371731794061</v>
      </c>
    </row>
    <row r="2052" spans="1:11" ht="15.75" thickBot="1">
      <c r="A2052" s="21">
        <v>2039</v>
      </c>
      <c r="B2052" s="22">
        <f t="shared" ca="1" si="332"/>
        <v>2327.715771927782</v>
      </c>
      <c r="C2052" s="22">
        <f t="shared" ca="1" si="332"/>
        <v>3578.1038186928281</v>
      </c>
      <c r="D2052" s="22">
        <f t="shared" ca="1" si="332"/>
        <v>2386.1392193354245</v>
      </c>
      <c r="E2052" s="22">
        <f t="shared" ca="1" si="332"/>
        <v>6932.1379852526206</v>
      </c>
      <c r="F2052" s="22">
        <f t="shared" ca="1" si="332"/>
        <v>3562.3199791046832</v>
      </c>
      <c r="G2052" s="34"/>
      <c r="H2052" s="35">
        <f t="shared" ca="1" si="324"/>
        <v>41134</v>
      </c>
      <c r="I2052" s="6">
        <f t="shared" ca="1" si="327"/>
        <v>2.0055555555555555</v>
      </c>
      <c r="J2052" s="6">
        <f t="shared" ca="1" si="326"/>
        <v>115</v>
      </c>
      <c r="K2052" s="6">
        <f t="shared" ca="1" si="325"/>
        <v>109.59577177011576</v>
      </c>
    </row>
    <row r="2053" spans="1:11" ht="15.75" thickBot="1">
      <c r="A2053" s="21">
        <v>2040</v>
      </c>
      <c r="B2053" s="22">
        <f t="shared" ca="1" si="332"/>
        <v>2641.9704476463962</v>
      </c>
      <c r="C2053" s="22">
        <f t="shared" ca="1" si="332"/>
        <v>3258.593209405969</v>
      </c>
      <c r="D2053" s="22">
        <f t="shared" ca="1" si="332"/>
        <v>8422.2847561625022</v>
      </c>
      <c r="E2053" s="22">
        <f t="shared" ca="1" si="332"/>
        <v>790.22778568359649</v>
      </c>
      <c r="F2053" s="22">
        <f t="shared" ca="1" si="332"/>
        <v>1589.6123481441757</v>
      </c>
      <c r="G2053" s="34"/>
      <c r="H2053" s="35">
        <f t="shared" ca="1" si="324"/>
        <v>41134</v>
      </c>
      <c r="I2053" s="6">
        <f t="shared" ca="1" si="327"/>
        <v>2.0055555555555555</v>
      </c>
      <c r="J2053" s="6">
        <f t="shared" ca="1" si="326"/>
        <v>115</v>
      </c>
      <c r="K2053" s="6">
        <f t="shared" ca="1" si="325"/>
        <v>109.59577177011576</v>
      </c>
    </row>
    <row r="2054" spans="1:11" ht="15.75" thickBot="1">
      <c r="A2054" s="21">
        <v>2041</v>
      </c>
      <c r="B2054" s="22">
        <f t="shared" ref="B2054:F2063" ca="1" si="333">$B$2*EXP((mu-delta-(vola^2)/2)*B$13+vola*NORMSINV(RAND())*SQRT(B$13))</f>
        <v>2060.1168274761171</v>
      </c>
      <c r="C2054" s="22">
        <f t="shared" ca="1" si="333"/>
        <v>2144.7782293605542</v>
      </c>
      <c r="D2054" s="22">
        <f t="shared" ca="1" si="333"/>
        <v>1642.5866201049735</v>
      </c>
      <c r="E2054" s="22">
        <f t="shared" ca="1" si="333"/>
        <v>8708.9693614361277</v>
      </c>
      <c r="F2054" s="22">
        <f t="shared" ca="1" si="333"/>
        <v>4823.7814236004342</v>
      </c>
      <c r="G2054" s="34"/>
      <c r="H2054" s="35">
        <f t="shared" ca="1" si="324"/>
        <v>41863</v>
      </c>
      <c r="I2054" s="6">
        <f t="shared" ca="1" si="327"/>
        <v>4.0027777777777782</v>
      </c>
      <c r="J2054" s="6">
        <f t="shared" ca="1" si="326"/>
        <v>130</v>
      </c>
      <c r="K2054" s="6">
        <f t="shared" ca="1" si="325"/>
        <v>118.0924489965652</v>
      </c>
    </row>
    <row r="2055" spans="1:11" ht="15.75" thickBot="1">
      <c r="A2055" s="21">
        <v>2042</v>
      </c>
      <c r="B2055" s="22">
        <f t="shared" ca="1" si="333"/>
        <v>2196.2575169543525</v>
      </c>
      <c r="C2055" s="22">
        <f t="shared" ca="1" si="333"/>
        <v>2380.4682491440835</v>
      </c>
      <c r="D2055" s="22">
        <f t="shared" ca="1" si="333"/>
        <v>1837.1727031212849</v>
      </c>
      <c r="E2055" s="22">
        <f t="shared" ca="1" si="333"/>
        <v>4232.7843725212033</v>
      </c>
      <c r="F2055" s="22">
        <f t="shared" ca="1" si="333"/>
        <v>5186.7182588731039</v>
      </c>
      <c r="G2055" s="34"/>
      <c r="H2055" s="35">
        <f t="shared" ca="1" si="324"/>
        <v>41863</v>
      </c>
      <c r="I2055" s="6">
        <f t="shared" ca="1" si="327"/>
        <v>4.0027777777777782</v>
      </c>
      <c r="J2055" s="6">
        <f t="shared" ca="1" si="326"/>
        <v>130</v>
      </c>
      <c r="K2055" s="6">
        <f t="shared" ca="1" si="325"/>
        <v>118.0924489965652</v>
      </c>
    </row>
    <row r="2056" spans="1:11" ht="15.75" thickBot="1">
      <c r="A2056" s="21">
        <v>2043</v>
      </c>
      <c r="B2056" s="22">
        <f t="shared" ca="1" si="333"/>
        <v>3446.5401788833328</v>
      </c>
      <c r="C2056" s="22">
        <f t="shared" ca="1" si="333"/>
        <v>4625.595203260893</v>
      </c>
      <c r="D2056" s="22">
        <f t="shared" ca="1" si="333"/>
        <v>4732.0247197947747</v>
      </c>
      <c r="E2056" s="22">
        <f t="shared" ca="1" si="333"/>
        <v>3716.2329132105124</v>
      </c>
      <c r="F2056" s="22">
        <f t="shared" ca="1" si="333"/>
        <v>1924.6238962373286</v>
      </c>
      <c r="G2056" s="34"/>
      <c r="H2056" s="35">
        <f t="shared" ca="1" si="324"/>
        <v>40767</v>
      </c>
      <c r="I2056" s="6">
        <f t="shared" ca="1" si="327"/>
        <v>1.0027777777777778</v>
      </c>
      <c r="J2056" s="6">
        <f t="shared" ca="1" si="326"/>
        <v>107.5</v>
      </c>
      <c r="K2056" s="6">
        <f t="shared" ca="1" si="325"/>
        <v>104.94371731794061</v>
      </c>
    </row>
    <row r="2057" spans="1:11" ht="15.75" thickBot="1">
      <c r="A2057" s="21">
        <v>2044</v>
      </c>
      <c r="B2057" s="22">
        <f t="shared" ca="1" si="333"/>
        <v>4405.4003622925402</v>
      </c>
      <c r="C2057" s="22">
        <f t="shared" ca="1" si="333"/>
        <v>3769.1905534186694</v>
      </c>
      <c r="D2057" s="22">
        <f t="shared" ca="1" si="333"/>
        <v>6873.9974713066722</v>
      </c>
      <c r="E2057" s="22">
        <f t="shared" ca="1" si="333"/>
        <v>9984.7726544066318</v>
      </c>
      <c r="F2057" s="22">
        <f t="shared" ca="1" si="333"/>
        <v>759.55722906116398</v>
      </c>
      <c r="G2057" s="34"/>
      <c r="H2057" s="35">
        <f t="shared" ca="1" si="324"/>
        <v>40767</v>
      </c>
      <c r="I2057" s="6">
        <f t="shared" ca="1" si="327"/>
        <v>1.0027777777777778</v>
      </c>
      <c r="J2057" s="6">
        <f t="shared" ca="1" si="326"/>
        <v>107.5</v>
      </c>
      <c r="K2057" s="6">
        <f t="shared" ca="1" si="325"/>
        <v>104.94371731794061</v>
      </c>
    </row>
    <row r="2058" spans="1:11" ht="15.75" thickBot="1">
      <c r="A2058" s="21">
        <v>2045</v>
      </c>
      <c r="B2058" s="22">
        <f t="shared" ca="1" si="333"/>
        <v>3416.3426624820222</v>
      </c>
      <c r="C2058" s="22">
        <f t="shared" ca="1" si="333"/>
        <v>2435.5767493570829</v>
      </c>
      <c r="D2058" s="22">
        <f t="shared" ca="1" si="333"/>
        <v>1195.2386426359019</v>
      </c>
      <c r="E2058" s="22">
        <f t="shared" ca="1" si="333"/>
        <v>2303.8038636392384</v>
      </c>
      <c r="F2058" s="22">
        <f t="shared" ca="1" si="333"/>
        <v>4827.4343072070196</v>
      </c>
      <c r="G2058" s="34"/>
      <c r="H2058" s="35">
        <f t="shared" ca="1" si="324"/>
        <v>40767</v>
      </c>
      <c r="I2058" s="6">
        <f t="shared" ca="1" si="327"/>
        <v>1.0027777777777778</v>
      </c>
      <c r="J2058" s="6">
        <f t="shared" ca="1" si="326"/>
        <v>107.5</v>
      </c>
      <c r="K2058" s="6">
        <f t="shared" ca="1" si="325"/>
        <v>104.94371731794061</v>
      </c>
    </row>
    <row r="2059" spans="1:11" ht="15.75" thickBot="1">
      <c r="A2059" s="21">
        <v>2046</v>
      </c>
      <c r="B2059" s="22">
        <f t="shared" ca="1" si="333"/>
        <v>2357.6751241850425</v>
      </c>
      <c r="C2059" s="22">
        <f t="shared" ca="1" si="333"/>
        <v>7771.1654713130201</v>
      </c>
      <c r="D2059" s="22">
        <f t="shared" ca="1" si="333"/>
        <v>7676.6703270796706</v>
      </c>
      <c r="E2059" s="22">
        <f t="shared" ca="1" si="333"/>
        <v>3845.2839317825333</v>
      </c>
      <c r="F2059" s="22">
        <f t="shared" ca="1" si="333"/>
        <v>2255.2795512562157</v>
      </c>
      <c r="G2059" s="34"/>
      <c r="H2059" s="35">
        <f t="shared" ca="1" si="324"/>
        <v>41134</v>
      </c>
      <c r="I2059" s="6">
        <f t="shared" ca="1" si="327"/>
        <v>2.0055555555555555</v>
      </c>
      <c r="J2059" s="6">
        <f t="shared" ca="1" si="326"/>
        <v>115</v>
      </c>
      <c r="K2059" s="6">
        <f t="shared" ca="1" si="325"/>
        <v>109.59577177011576</v>
      </c>
    </row>
    <row r="2060" spans="1:11" ht="15.75" thickBot="1">
      <c r="A2060" s="21">
        <v>2047</v>
      </c>
      <c r="B2060" s="22">
        <f t="shared" ca="1" si="333"/>
        <v>2636.9361607655133</v>
      </c>
      <c r="C2060" s="22">
        <f t="shared" ca="1" si="333"/>
        <v>1738.6849116369865</v>
      </c>
      <c r="D2060" s="22">
        <f t="shared" ca="1" si="333"/>
        <v>2386.9936422296232</v>
      </c>
      <c r="E2060" s="22">
        <f t="shared" ca="1" si="333"/>
        <v>2738.5513266546727</v>
      </c>
      <c r="F2060" s="22">
        <f t="shared" ca="1" si="333"/>
        <v>7836.985995746184</v>
      </c>
      <c r="G2060" s="34"/>
      <c r="H2060" s="35">
        <f t="shared" ca="1" si="324"/>
        <v>42228</v>
      </c>
      <c r="I2060" s="6">
        <f t="shared" ca="1" si="327"/>
        <v>5.0027777777777782</v>
      </c>
      <c r="J2060" s="6">
        <f t="shared" ca="1" si="326"/>
        <v>137.5</v>
      </c>
      <c r="K2060" s="6">
        <f t="shared" ca="1" si="325"/>
        <v>121.94343021560336</v>
      </c>
    </row>
    <row r="2061" spans="1:11" ht="15.75" thickBot="1">
      <c r="A2061" s="21">
        <v>2048</v>
      </c>
      <c r="B2061" s="22">
        <f t="shared" ca="1" si="333"/>
        <v>2915.1058000170019</v>
      </c>
      <c r="C2061" s="22">
        <f t="shared" ca="1" si="333"/>
        <v>1175.2092221875137</v>
      </c>
      <c r="D2061" s="22">
        <f t="shared" ca="1" si="333"/>
        <v>5347.6015746684534</v>
      </c>
      <c r="E2061" s="22">
        <f t="shared" ca="1" si="333"/>
        <v>2116.2427208777553</v>
      </c>
      <c r="F2061" s="22">
        <f t="shared" ca="1" si="333"/>
        <v>2638.1796738124463</v>
      </c>
      <c r="G2061" s="34"/>
      <c r="H2061" s="35">
        <f t="shared" ca="1" si="324"/>
        <v>40767</v>
      </c>
      <c r="I2061" s="6">
        <f t="shared" ca="1" si="327"/>
        <v>1.0027777777777778</v>
      </c>
      <c r="J2061" s="6">
        <f t="shared" ca="1" si="326"/>
        <v>107.5</v>
      </c>
      <c r="K2061" s="6">
        <f t="shared" ca="1" si="325"/>
        <v>104.94371731794061</v>
      </c>
    </row>
    <row r="2062" spans="1:11" ht="15.75" thickBot="1">
      <c r="A2062" s="21">
        <v>2049</v>
      </c>
      <c r="B2062" s="22">
        <f t="shared" ca="1" si="333"/>
        <v>2811.4541694734858</v>
      </c>
      <c r="C2062" s="22">
        <f t="shared" ca="1" si="333"/>
        <v>5690.5562540198716</v>
      </c>
      <c r="D2062" s="22">
        <f t="shared" ca="1" si="333"/>
        <v>1268.288991564948</v>
      </c>
      <c r="E2062" s="22">
        <f t="shared" ca="1" si="333"/>
        <v>8823.325359652581</v>
      </c>
      <c r="F2062" s="22">
        <f t="shared" ca="1" si="333"/>
        <v>1269.8406358481921</v>
      </c>
      <c r="G2062" s="34"/>
      <c r="H2062" s="35">
        <f t="shared" ref="H2062:H2125" ca="1" si="334">IF(B2062&gt;=kw,$B$11,IF(C2062&gt;=kw,$C$11,IF(D2062&gt;=kw,$D$11,IF(E2062&gt;=kw,$E$11,$F$11))))</f>
        <v>40767</v>
      </c>
      <c r="I2062" s="6">
        <f t="shared" ca="1" si="327"/>
        <v>1.0027777777777778</v>
      </c>
      <c r="J2062" s="6">
        <f t="shared" ca="1" si="326"/>
        <v>107.5</v>
      </c>
      <c r="K2062" s="6">
        <f t="shared" ref="K2062:K2125" ca="1" si="335">J2062*EXP(-I2062*zins)</f>
        <v>104.94371731794061</v>
      </c>
    </row>
    <row r="2063" spans="1:11" ht="15.75" thickBot="1">
      <c r="A2063" s="21">
        <v>2050</v>
      </c>
      <c r="B2063" s="22">
        <f t="shared" ca="1" si="333"/>
        <v>1779.420671785683</v>
      </c>
      <c r="C2063" s="22">
        <f t="shared" ca="1" si="333"/>
        <v>1213.6798081859724</v>
      </c>
      <c r="D2063" s="22">
        <f t="shared" ca="1" si="333"/>
        <v>2719.2413896032426</v>
      </c>
      <c r="E2063" s="22">
        <f t="shared" ca="1" si="333"/>
        <v>1612.5605784896006</v>
      </c>
      <c r="F2063" s="22">
        <f t="shared" ca="1" si="333"/>
        <v>946.95154957055945</v>
      </c>
      <c r="G2063" s="34"/>
      <c r="H2063" s="35">
        <f t="shared" ca="1" si="334"/>
        <v>42228</v>
      </c>
      <c r="I2063" s="6">
        <f t="shared" ca="1" si="327"/>
        <v>5.0027777777777782</v>
      </c>
      <c r="J2063" s="6">
        <f t="shared" ref="J2063:J2126" ca="1" si="336">IF(H2063=$B$11,$B$10,IF(H2063=$C$11,$C$10,IF(H2063=$D$11,$D$10,IF(H2063=$E$11,$E$10,IF(H2063=$F$11,$F$10)))))</f>
        <v>137.5</v>
      </c>
      <c r="K2063" s="6">
        <f t="shared" ca="1" si="335"/>
        <v>121.94343021560336</v>
      </c>
    </row>
    <row r="2064" spans="1:11" ht="15.75" thickBot="1">
      <c r="A2064" s="21">
        <v>2051</v>
      </c>
      <c r="B2064" s="22">
        <f t="shared" ref="B2064:F2073" ca="1" si="337">$B$2*EXP((mu-delta-(vola^2)/2)*B$13+vola*NORMSINV(RAND())*SQRT(B$13))</f>
        <v>2941.0213497113245</v>
      </c>
      <c r="C2064" s="22">
        <f t="shared" ca="1" si="337"/>
        <v>3783.4208389146129</v>
      </c>
      <c r="D2064" s="22">
        <f t="shared" ca="1" si="337"/>
        <v>5416.0362506117463</v>
      </c>
      <c r="E2064" s="22">
        <f t="shared" ca="1" si="337"/>
        <v>13329.916538601165</v>
      </c>
      <c r="F2064" s="22">
        <f t="shared" ca="1" si="337"/>
        <v>2709.0242487839209</v>
      </c>
      <c r="G2064" s="34"/>
      <c r="H2064" s="35">
        <f t="shared" ca="1" si="334"/>
        <v>40767</v>
      </c>
      <c r="I2064" s="6">
        <f t="shared" ref="I2064:I2127" ca="1" si="338">YEARFRAC($B$1,H2064)</f>
        <v>1.0027777777777778</v>
      </c>
      <c r="J2064" s="6">
        <f t="shared" ca="1" si="336"/>
        <v>107.5</v>
      </c>
      <c r="K2064" s="6">
        <f t="shared" ca="1" si="335"/>
        <v>104.94371731794061</v>
      </c>
    </row>
    <row r="2065" spans="1:11" ht="15.75" thickBot="1">
      <c r="A2065" s="21">
        <v>2052</v>
      </c>
      <c r="B2065" s="22">
        <f t="shared" ca="1" si="337"/>
        <v>4377.148470510213</v>
      </c>
      <c r="C2065" s="22">
        <f t="shared" ca="1" si="337"/>
        <v>2282.8847040765395</v>
      </c>
      <c r="D2065" s="22">
        <f t="shared" ca="1" si="337"/>
        <v>5942.6301167545207</v>
      </c>
      <c r="E2065" s="22">
        <f t="shared" ca="1" si="337"/>
        <v>2015.7415703343602</v>
      </c>
      <c r="F2065" s="22">
        <f t="shared" ca="1" si="337"/>
        <v>2878.2706608373969</v>
      </c>
      <c r="G2065" s="34"/>
      <c r="H2065" s="35">
        <f t="shared" ca="1" si="334"/>
        <v>40767</v>
      </c>
      <c r="I2065" s="6">
        <f t="shared" ca="1" si="338"/>
        <v>1.0027777777777778</v>
      </c>
      <c r="J2065" s="6">
        <f t="shared" ca="1" si="336"/>
        <v>107.5</v>
      </c>
      <c r="K2065" s="6">
        <f t="shared" ca="1" si="335"/>
        <v>104.94371731794061</v>
      </c>
    </row>
    <row r="2066" spans="1:11" ht="15.75" thickBot="1">
      <c r="A2066" s="21">
        <v>2053</v>
      </c>
      <c r="B2066" s="22">
        <f t="shared" ca="1" si="337"/>
        <v>3420.6783390623332</v>
      </c>
      <c r="C2066" s="22">
        <f t="shared" ca="1" si="337"/>
        <v>3011.5685972123092</v>
      </c>
      <c r="D2066" s="22">
        <f t="shared" ca="1" si="337"/>
        <v>8838.8976336175037</v>
      </c>
      <c r="E2066" s="22">
        <f t="shared" ca="1" si="337"/>
        <v>5993.7841287575902</v>
      </c>
      <c r="F2066" s="22">
        <f t="shared" ca="1" si="337"/>
        <v>1931.6107493783452</v>
      </c>
      <c r="G2066" s="34"/>
      <c r="H2066" s="35">
        <f t="shared" ca="1" si="334"/>
        <v>40767</v>
      </c>
      <c r="I2066" s="6">
        <f t="shared" ca="1" si="338"/>
        <v>1.0027777777777778</v>
      </c>
      <c r="J2066" s="6">
        <f t="shared" ca="1" si="336"/>
        <v>107.5</v>
      </c>
      <c r="K2066" s="6">
        <f t="shared" ca="1" si="335"/>
        <v>104.94371731794061</v>
      </c>
    </row>
    <row r="2067" spans="1:11" ht="15.75" thickBot="1">
      <c r="A2067" s="21">
        <v>2054</v>
      </c>
      <c r="B2067" s="22">
        <f t="shared" ca="1" si="337"/>
        <v>2409.2946219748701</v>
      </c>
      <c r="C2067" s="22">
        <f t="shared" ca="1" si="337"/>
        <v>4240.0630557937457</v>
      </c>
      <c r="D2067" s="22">
        <f t="shared" ca="1" si="337"/>
        <v>5541.5098141346225</v>
      </c>
      <c r="E2067" s="22">
        <f t="shared" ca="1" si="337"/>
        <v>2861.4153808087581</v>
      </c>
      <c r="F2067" s="22">
        <f t="shared" ca="1" si="337"/>
        <v>2894.0230926675122</v>
      </c>
      <c r="G2067" s="34"/>
      <c r="H2067" s="35">
        <f t="shared" ca="1" si="334"/>
        <v>41134</v>
      </c>
      <c r="I2067" s="6">
        <f t="shared" ca="1" si="338"/>
        <v>2.0055555555555555</v>
      </c>
      <c r="J2067" s="6">
        <f t="shared" ca="1" si="336"/>
        <v>115</v>
      </c>
      <c r="K2067" s="6">
        <f t="shared" ca="1" si="335"/>
        <v>109.59577177011576</v>
      </c>
    </row>
    <row r="2068" spans="1:11" ht="15.75" thickBot="1">
      <c r="A2068" s="21">
        <v>2055</v>
      </c>
      <c r="B2068" s="22">
        <f t="shared" ca="1" si="337"/>
        <v>2583.4909409308871</v>
      </c>
      <c r="C2068" s="22">
        <f t="shared" ca="1" si="337"/>
        <v>1521.0919410202446</v>
      </c>
      <c r="D2068" s="22">
        <f t="shared" ca="1" si="337"/>
        <v>11178.76910732768</v>
      </c>
      <c r="E2068" s="22">
        <f t="shared" ca="1" si="337"/>
        <v>3811.2380752811923</v>
      </c>
      <c r="F2068" s="22">
        <f t="shared" ca="1" si="337"/>
        <v>4368.3844349102701</v>
      </c>
      <c r="G2068" s="34"/>
      <c r="H2068" s="35">
        <f t="shared" ca="1" si="334"/>
        <v>41498</v>
      </c>
      <c r="I2068" s="6">
        <f t="shared" ca="1" si="338"/>
        <v>3.0027777777777778</v>
      </c>
      <c r="J2068" s="6">
        <f t="shared" ca="1" si="336"/>
        <v>122.5</v>
      </c>
      <c r="K2068" s="6">
        <f t="shared" ca="1" si="335"/>
        <v>113.98243565452914</v>
      </c>
    </row>
    <row r="2069" spans="1:11" ht="15.75" thickBot="1">
      <c r="A2069" s="21">
        <v>2056</v>
      </c>
      <c r="B2069" s="22">
        <f t="shared" ca="1" si="337"/>
        <v>3765.6593680062224</v>
      </c>
      <c r="C2069" s="22">
        <f t="shared" ca="1" si="337"/>
        <v>3726.7103061216999</v>
      </c>
      <c r="D2069" s="22">
        <f t="shared" ca="1" si="337"/>
        <v>3691.5750922414172</v>
      </c>
      <c r="E2069" s="22">
        <f t="shared" ca="1" si="337"/>
        <v>1391.0545935089731</v>
      </c>
      <c r="F2069" s="22">
        <f t="shared" ca="1" si="337"/>
        <v>2247.7362085146065</v>
      </c>
      <c r="G2069" s="34"/>
      <c r="H2069" s="35">
        <f t="shared" ca="1" si="334"/>
        <v>40767</v>
      </c>
      <c r="I2069" s="6">
        <f t="shared" ca="1" si="338"/>
        <v>1.0027777777777778</v>
      </c>
      <c r="J2069" s="6">
        <f t="shared" ca="1" si="336"/>
        <v>107.5</v>
      </c>
      <c r="K2069" s="6">
        <f t="shared" ca="1" si="335"/>
        <v>104.94371731794061</v>
      </c>
    </row>
    <row r="2070" spans="1:11" ht="15.75" thickBot="1">
      <c r="A2070" s="21">
        <v>2057</v>
      </c>
      <c r="B2070" s="22">
        <f t="shared" ca="1" si="337"/>
        <v>4221.1452388397283</v>
      </c>
      <c r="C2070" s="22">
        <f t="shared" ca="1" si="337"/>
        <v>3327.2265957899644</v>
      </c>
      <c r="D2070" s="22">
        <f t="shared" ca="1" si="337"/>
        <v>4389.819210606197</v>
      </c>
      <c r="E2070" s="22">
        <f t="shared" ca="1" si="337"/>
        <v>1883.6002695236907</v>
      </c>
      <c r="F2070" s="22">
        <f t="shared" ca="1" si="337"/>
        <v>1358.9905967681275</v>
      </c>
      <c r="G2070" s="34"/>
      <c r="H2070" s="35">
        <f t="shared" ca="1" si="334"/>
        <v>40767</v>
      </c>
      <c r="I2070" s="6">
        <f t="shared" ca="1" si="338"/>
        <v>1.0027777777777778</v>
      </c>
      <c r="J2070" s="6">
        <f t="shared" ca="1" si="336"/>
        <v>107.5</v>
      </c>
      <c r="K2070" s="6">
        <f t="shared" ca="1" si="335"/>
        <v>104.94371731794061</v>
      </c>
    </row>
    <row r="2071" spans="1:11" ht="15.75" thickBot="1">
      <c r="A2071" s="21">
        <v>2058</v>
      </c>
      <c r="B2071" s="22">
        <f t="shared" ca="1" si="337"/>
        <v>2513.6346191640141</v>
      </c>
      <c r="C2071" s="22">
        <f t="shared" ca="1" si="337"/>
        <v>3402.0365001525706</v>
      </c>
      <c r="D2071" s="22">
        <f t="shared" ca="1" si="337"/>
        <v>5208.8921710947679</v>
      </c>
      <c r="E2071" s="22">
        <f t="shared" ca="1" si="337"/>
        <v>3854.8336488715258</v>
      </c>
      <c r="F2071" s="22">
        <f t="shared" ca="1" si="337"/>
        <v>2867.5922357569411</v>
      </c>
      <c r="G2071" s="34"/>
      <c r="H2071" s="35">
        <f t="shared" ca="1" si="334"/>
        <v>41134</v>
      </c>
      <c r="I2071" s="6">
        <f t="shared" ca="1" si="338"/>
        <v>2.0055555555555555</v>
      </c>
      <c r="J2071" s="6">
        <f t="shared" ca="1" si="336"/>
        <v>115</v>
      </c>
      <c r="K2071" s="6">
        <f t="shared" ca="1" si="335"/>
        <v>109.59577177011576</v>
      </c>
    </row>
    <row r="2072" spans="1:11" ht="15.75" thickBot="1">
      <c r="A2072" s="21">
        <v>2059</v>
      </c>
      <c r="B2072" s="22">
        <f t="shared" ca="1" si="337"/>
        <v>3309.9274321819703</v>
      </c>
      <c r="C2072" s="22">
        <f t="shared" ca="1" si="337"/>
        <v>3026.8943107091427</v>
      </c>
      <c r="D2072" s="22">
        <f t="shared" ca="1" si="337"/>
        <v>2319.4530621197441</v>
      </c>
      <c r="E2072" s="22">
        <f t="shared" ca="1" si="337"/>
        <v>26859.576388293088</v>
      </c>
      <c r="F2072" s="22">
        <f t="shared" ca="1" si="337"/>
        <v>9835.3574997933447</v>
      </c>
      <c r="G2072" s="34"/>
      <c r="H2072" s="35">
        <f t="shared" ca="1" si="334"/>
        <v>40767</v>
      </c>
      <c r="I2072" s="6">
        <f t="shared" ca="1" si="338"/>
        <v>1.0027777777777778</v>
      </c>
      <c r="J2072" s="6">
        <f t="shared" ca="1" si="336"/>
        <v>107.5</v>
      </c>
      <c r="K2072" s="6">
        <f t="shared" ca="1" si="335"/>
        <v>104.94371731794061</v>
      </c>
    </row>
    <row r="2073" spans="1:11" ht="15.75" thickBot="1">
      <c r="A2073" s="21">
        <v>2060</v>
      </c>
      <c r="B2073" s="22">
        <f t="shared" ca="1" si="337"/>
        <v>3241.907358774708</v>
      </c>
      <c r="C2073" s="22">
        <f t="shared" ca="1" si="337"/>
        <v>2518.8769169889574</v>
      </c>
      <c r="D2073" s="22">
        <f t="shared" ca="1" si="337"/>
        <v>3307.4803233422267</v>
      </c>
      <c r="E2073" s="22">
        <f t="shared" ca="1" si="337"/>
        <v>3688.7045848162688</v>
      </c>
      <c r="F2073" s="22">
        <f t="shared" ca="1" si="337"/>
        <v>6161.8202760132763</v>
      </c>
      <c r="G2073" s="34"/>
      <c r="H2073" s="35">
        <f t="shared" ca="1" si="334"/>
        <v>40767</v>
      </c>
      <c r="I2073" s="6">
        <f t="shared" ca="1" si="338"/>
        <v>1.0027777777777778</v>
      </c>
      <c r="J2073" s="6">
        <f t="shared" ca="1" si="336"/>
        <v>107.5</v>
      </c>
      <c r="K2073" s="6">
        <f t="shared" ca="1" si="335"/>
        <v>104.94371731794061</v>
      </c>
    </row>
    <row r="2074" spans="1:11" ht="15.75" thickBot="1">
      <c r="A2074" s="21">
        <v>2061</v>
      </c>
      <c r="B2074" s="22">
        <f t="shared" ref="B2074:F2083" ca="1" si="339">$B$2*EXP((mu-delta-(vola^2)/2)*B$13+vola*NORMSINV(RAND())*SQRT(B$13))</f>
        <v>2405.9290475386892</v>
      </c>
      <c r="C2074" s="22">
        <f t="shared" ca="1" si="339"/>
        <v>7312.4447595827387</v>
      </c>
      <c r="D2074" s="22">
        <f t="shared" ca="1" si="339"/>
        <v>3398.2859556109438</v>
      </c>
      <c r="E2074" s="22">
        <f t="shared" ca="1" si="339"/>
        <v>4459.2540667471267</v>
      </c>
      <c r="F2074" s="22">
        <f t="shared" ca="1" si="339"/>
        <v>1617.1159479832986</v>
      </c>
      <c r="G2074" s="34"/>
      <c r="H2074" s="35">
        <f t="shared" ca="1" si="334"/>
        <v>41134</v>
      </c>
      <c r="I2074" s="6">
        <f t="shared" ca="1" si="338"/>
        <v>2.0055555555555555</v>
      </c>
      <c r="J2074" s="6">
        <f t="shared" ca="1" si="336"/>
        <v>115</v>
      </c>
      <c r="K2074" s="6">
        <f t="shared" ca="1" si="335"/>
        <v>109.59577177011576</v>
      </c>
    </row>
    <row r="2075" spans="1:11" ht="15.75" thickBot="1">
      <c r="A2075" s="21">
        <v>2062</v>
      </c>
      <c r="B2075" s="22">
        <f t="shared" ca="1" si="339"/>
        <v>2584.1511409801301</v>
      </c>
      <c r="C2075" s="22">
        <f t="shared" ca="1" si="339"/>
        <v>2426.7913403183265</v>
      </c>
      <c r="D2075" s="22">
        <f t="shared" ca="1" si="339"/>
        <v>3517.7843283368748</v>
      </c>
      <c r="E2075" s="22">
        <f t="shared" ca="1" si="339"/>
        <v>3815.1828836223599</v>
      </c>
      <c r="F2075" s="22">
        <f t="shared" ca="1" si="339"/>
        <v>5387.3457207050978</v>
      </c>
      <c r="G2075" s="34"/>
      <c r="H2075" s="35">
        <f t="shared" ca="1" si="334"/>
        <v>41498</v>
      </c>
      <c r="I2075" s="6">
        <f t="shared" ca="1" si="338"/>
        <v>3.0027777777777778</v>
      </c>
      <c r="J2075" s="6">
        <f t="shared" ca="1" si="336"/>
        <v>122.5</v>
      </c>
      <c r="K2075" s="6">
        <f t="shared" ca="1" si="335"/>
        <v>113.98243565452914</v>
      </c>
    </row>
    <row r="2076" spans="1:11" ht="15.75" thickBot="1">
      <c r="A2076" s="21">
        <v>2063</v>
      </c>
      <c r="B2076" s="22">
        <f t="shared" ca="1" si="339"/>
        <v>2773.5459998659035</v>
      </c>
      <c r="C2076" s="22">
        <f t="shared" ca="1" si="339"/>
        <v>2722.4601810359513</v>
      </c>
      <c r="D2076" s="22">
        <f t="shared" ca="1" si="339"/>
        <v>5448.4791645005143</v>
      </c>
      <c r="E2076" s="22">
        <f t="shared" ca="1" si="339"/>
        <v>1994.1057514421461</v>
      </c>
      <c r="F2076" s="22">
        <f t="shared" ca="1" si="339"/>
        <v>3640.0925022707206</v>
      </c>
      <c r="G2076" s="34"/>
      <c r="H2076" s="35">
        <f t="shared" ca="1" si="334"/>
        <v>41498</v>
      </c>
      <c r="I2076" s="6">
        <f t="shared" ca="1" si="338"/>
        <v>3.0027777777777778</v>
      </c>
      <c r="J2076" s="6">
        <f t="shared" ca="1" si="336"/>
        <v>122.5</v>
      </c>
      <c r="K2076" s="6">
        <f t="shared" ca="1" si="335"/>
        <v>113.98243565452914</v>
      </c>
    </row>
    <row r="2077" spans="1:11" ht="15.75" thickBot="1">
      <c r="A2077" s="21">
        <v>2064</v>
      </c>
      <c r="B2077" s="22">
        <f t="shared" ca="1" si="339"/>
        <v>1762.1515572690794</v>
      </c>
      <c r="C2077" s="22">
        <f t="shared" ca="1" si="339"/>
        <v>3804.0839688472647</v>
      </c>
      <c r="D2077" s="22">
        <f t="shared" ca="1" si="339"/>
        <v>1956.8080611192079</v>
      </c>
      <c r="E2077" s="22">
        <f t="shared" ca="1" si="339"/>
        <v>2798.1086255131195</v>
      </c>
      <c r="F2077" s="22">
        <f t="shared" ca="1" si="339"/>
        <v>4109.4202704867967</v>
      </c>
      <c r="G2077" s="34"/>
      <c r="H2077" s="35">
        <f t="shared" ca="1" si="334"/>
        <v>41134</v>
      </c>
      <c r="I2077" s="6">
        <f t="shared" ca="1" si="338"/>
        <v>2.0055555555555555</v>
      </c>
      <c r="J2077" s="6">
        <f t="shared" ca="1" si="336"/>
        <v>115</v>
      </c>
      <c r="K2077" s="6">
        <f t="shared" ca="1" si="335"/>
        <v>109.59577177011576</v>
      </c>
    </row>
    <row r="2078" spans="1:11" ht="15.75" thickBot="1">
      <c r="A2078" s="21">
        <v>2065</v>
      </c>
      <c r="B2078" s="22">
        <f t="shared" ca="1" si="339"/>
        <v>3437.7660915647862</v>
      </c>
      <c r="C2078" s="22">
        <f t="shared" ca="1" si="339"/>
        <v>3422.5634421278</v>
      </c>
      <c r="D2078" s="22">
        <f t="shared" ca="1" si="339"/>
        <v>4850.0528164504458</v>
      </c>
      <c r="E2078" s="22">
        <f t="shared" ca="1" si="339"/>
        <v>8194.690801114737</v>
      </c>
      <c r="F2078" s="22">
        <f t="shared" ca="1" si="339"/>
        <v>2422.7242030926018</v>
      </c>
      <c r="G2078" s="34"/>
      <c r="H2078" s="35">
        <f t="shared" ca="1" si="334"/>
        <v>40767</v>
      </c>
      <c r="I2078" s="6">
        <f t="shared" ca="1" si="338"/>
        <v>1.0027777777777778</v>
      </c>
      <c r="J2078" s="6">
        <f t="shared" ca="1" si="336"/>
        <v>107.5</v>
      </c>
      <c r="K2078" s="6">
        <f t="shared" ca="1" si="335"/>
        <v>104.94371731794061</v>
      </c>
    </row>
    <row r="2079" spans="1:11" ht="15.75" thickBot="1">
      <c r="A2079" s="21">
        <v>2066</v>
      </c>
      <c r="B2079" s="22">
        <f t="shared" ca="1" si="339"/>
        <v>4033.8530021906404</v>
      </c>
      <c r="C2079" s="22">
        <f t="shared" ca="1" si="339"/>
        <v>3835.6607919473076</v>
      </c>
      <c r="D2079" s="22">
        <f t="shared" ca="1" si="339"/>
        <v>2069.2766525594561</v>
      </c>
      <c r="E2079" s="22">
        <f t="shared" ca="1" si="339"/>
        <v>9502.2913231180064</v>
      </c>
      <c r="F2079" s="22">
        <f t="shared" ca="1" si="339"/>
        <v>1042.8187138178698</v>
      </c>
      <c r="G2079" s="34"/>
      <c r="H2079" s="35">
        <f t="shared" ca="1" si="334"/>
        <v>40767</v>
      </c>
      <c r="I2079" s="6">
        <f t="shared" ca="1" si="338"/>
        <v>1.0027777777777778</v>
      </c>
      <c r="J2079" s="6">
        <f t="shared" ca="1" si="336"/>
        <v>107.5</v>
      </c>
      <c r="K2079" s="6">
        <f t="shared" ca="1" si="335"/>
        <v>104.94371731794061</v>
      </c>
    </row>
    <row r="2080" spans="1:11" ht="15.75" thickBot="1">
      <c r="A2080" s="21">
        <v>2067</v>
      </c>
      <c r="B2080" s="22">
        <f t="shared" ca="1" si="339"/>
        <v>2051.5566921572918</v>
      </c>
      <c r="C2080" s="22">
        <f t="shared" ca="1" si="339"/>
        <v>3557.4333598657836</v>
      </c>
      <c r="D2080" s="22">
        <f t="shared" ca="1" si="339"/>
        <v>5286.6281468948182</v>
      </c>
      <c r="E2080" s="22">
        <f t="shared" ca="1" si="339"/>
        <v>7970.357311626045</v>
      </c>
      <c r="F2080" s="22">
        <f t="shared" ca="1" si="339"/>
        <v>1680.3534558018212</v>
      </c>
      <c r="G2080" s="34"/>
      <c r="H2080" s="35">
        <f t="shared" ca="1" si="334"/>
        <v>41134</v>
      </c>
      <c r="I2080" s="6">
        <f t="shared" ca="1" si="338"/>
        <v>2.0055555555555555</v>
      </c>
      <c r="J2080" s="6">
        <f t="shared" ca="1" si="336"/>
        <v>115</v>
      </c>
      <c r="K2080" s="6">
        <f t="shared" ca="1" si="335"/>
        <v>109.59577177011576</v>
      </c>
    </row>
    <row r="2081" spans="1:11" ht="15.75" thickBot="1">
      <c r="A2081" s="21">
        <v>2068</v>
      </c>
      <c r="B2081" s="22">
        <f t="shared" ca="1" si="339"/>
        <v>2728.0001938100054</v>
      </c>
      <c r="C2081" s="22">
        <f t="shared" ca="1" si="339"/>
        <v>3719.7080402464494</v>
      </c>
      <c r="D2081" s="22">
        <f t="shared" ca="1" si="339"/>
        <v>5820.6387585479015</v>
      </c>
      <c r="E2081" s="22">
        <f t="shared" ca="1" si="339"/>
        <v>5013.8503774585797</v>
      </c>
      <c r="F2081" s="22">
        <f t="shared" ca="1" si="339"/>
        <v>9403.2482863590158</v>
      </c>
      <c r="G2081" s="34"/>
      <c r="H2081" s="35">
        <f t="shared" ca="1" si="334"/>
        <v>41134</v>
      </c>
      <c r="I2081" s="6">
        <f t="shared" ca="1" si="338"/>
        <v>2.0055555555555555</v>
      </c>
      <c r="J2081" s="6">
        <f t="shared" ca="1" si="336"/>
        <v>115</v>
      </c>
      <c r="K2081" s="6">
        <f t="shared" ca="1" si="335"/>
        <v>109.59577177011576</v>
      </c>
    </row>
    <row r="2082" spans="1:11" ht="15.75" thickBot="1">
      <c r="A2082" s="21">
        <v>2069</v>
      </c>
      <c r="B2082" s="22">
        <f t="shared" ca="1" si="339"/>
        <v>4796.6210337182256</v>
      </c>
      <c r="C2082" s="22">
        <f t="shared" ca="1" si="339"/>
        <v>3544.4640475318361</v>
      </c>
      <c r="D2082" s="22">
        <f t="shared" ca="1" si="339"/>
        <v>893.9760537005244</v>
      </c>
      <c r="E2082" s="22">
        <f t="shared" ca="1" si="339"/>
        <v>5628.4946670208692</v>
      </c>
      <c r="F2082" s="22">
        <f t="shared" ca="1" si="339"/>
        <v>1569.7294843784885</v>
      </c>
      <c r="G2082" s="34"/>
      <c r="H2082" s="35">
        <f t="shared" ca="1" si="334"/>
        <v>40767</v>
      </c>
      <c r="I2082" s="6">
        <f t="shared" ca="1" si="338"/>
        <v>1.0027777777777778</v>
      </c>
      <c r="J2082" s="6">
        <f t="shared" ca="1" si="336"/>
        <v>107.5</v>
      </c>
      <c r="K2082" s="6">
        <f t="shared" ca="1" si="335"/>
        <v>104.94371731794061</v>
      </c>
    </row>
    <row r="2083" spans="1:11" ht="15.75" thickBot="1">
      <c r="A2083" s="21">
        <v>2070</v>
      </c>
      <c r="B2083" s="22">
        <f t="shared" ca="1" si="339"/>
        <v>1556.8357848324197</v>
      </c>
      <c r="C2083" s="22">
        <f t="shared" ca="1" si="339"/>
        <v>1250.8535438872841</v>
      </c>
      <c r="D2083" s="22">
        <f t="shared" ca="1" si="339"/>
        <v>1661.4745286350144</v>
      </c>
      <c r="E2083" s="22">
        <f t="shared" ca="1" si="339"/>
        <v>3818.7049268139367</v>
      </c>
      <c r="F2083" s="22">
        <f t="shared" ca="1" si="339"/>
        <v>11997.627471462669</v>
      </c>
      <c r="G2083" s="34"/>
      <c r="H2083" s="35">
        <f t="shared" ca="1" si="334"/>
        <v>41863</v>
      </c>
      <c r="I2083" s="6">
        <f t="shared" ca="1" si="338"/>
        <v>4.0027777777777782</v>
      </c>
      <c r="J2083" s="6">
        <f t="shared" ca="1" si="336"/>
        <v>130</v>
      </c>
      <c r="K2083" s="6">
        <f t="shared" ca="1" si="335"/>
        <v>118.0924489965652</v>
      </c>
    </row>
    <row r="2084" spans="1:11" ht="15.75" thickBot="1">
      <c r="A2084" s="21">
        <v>2071</v>
      </c>
      <c r="B2084" s="22">
        <f t="shared" ref="B2084:F2093" ca="1" si="340">$B$2*EXP((mu-delta-(vola^2)/2)*B$13+vola*NORMSINV(RAND())*SQRT(B$13))</f>
        <v>3027.5096880041406</v>
      </c>
      <c r="C2084" s="22">
        <f t="shared" ca="1" si="340"/>
        <v>4811.7871611015544</v>
      </c>
      <c r="D2084" s="22">
        <f t="shared" ca="1" si="340"/>
        <v>1358.7265598554216</v>
      </c>
      <c r="E2084" s="22">
        <f t="shared" ca="1" si="340"/>
        <v>2892.8480221360269</v>
      </c>
      <c r="F2084" s="22">
        <f t="shared" ca="1" si="340"/>
        <v>5295.1891784809031</v>
      </c>
      <c r="G2084" s="34"/>
      <c r="H2084" s="35">
        <f t="shared" ca="1" si="334"/>
        <v>40767</v>
      </c>
      <c r="I2084" s="6">
        <f t="shared" ca="1" si="338"/>
        <v>1.0027777777777778</v>
      </c>
      <c r="J2084" s="6">
        <f t="shared" ca="1" si="336"/>
        <v>107.5</v>
      </c>
      <c r="K2084" s="6">
        <f t="shared" ca="1" si="335"/>
        <v>104.94371731794061</v>
      </c>
    </row>
    <row r="2085" spans="1:11" ht="15.75" thickBot="1">
      <c r="A2085" s="21">
        <v>2072</v>
      </c>
      <c r="B2085" s="22">
        <f t="shared" ca="1" si="340"/>
        <v>2397.3783816020159</v>
      </c>
      <c r="C2085" s="22">
        <f t="shared" ca="1" si="340"/>
        <v>4063.6108403657172</v>
      </c>
      <c r="D2085" s="22">
        <f t="shared" ca="1" si="340"/>
        <v>1927.1518250709091</v>
      </c>
      <c r="E2085" s="22">
        <f t="shared" ca="1" si="340"/>
        <v>1990.2535896348852</v>
      </c>
      <c r="F2085" s="22">
        <f t="shared" ca="1" si="340"/>
        <v>1708.4403928008151</v>
      </c>
      <c r="G2085" s="34"/>
      <c r="H2085" s="35">
        <f t="shared" ca="1" si="334"/>
        <v>41134</v>
      </c>
      <c r="I2085" s="6">
        <f t="shared" ca="1" si="338"/>
        <v>2.0055555555555555</v>
      </c>
      <c r="J2085" s="6">
        <f t="shared" ca="1" si="336"/>
        <v>115</v>
      </c>
      <c r="K2085" s="6">
        <f t="shared" ca="1" si="335"/>
        <v>109.59577177011576</v>
      </c>
    </row>
    <row r="2086" spans="1:11" ht="15.75" thickBot="1">
      <c r="A2086" s="21">
        <v>2073</v>
      </c>
      <c r="B2086" s="22">
        <f t="shared" ca="1" si="340"/>
        <v>1697.5851278371865</v>
      </c>
      <c r="C2086" s="22">
        <f t="shared" ca="1" si="340"/>
        <v>2324.3047245525945</v>
      </c>
      <c r="D2086" s="22">
        <f t="shared" ca="1" si="340"/>
        <v>6639.1251085218901</v>
      </c>
      <c r="E2086" s="22">
        <f t="shared" ca="1" si="340"/>
        <v>1830.6051928597583</v>
      </c>
      <c r="F2086" s="22">
        <f t="shared" ca="1" si="340"/>
        <v>2884.6920413593743</v>
      </c>
      <c r="G2086" s="34"/>
      <c r="H2086" s="35">
        <f t="shared" ca="1" si="334"/>
        <v>41498</v>
      </c>
      <c r="I2086" s="6">
        <f t="shared" ca="1" si="338"/>
        <v>3.0027777777777778</v>
      </c>
      <c r="J2086" s="6">
        <f t="shared" ca="1" si="336"/>
        <v>122.5</v>
      </c>
      <c r="K2086" s="6">
        <f t="shared" ca="1" si="335"/>
        <v>113.98243565452914</v>
      </c>
    </row>
    <row r="2087" spans="1:11" ht="15.75" thickBot="1">
      <c r="A2087" s="21">
        <v>2074</v>
      </c>
      <c r="B2087" s="22">
        <f t="shared" ca="1" si="340"/>
        <v>2570.1286819155412</v>
      </c>
      <c r="C2087" s="22">
        <f t="shared" ca="1" si="340"/>
        <v>3973.4472034578439</v>
      </c>
      <c r="D2087" s="22">
        <f t="shared" ca="1" si="340"/>
        <v>1336.6608585775246</v>
      </c>
      <c r="E2087" s="22">
        <f t="shared" ca="1" si="340"/>
        <v>3840.9116044563707</v>
      </c>
      <c r="F2087" s="22">
        <f t="shared" ca="1" si="340"/>
        <v>3229.8040443571472</v>
      </c>
      <c r="G2087" s="34"/>
      <c r="H2087" s="35">
        <f t="shared" ca="1" si="334"/>
        <v>41134</v>
      </c>
      <c r="I2087" s="6">
        <f t="shared" ca="1" si="338"/>
        <v>2.0055555555555555</v>
      </c>
      <c r="J2087" s="6">
        <f t="shared" ca="1" si="336"/>
        <v>115</v>
      </c>
      <c r="K2087" s="6">
        <f t="shared" ca="1" si="335"/>
        <v>109.59577177011576</v>
      </c>
    </row>
    <row r="2088" spans="1:11" ht="15.75" thickBot="1">
      <c r="A2088" s="21">
        <v>2075</v>
      </c>
      <c r="B2088" s="22">
        <f t="shared" ca="1" si="340"/>
        <v>3042.7977330882582</v>
      </c>
      <c r="C2088" s="22">
        <f t="shared" ca="1" si="340"/>
        <v>1969.6848998711218</v>
      </c>
      <c r="D2088" s="22">
        <f t="shared" ca="1" si="340"/>
        <v>1606.76663345866</v>
      </c>
      <c r="E2088" s="22">
        <f t="shared" ca="1" si="340"/>
        <v>7896.4612478948211</v>
      </c>
      <c r="F2088" s="22">
        <f t="shared" ca="1" si="340"/>
        <v>4144.54810304904</v>
      </c>
      <c r="G2088" s="34"/>
      <c r="H2088" s="35">
        <f t="shared" ca="1" si="334"/>
        <v>40767</v>
      </c>
      <c r="I2088" s="6">
        <f t="shared" ca="1" si="338"/>
        <v>1.0027777777777778</v>
      </c>
      <c r="J2088" s="6">
        <f t="shared" ca="1" si="336"/>
        <v>107.5</v>
      </c>
      <c r="K2088" s="6">
        <f t="shared" ca="1" si="335"/>
        <v>104.94371731794061</v>
      </c>
    </row>
    <row r="2089" spans="1:11" ht="15.75" thickBot="1">
      <c r="A2089" s="21">
        <v>2076</v>
      </c>
      <c r="B2089" s="22">
        <f t="shared" ca="1" si="340"/>
        <v>3055.2857747353537</v>
      </c>
      <c r="C2089" s="22">
        <f t="shared" ca="1" si="340"/>
        <v>1327.5258176388593</v>
      </c>
      <c r="D2089" s="22">
        <f t="shared" ca="1" si="340"/>
        <v>2252.7118280116633</v>
      </c>
      <c r="E2089" s="22">
        <f t="shared" ca="1" si="340"/>
        <v>874.96494630323446</v>
      </c>
      <c r="F2089" s="22">
        <f t="shared" ca="1" si="340"/>
        <v>4236.5259283951009</v>
      </c>
      <c r="G2089" s="34"/>
      <c r="H2089" s="35">
        <f t="shared" ca="1" si="334"/>
        <v>40767</v>
      </c>
      <c r="I2089" s="6">
        <f t="shared" ca="1" si="338"/>
        <v>1.0027777777777778</v>
      </c>
      <c r="J2089" s="6">
        <f t="shared" ca="1" si="336"/>
        <v>107.5</v>
      </c>
      <c r="K2089" s="6">
        <f t="shared" ca="1" si="335"/>
        <v>104.94371731794061</v>
      </c>
    </row>
    <row r="2090" spans="1:11" ht="15.75" thickBot="1">
      <c r="A2090" s="21">
        <v>2077</v>
      </c>
      <c r="B2090" s="22">
        <f t="shared" ca="1" si="340"/>
        <v>4851.3689983751028</v>
      </c>
      <c r="C2090" s="22">
        <f t="shared" ca="1" si="340"/>
        <v>1689.800824042173</v>
      </c>
      <c r="D2090" s="22">
        <f t="shared" ca="1" si="340"/>
        <v>2742.5325842488965</v>
      </c>
      <c r="E2090" s="22">
        <f t="shared" ca="1" si="340"/>
        <v>1939.7810491806226</v>
      </c>
      <c r="F2090" s="22">
        <f t="shared" ca="1" si="340"/>
        <v>6141.9031909786681</v>
      </c>
      <c r="G2090" s="34"/>
      <c r="H2090" s="35">
        <f t="shared" ca="1" si="334"/>
        <v>40767</v>
      </c>
      <c r="I2090" s="6">
        <f t="shared" ca="1" si="338"/>
        <v>1.0027777777777778</v>
      </c>
      <c r="J2090" s="6">
        <f t="shared" ca="1" si="336"/>
        <v>107.5</v>
      </c>
      <c r="K2090" s="6">
        <f t="shared" ca="1" si="335"/>
        <v>104.94371731794061</v>
      </c>
    </row>
    <row r="2091" spans="1:11" ht="15.75" thickBot="1">
      <c r="A2091" s="21">
        <v>2078</v>
      </c>
      <c r="B2091" s="22">
        <f t="shared" ca="1" si="340"/>
        <v>3319.7193886939617</v>
      </c>
      <c r="C2091" s="22">
        <f t="shared" ca="1" si="340"/>
        <v>5134.7144594216634</v>
      </c>
      <c r="D2091" s="22">
        <f t="shared" ca="1" si="340"/>
        <v>8890.0078417944187</v>
      </c>
      <c r="E2091" s="22">
        <f t="shared" ca="1" si="340"/>
        <v>6614.2495259286952</v>
      </c>
      <c r="F2091" s="22">
        <f t="shared" ca="1" si="340"/>
        <v>8268.8079854063108</v>
      </c>
      <c r="G2091" s="34"/>
      <c r="H2091" s="35">
        <f t="shared" ca="1" si="334"/>
        <v>40767</v>
      </c>
      <c r="I2091" s="6">
        <f t="shared" ca="1" si="338"/>
        <v>1.0027777777777778</v>
      </c>
      <c r="J2091" s="6">
        <f t="shared" ca="1" si="336"/>
        <v>107.5</v>
      </c>
      <c r="K2091" s="6">
        <f t="shared" ca="1" si="335"/>
        <v>104.94371731794061</v>
      </c>
    </row>
    <row r="2092" spans="1:11" ht="15.75" thickBot="1">
      <c r="A2092" s="21">
        <v>2079</v>
      </c>
      <c r="B2092" s="22">
        <f t="shared" ca="1" si="340"/>
        <v>1355.900883646641</v>
      </c>
      <c r="C2092" s="22">
        <f t="shared" ca="1" si="340"/>
        <v>2694.4033515568776</v>
      </c>
      <c r="D2092" s="22">
        <f t="shared" ca="1" si="340"/>
        <v>3912.9798354756795</v>
      </c>
      <c r="E2092" s="22">
        <f t="shared" ca="1" si="340"/>
        <v>2226.9052330596705</v>
      </c>
      <c r="F2092" s="22">
        <f t="shared" ca="1" si="340"/>
        <v>2231.999250930678</v>
      </c>
      <c r="G2092" s="34"/>
      <c r="H2092" s="35">
        <f t="shared" ca="1" si="334"/>
        <v>41498</v>
      </c>
      <c r="I2092" s="6">
        <f t="shared" ca="1" si="338"/>
        <v>3.0027777777777778</v>
      </c>
      <c r="J2092" s="6">
        <f t="shared" ca="1" si="336"/>
        <v>122.5</v>
      </c>
      <c r="K2092" s="6">
        <f t="shared" ca="1" si="335"/>
        <v>113.98243565452914</v>
      </c>
    </row>
    <row r="2093" spans="1:11" ht="15.75" thickBot="1">
      <c r="A2093" s="21">
        <v>2080</v>
      </c>
      <c r="B2093" s="22">
        <f t="shared" ca="1" si="340"/>
        <v>3096.5761393765702</v>
      </c>
      <c r="C2093" s="22">
        <f t="shared" ca="1" si="340"/>
        <v>3123.6561619706167</v>
      </c>
      <c r="D2093" s="22">
        <f t="shared" ca="1" si="340"/>
        <v>2598.358806504868</v>
      </c>
      <c r="E2093" s="22">
        <f t="shared" ca="1" si="340"/>
        <v>7222.3532288375591</v>
      </c>
      <c r="F2093" s="22">
        <f t="shared" ca="1" si="340"/>
        <v>8157.869482631063</v>
      </c>
      <c r="G2093" s="34"/>
      <c r="H2093" s="35">
        <f t="shared" ca="1" si="334"/>
        <v>40767</v>
      </c>
      <c r="I2093" s="6">
        <f t="shared" ca="1" si="338"/>
        <v>1.0027777777777778</v>
      </c>
      <c r="J2093" s="6">
        <f t="shared" ca="1" si="336"/>
        <v>107.5</v>
      </c>
      <c r="K2093" s="6">
        <f t="shared" ca="1" si="335"/>
        <v>104.94371731794061</v>
      </c>
    </row>
    <row r="2094" spans="1:11" ht="15.75" thickBot="1">
      <c r="A2094" s="21">
        <v>2081</v>
      </c>
      <c r="B2094" s="22">
        <f t="shared" ref="B2094:F2103" ca="1" si="341">$B$2*EXP((mu-delta-(vola^2)/2)*B$13+vola*NORMSINV(RAND())*SQRT(B$13))</f>
        <v>3910.1572908322346</v>
      </c>
      <c r="C2094" s="22">
        <f t="shared" ca="1" si="341"/>
        <v>2345.107709149775</v>
      </c>
      <c r="D2094" s="22">
        <f t="shared" ca="1" si="341"/>
        <v>4179.1317712879581</v>
      </c>
      <c r="E2094" s="22">
        <f t="shared" ca="1" si="341"/>
        <v>6721.4437324274586</v>
      </c>
      <c r="F2094" s="22">
        <f t="shared" ca="1" si="341"/>
        <v>12111.379608685786</v>
      </c>
      <c r="G2094" s="34"/>
      <c r="H2094" s="35">
        <f t="shared" ca="1" si="334"/>
        <v>40767</v>
      </c>
      <c r="I2094" s="6">
        <f t="shared" ca="1" si="338"/>
        <v>1.0027777777777778</v>
      </c>
      <c r="J2094" s="6">
        <f t="shared" ca="1" si="336"/>
        <v>107.5</v>
      </c>
      <c r="K2094" s="6">
        <f t="shared" ca="1" si="335"/>
        <v>104.94371731794061</v>
      </c>
    </row>
    <row r="2095" spans="1:11" ht="15.75" thickBot="1">
      <c r="A2095" s="21">
        <v>2082</v>
      </c>
      <c r="B2095" s="22">
        <f t="shared" ca="1" si="341"/>
        <v>2168.2842294398365</v>
      </c>
      <c r="C2095" s="22">
        <f t="shared" ca="1" si="341"/>
        <v>1242.9565908654636</v>
      </c>
      <c r="D2095" s="22">
        <f t="shared" ca="1" si="341"/>
        <v>1876.1653996447544</v>
      </c>
      <c r="E2095" s="22">
        <f t="shared" ca="1" si="341"/>
        <v>6246.6439807878905</v>
      </c>
      <c r="F2095" s="22">
        <f t="shared" ca="1" si="341"/>
        <v>3094.095094551722</v>
      </c>
      <c r="G2095" s="34"/>
      <c r="H2095" s="35">
        <f t="shared" ca="1" si="334"/>
        <v>41863</v>
      </c>
      <c r="I2095" s="6">
        <f t="shared" ca="1" si="338"/>
        <v>4.0027777777777782</v>
      </c>
      <c r="J2095" s="6">
        <f t="shared" ca="1" si="336"/>
        <v>130</v>
      </c>
      <c r="K2095" s="6">
        <f t="shared" ca="1" si="335"/>
        <v>118.0924489965652</v>
      </c>
    </row>
    <row r="2096" spans="1:11" ht="15.75" thickBot="1">
      <c r="A2096" s="21">
        <v>2083</v>
      </c>
      <c r="B2096" s="22">
        <f t="shared" ca="1" si="341"/>
        <v>3121.2117428447741</v>
      </c>
      <c r="C2096" s="22">
        <f t="shared" ca="1" si="341"/>
        <v>3225.5039014951185</v>
      </c>
      <c r="D2096" s="22">
        <f t="shared" ca="1" si="341"/>
        <v>1271.5044131558775</v>
      </c>
      <c r="E2096" s="22">
        <f t="shared" ca="1" si="341"/>
        <v>5902.8716836578069</v>
      </c>
      <c r="F2096" s="22">
        <f t="shared" ca="1" si="341"/>
        <v>6126.0466241253962</v>
      </c>
      <c r="G2096" s="34"/>
      <c r="H2096" s="35">
        <f t="shared" ca="1" si="334"/>
        <v>40767</v>
      </c>
      <c r="I2096" s="6">
        <f t="shared" ca="1" si="338"/>
        <v>1.0027777777777778</v>
      </c>
      <c r="J2096" s="6">
        <f t="shared" ca="1" si="336"/>
        <v>107.5</v>
      </c>
      <c r="K2096" s="6">
        <f t="shared" ca="1" si="335"/>
        <v>104.94371731794061</v>
      </c>
    </row>
    <row r="2097" spans="1:11" ht="15.75" thickBot="1">
      <c r="A2097" s="21">
        <v>2084</v>
      </c>
      <c r="B2097" s="22">
        <f t="shared" ca="1" si="341"/>
        <v>1466.1712178507871</v>
      </c>
      <c r="C2097" s="22">
        <f t="shared" ca="1" si="341"/>
        <v>2509.3650307946687</v>
      </c>
      <c r="D2097" s="22">
        <f t="shared" ca="1" si="341"/>
        <v>5096.4176786742237</v>
      </c>
      <c r="E2097" s="22">
        <f t="shared" ca="1" si="341"/>
        <v>3615.5113712287066</v>
      </c>
      <c r="F2097" s="22">
        <f t="shared" ca="1" si="341"/>
        <v>3312.2731142911625</v>
      </c>
      <c r="G2097" s="34"/>
      <c r="H2097" s="35">
        <f t="shared" ca="1" si="334"/>
        <v>41498</v>
      </c>
      <c r="I2097" s="6">
        <f t="shared" ca="1" si="338"/>
        <v>3.0027777777777778</v>
      </c>
      <c r="J2097" s="6">
        <f t="shared" ca="1" si="336"/>
        <v>122.5</v>
      </c>
      <c r="K2097" s="6">
        <f t="shared" ca="1" si="335"/>
        <v>113.98243565452914</v>
      </c>
    </row>
    <row r="2098" spans="1:11" ht="15.75" thickBot="1">
      <c r="A2098" s="21">
        <v>2085</v>
      </c>
      <c r="B2098" s="22">
        <f t="shared" ca="1" si="341"/>
        <v>2198.2712553607103</v>
      </c>
      <c r="C2098" s="22">
        <f t="shared" ca="1" si="341"/>
        <v>2112.1205927784717</v>
      </c>
      <c r="D2098" s="22">
        <f t="shared" ca="1" si="341"/>
        <v>2880.9016913157238</v>
      </c>
      <c r="E2098" s="22">
        <f t="shared" ca="1" si="341"/>
        <v>6221.3546453246145</v>
      </c>
      <c r="F2098" s="22">
        <f t="shared" ca="1" si="341"/>
        <v>1862.6179073283063</v>
      </c>
      <c r="G2098" s="34"/>
      <c r="H2098" s="35">
        <f t="shared" ca="1" si="334"/>
        <v>41498</v>
      </c>
      <c r="I2098" s="6">
        <f t="shared" ca="1" si="338"/>
        <v>3.0027777777777778</v>
      </c>
      <c r="J2098" s="6">
        <f t="shared" ca="1" si="336"/>
        <v>122.5</v>
      </c>
      <c r="K2098" s="6">
        <f t="shared" ca="1" si="335"/>
        <v>113.98243565452914</v>
      </c>
    </row>
    <row r="2099" spans="1:11" ht="15.75" thickBot="1">
      <c r="A2099" s="21">
        <v>2086</v>
      </c>
      <c r="B2099" s="22">
        <f t="shared" ca="1" si="341"/>
        <v>2429.956533647377</v>
      </c>
      <c r="C2099" s="22">
        <f t="shared" ca="1" si="341"/>
        <v>4220.1318097660615</v>
      </c>
      <c r="D2099" s="22">
        <f t="shared" ca="1" si="341"/>
        <v>2011.9087133771329</v>
      </c>
      <c r="E2099" s="22">
        <f t="shared" ca="1" si="341"/>
        <v>1367.7468228067248</v>
      </c>
      <c r="F2099" s="22">
        <f t="shared" ca="1" si="341"/>
        <v>5056.904229757316</v>
      </c>
      <c r="G2099" s="34"/>
      <c r="H2099" s="35">
        <f t="shared" ca="1" si="334"/>
        <v>41134</v>
      </c>
      <c r="I2099" s="6">
        <f t="shared" ca="1" si="338"/>
        <v>2.0055555555555555</v>
      </c>
      <c r="J2099" s="6">
        <f t="shared" ca="1" si="336"/>
        <v>115</v>
      </c>
      <c r="K2099" s="6">
        <f t="shared" ca="1" si="335"/>
        <v>109.59577177011576</v>
      </c>
    </row>
    <row r="2100" spans="1:11" ht="15.75" thickBot="1">
      <c r="A2100" s="21">
        <v>2087</v>
      </c>
      <c r="B2100" s="22">
        <f t="shared" ca="1" si="341"/>
        <v>3242.0079823120927</v>
      </c>
      <c r="C2100" s="22">
        <f t="shared" ca="1" si="341"/>
        <v>1565.7902458499627</v>
      </c>
      <c r="D2100" s="22">
        <f t="shared" ca="1" si="341"/>
        <v>1697.413866702884</v>
      </c>
      <c r="E2100" s="22">
        <f t="shared" ca="1" si="341"/>
        <v>4179.9007676104866</v>
      </c>
      <c r="F2100" s="22">
        <f t="shared" ca="1" si="341"/>
        <v>12721.06802273372</v>
      </c>
      <c r="G2100" s="34"/>
      <c r="H2100" s="35">
        <f t="shared" ca="1" si="334"/>
        <v>40767</v>
      </c>
      <c r="I2100" s="6">
        <f t="shared" ca="1" si="338"/>
        <v>1.0027777777777778</v>
      </c>
      <c r="J2100" s="6">
        <f t="shared" ca="1" si="336"/>
        <v>107.5</v>
      </c>
      <c r="K2100" s="6">
        <f t="shared" ca="1" si="335"/>
        <v>104.94371731794061</v>
      </c>
    </row>
    <row r="2101" spans="1:11" ht="15.75" thickBot="1">
      <c r="A2101" s="21">
        <v>2088</v>
      </c>
      <c r="B2101" s="22">
        <f t="shared" ca="1" si="341"/>
        <v>2091.4094614455817</v>
      </c>
      <c r="C2101" s="22">
        <f t="shared" ca="1" si="341"/>
        <v>948.04167410694095</v>
      </c>
      <c r="D2101" s="22">
        <f t="shared" ca="1" si="341"/>
        <v>6987.6256010010511</v>
      </c>
      <c r="E2101" s="22">
        <f t="shared" ca="1" si="341"/>
        <v>9367.5751576840066</v>
      </c>
      <c r="F2101" s="22">
        <f t="shared" ca="1" si="341"/>
        <v>3413.3647799651108</v>
      </c>
      <c r="G2101" s="34"/>
      <c r="H2101" s="35">
        <f t="shared" ca="1" si="334"/>
        <v>41498</v>
      </c>
      <c r="I2101" s="6">
        <f t="shared" ca="1" si="338"/>
        <v>3.0027777777777778</v>
      </c>
      <c r="J2101" s="6">
        <f t="shared" ca="1" si="336"/>
        <v>122.5</v>
      </c>
      <c r="K2101" s="6">
        <f t="shared" ca="1" si="335"/>
        <v>113.98243565452914</v>
      </c>
    </row>
    <row r="2102" spans="1:11" ht="15.75" thickBot="1">
      <c r="A2102" s="21">
        <v>2089</v>
      </c>
      <c r="B2102" s="22">
        <f t="shared" ca="1" si="341"/>
        <v>4362.673392328039</v>
      </c>
      <c r="C2102" s="22">
        <f t="shared" ca="1" si="341"/>
        <v>4831.3375968677383</v>
      </c>
      <c r="D2102" s="22">
        <f t="shared" ca="1" si="341"/>
        <v>1738.9700555609145</v>
      </c>
      <c r="E2102" s="22">
        <f t="shared" ca="1" si="341"/>
        <v>3768.3467654731689</v>
      </c>
      <c r="F2102" s="22">
        <f t="shared" ca="1" si="341"/>
        <v>1056.7291284367316</v>
      </c>
      <c r="G2102" s="34"/>
      <c r="H2102" s="35">
        <f t="shared" ca="1" si="334"/>
        <v>40767</v>
      </c>
      <c r="I2102" s="6">
        <f t="shared" ca="1" si="338"/>
        <v>1.0027777777777778</v>
      </c>
      <c r="J2102" s="6">
        <f t="shared" ca="1" si="336"/>
        <v>107.5</v>
      </c>
      <c r="K2102" s="6">
        <f t="shared" ca="1" si="335"/>
        <v>104.94371731794061</v>
      </c>
    </row>
    <row r="2103" spans="1:11" ht="15.75" thickBot="1">
      <c r="A2103" s="21">
        <v>2090</v>
      </c>
      <c r="B2103" s="22">
        <f t="shared" ca="1" si="341"/>
        <v>3124.3321135202432</v>
      </c>
      <c r="C2103" s="22">
        <f t="shared" ca="1" si="341"/>
        <v>2342.5999502418217</v>
      </c>
      <c r="D2103" s="22">
        <f t="shared" ca="1" si="341"/>
        <v>4989.9899563931576</v>
      </c>
      <c r="E2103" s="22">
        <f t="shared" ca="1" si="341"/>
        <v>6318.6004172386793</v>
      </c>
      <c r="F2103" s="22">
        <f t="shared" ca="1" si="341"/>
        <v>4599.2304824781259</v>
      </c>
      <c r="G2103" s="34"/>
      <c r="H2103" s="35">
        <f t="shared" ca="1" si="334"/>
        <v>40767</v>
      </c>
      <c r="I2103" s="6">
        <f t="shared" ca="1" si="338"/>
        <v>1.0027777777777778</v>
      </c>
      <c r="J2103" s="6">
        <f t="shared" ca="1" si="336"/>
        <v>107.5</v>
      </c>
      <c r="K2103" s="6">
        <f t="shared" ca="1" si="335"/>
        <v>104.94371731794061</v>
      </c>
    </row>
    <row r="2104" spans="1:11" ht="15.75" thickBot="1">
      <c r="A2104" s="21">
        <v>2091</v>
      </c>
      <c r="B2104" s="22">
        <f t="shared" ref="B2104:F2113" ca="1" si="342">$B$2*EXP((mu-delta-(vola^2)/2)*B$13+vola*NORMSINV(RAND())*SQRT(B$13))</f>
        <v>1933.5109578371782</v>
      </c>
      <c r="C2104" s="22">
        <f t="shared" ca="1" si="342"/>
        <v>3106.376114852942</v>
      </c>
      <c r="D2104" s="22">
        <f t="shared" ca="1" si="342"/>
        <v>1500.6553416272479</v>
      </c>
      <c r="E2104" s="22">
        <f t="shared" ca="1" si="342"/>
        <v>3139.3120194367002</v>
      </c>
      <c r="F2104" s="22">
        <f t="shared" ca="1" si="342"/>
        <v>4485.442512465067</v>
      </c>
      <c r="G2104" s="34"/>
      <c r="H2104" s="35">
        <f t="shared" ca="1" si="334"/>
        <v>41134</v>
      </c>
      <c r="I2104" s="6">
        <f t="shared" ca="1" si="338"/>
        <v>2.0055555555555555</v>
      </c>
      <c r="J2104" s="6">
        <f t="shared" ca="1" si="336"/>
        <v>115</v>
      </c>
      <c r="K2104" s="6">
        <f t="shared" ca="1" si="335"/>
        <v>109.59577177011576</v>
      </c>
    </row>
    <row r="2105" spans="1:11" ht="15.75" thickBot="1">
      <c r="A2105" s="21">
        <v>2092</v>
      </c>
      <c r="B2105" s="22">
        <f t="shared" ca="1" si="342"/>
        <v>2370.4257088346262</v>
      </c>
      <c r="C2105" s="22">
        <f t="shared" ca="1" si="342"/>
        <v>4975.5309413862888</v>
      </c>
      <c r="D2105" s="22">
        <f t="shared" ca="1" si="342"/>
        <v>1410.2375052726761</v>
      </c>
      <c r="E2105" s="22">
        <f t="shared" ca="1" si="342"/>
        <v>3878.2528232577033</v>
      </c>
      <c r="F2105" s="22">
        <f t="shared" ca="1" si="342"/>
        <v>5209.0158381563324</v>
      </c>
      <c r="G2105" s="34"/>
      <c r="H2105" s="35">
        <f t="shared" ca="1" si="334"/>
        <v>41134</v>
      </c>
      <c r="I2105" s="6">
        <f t="shared" ca="1" si="338"/>
        <v>2.0055555555555555</v>
      </c>
      <c r="J2105" s="6">
        <f t="shared" ca="1" si="336"/>
        <v>115</v>
      </c>
      <c r="K2105" s="6">
        <f t="shared" ca="1" si="335"/>
        <v>109.59577177011576</v>
      </c>
    </row>
    <row r="2106" spans="1:11" ht="15.75" thickBot="1">
      <c r="A2106" s="21">
        <v>2093</v>
      </c>
      <c r="B2106" s="22">
        <f t="shared" ca="1" si="342"/>
        <v>2087.8566741913783</v>
      </c>
      <c r="C2106" s="22">
        <f t="shared" ca="1" si="342"/>
        <v>2595.4224881820164</v>
      </c>
      <c r="D2106" s="22">
        <f t="shared" ca="1" si="342"/>
        <v>3046.6337155096467</v>
      </c>
      <c r="E2106" s="22">
        <f t="shared" ca="1" si="342"/>
        <v>1385.8359840856233</v>
      </c>
      <c r="F2106" s="22">
        <f t="shared" ca="1" si="342"/>
        <v>1588.6794972538037</v>
      </c>
      <c r="G2106" s="34"/>
      <c r="H2106" s="35">
        <f t="shared" ca="1" si="334"/>
        <v>41498</v>
      </c>
      <c r="I2106" s="6">
        <f t="shared" ca="1" si="338"/>
        <v>3.0027777777777778</v>
      </c>
      <c r="J2106" s="6">
        <f t="shared" ca="1" si="336"/>
        <v>122.5</v>
      </c>
      <c r="K2106" s="6">
        <f t="shared" ca="1" si="335"/>
        <v>113.98243565452914</v>
      </c>
    </row>
    <row r="2107" spans="1:11" ht="15.75" thickBot="1">
      <c r="A2107" s="21">
        <v>2094</v>
      </c>
      <c r="B2107" s="22">
        <f t="shared" ca="1" si="342"/>
        <v>2548.2068111533031</v>
      </c>
      <c r="C2107" s="22">
        <f t="shared" ca="1" si="342"/>
        <v>3474.0551984323938</v>
      </c>
      <c r="D2107" s="22">
        <f t="shared" ca="1" si="342"/>
        <v>2228.6039194471905</v>
      </c>
      <c r="E2107" s="22">
        <f t="shared" ca="1" si="342"/>
        <v>2020.6672793420128</v>
      </c>
      <c r="F2107" s="22">
        <f t="shared" ca="1" si="342"/>
        <v>570.08307720990138</v>
      </c>
      <c r="G2107" s="34"/>
      <c r="H2107" s="35">
        <f t="shared" ca="1" si="334"/>
        <v>41134</v>
      </c>
      <c r="I2107" s="6">
        <f t="shared" ca="1" si="338"/>
        <v>2.0055555555555555</v>
      </c>
      <c r="J2107" s="6">
        <f t="shared" ca="1" si="336"/>
        <v>115</v>
      </c>
      <c r="K2107" s="6">
        <f t="shared" ca="1" si="335"/>
        <v>109.59577177011576</v>
      </c>
    </row>
    <row r="2108" spans="1:11" ht="15.75" thickBot="1">
      <c r="A2108" s="21">
        <v>2095</v>
      </c>
      <c r="B2108" s="22">
        <f t="shared" ca="1" si="342"/>
        <v>2158.4881940830437</v>
      </c>
      <c r="C2108" s="22">
        <f t="shared" ca="1" si="342"/>
        <v>4879.041467491018</v>
      </c>
      <c r="D2108" s="22">
        <f t="shared" ca="1" si="342"/>
        <v>3567.6067172501066</v>
      </c>
      <c r="E2108" s="22">
        <f t="shared" ca="1" si="342"/>
        <v>2971.0975277593784</v>
      </c>
      <c r="F2108" s="22">
        <f t="shared" ca="1" si="342"/>
        <v>4243.9771909659776</v>
      </c>
      <c r="G2108" s="34"/>
      <c r="H2108" s="35">
        <f t="shared" ca="1" si="334"/>
        <v>41134</v>
      </c>
      <c r="I2108" s="6">
        <f t="shared" ca="1" si="338"/>
        <v>2.0055555555555555</v>
      </c>
      <c r="J2108" s="6">
        <f t="shared" ca="1" si="336"/>
        <v>115</v>
      </c>
      <c r="K2108" s="6">
        <f t="shared" ca="1" si="335"/>
        <v>109.59577177011576</v>
      </c>
    </row>
    <row r="2109" spans="1:11" ht="15.75" thickBot="1">
      <c r="A2109" s="21">
        <v>2096</v>
      </c>
      <c r="B2109" s="22">
        <f t="shared" ca="1" si="342"/>
        <v>2653.4386599541795</v>
      </c>
      <c r="C2109" s="22">
        <f t="shared" ca="1" si="342"/>
        <v>3000.3369417039239</v>
      </c>
      <c r="D2109" s="22">
        <f t="shared" ca="1" si="342"/>
        <v>2106.5126015252808</v>
      </c>
      <c r="E2109" s="22">
        <f t="shared" ca="1" si="342"/>
        <v>4975.8448098545423</v>
      </c>
      <c r="F2109" s="22">
        <f t="shared" ca="1" si="342"/>
        <v>2260.3180810794724</v>
      </c>
      <c r="G2109" s="34"/>
      <c r="H2109" s="35">
        <f t="shared" ca="1" si="334"/>
        <v>41134</v>
      </c>
      <c r="I2109" s="6">
        <f t="shared" ca="1" si="338"/>
        <v>2.0055555555555555</v>
      </c>
      <c r="J2109" s="6">
        <f t="shared" ca="1" si="336"/>
        <v>115</v>
      </c>
      <c r="K2109" s="6">
        <f t="shared" ca="1" si="335"/>
        <v>109.59577177011576</v>
      </c>
    </row>
    <row r="2110" spans="1:11" ht="15.75" thickBot="1">
      <c r="A2110" s="21">
        <v>2097</v>
      </c>
      <c r="B2110" s="22">
        <f t="shared" ca="1" si="342"/>
        <v>2231.5951217378524</v>
      </c>
      <c r="C2110" s="22">
        <f t="shared" ca="1" si="342"/>
        <v>3776.9794016661867</v>
      </c>
      <c r="D2110" s="22">
        <f t="shared" ca="1" si="342"/>
        <v>3017.0599928247407</v>
      </c>
      <c r="E2110" s="22">
        <f t="shared" ca="1" si="342"/>
        <v>2401.9944639191531</v>
      </c>
      <c r="F2110" s="22">
        <f t="shared" ca="1" si="342"/>
        <v>1969.3079664815393</v>
      </c>
      <c r="G2110" s="34"/>
      <c r="H2110" s="35">
        <f t="shared" ca="1" si="334"/>
        <v>41134</v>
      </c>
      <c r="I2110" s="6">
        <f t="shared" ca="1" si="338"/>
        <v>2.0055555555555555</v>
      </c>
      <c r="J2110" s="6">
        <f t="shared" ca="1" si="336"/>
        <v>115</v>
      </c>
      <c r="K2110" s="6">
        <f t="shared" ca="1" si="335"/>
        <v>109.59577177011576</v>
      </c>
    </row>
    <row r="2111" spans="1:11" ht="15.75" thickBot="1">
      <c r="A2111" s="21">
        <v>2098</v>
      </c>
      <c r="B2111" s="22">
        <f t="shared" ca="1" si="342"/>
        <v>2783.4801774553853</v>
      </c>
      <c r="C2111" s="22">
        <f t="shared" ca="1" si="342"/>
        <v>1467.811205113496</v>
      </c>
      <c r="D2111" s="22">
        <f t="shared" ca="1" si="342"/>
        <v>2912.6146084239822</v>
      </c>
      <c r="E2111" s="22">
        <f t="shared" ca="1" si="342"/>
        <v>1372.8547734317704</v>
      </c>
      <c r="F2111" s="22">
        <f t="shared" ca="1" si="342"/>
        <v>3670.8432231315037</v>
      </c>
      <c r="G2111" s="34"/>
      <c r="H2111" s="35">
        <f t="shared" ca="1" si="334"/>
        <v>40767</v>
      </c>
      <c r="I2111" s="6">
        <f t="shared" ca="1" si="338"/>
        <v>1.0027777777777778</v>
      </c>
      <c r="J2111" s="6">
        <f t="shared" ca="1" si="336"/>
        <v>107.5</v>
      </c>
      <c r="K2111" s="6">
        <f t="shared" ca="1" si="335"/>
        <v>104.94371731794061</v>
      </c>
    </row>
    <row r="2112" spans="1:11" ht="15.75" thickBot="1">
      <c r="A2112" s="21">
        <v>2099</v>
      </c>
      <c r="B2112" s="22">
        <f t="shared" ca="1" si="342"/>
        <v>2730.717711970548</v>
      </c>
      <c r="C2112" s="22">
        <f t="shared" ca="1" si="342"/>
        <v>4246.0874663415489</v>
      </c>
      <c r="D2112" s="22">
        <f t="shared" ca="1" si="342"/>
        <v>4355.3918167493111</v>
      </c>
      <c r="E2112" s="22">
        <f t="shared" ca="1" si="342"/>
        <v>3601.2817910186577</v>
      </c>
      <c r="F2112" s="22">
        <f t="shared" ca="1" si="342"/>
        <v>18436.408259768796</v>
      </c>
      <c r="G2112" s="34"/>
      <c r="H2112" s="35">
        <f t="shared" ca="1" si="334"/>
        <v>41134</v>
      </c>
      <c r="I2112" s="6">
        <f t="shared" ca="1" si="338"/>
        <v>2.0055555555555555</v>
      </c>
      <c r="J2112" s="6">
        <f t="shared" ca="1" si="336"/>
        <v>115</v>
      </c>
      <c r="K2112" s="6">
        <f t="shared" ca="1" si="335"/>
        <v>109.59577177011576</v>
      </c>
    </row>
    <row r="2113" spans="1:11" ht="15.75" thickBot="1">
      <c r="A2113" s="21">
        <v>2100</v>
      </c>
      <c r="B2113" s="22">
        <f t="shared" ca="1" si="342"/>
        <v>4722.6574439518472</v>
      </c>
      <c r="C2113" s="22">
        <f t="shared" ca="1" si="342"/>
        <v>1378.3738282210629</v>
      </c>
      <c r="D2113" s="22">
        <f t="shared" ca="1" si="342"/>
        <v>2766.1807456191223</v>
      </c>
      <c r="E2113" s="22">
        <f t="shared" ca="1" si="342"/>
        <v>1256.7040133691482</v>
      </c>
      <c r="F2113" s="22">
        <f t="shared" ca="1" si="342"/>
        <v>1311.9903681092799</v>
      </c>
      <c r="G2113" s="34"/>
      <c r="H2113" s="35">
        <f t="shared" ca="1" si="334"/>
        <v>40767</v>
      </c>
      <c r="I2113" s="6">
        <f t="shared" ca="1" si="338"/>
        <v>1.0027777777777778</v>
      </c>
      <c r="J2113" s="6">
        <f t="shared" ca="1" si="336"/>
        <v>107.5</v>
      </c>
      <c r="K2113" s="6">
        <f t="shared" ca="1" si="335"/>
        <v>104.94371731794061</v>
      </c>
    </row>
    <row r="2114" spans="1:11" ht="15.75" thickBot="1">
      <c r="A2114" s="21">
        <v>2101</v>
      </c>
      <c r="B2114" s="22">
        <f t="shared" ref="B2114:F2123" ca="1" si="343">$B$2*EXP((mu-delta-(vola^2)/2)*B$13+vola*NORMSINV(RAND())*SQRT(B$13))</f>
        <v>3133.1768776080066</v>
      </c>
      <c r="C2114" s="22">
        <f t="shared" ca="1" si="343"/>
        <v>3101.1240450359487</v>
      </c>
      <c r="D2114" s="22">
        <f t="shared" ca="1" si="343"/>
        <v>3694.8471711134152</v>
      </c>
      <c r="E2114" s="22">
        <f t="shared" ca="1" si="343"/>
        <v>1593.6048715632121</v>
      </c>
      <c r="F2114" s="22">
        <f t="shared" ca="1" si="343"/>
        <v>12372.324495471499</v>
      </c>
      <c r="G2114" s="34"/>
      <c r="H2114" s="35">
        <f t="shared" ca="1" si="334"/>
        <v>40767</v>
      </c>
      <c r="I2114" s="6">
        <f t="shared" ca="1" si="338"/>
        <v>1.0027777777777778</v>
      </c>
      <c r="J2114" s="6">
        <f t="shared" ca="1" si="336"/>
        <v>107.5</v>
      </c>
      <c r="K2114" s="6">
        <f t="shared" ca="1" si="335"/>
        <v>104.94371731794061</v>
      </c>
    </row>
    <row r="2115" spans="1:11" ht="15.75" thickBot="1">
      <c r="A2115" s="21">
        <v>2102</v>
      </c>
      <c r="B2115" s="22">
        <f t="shared" ca="1" si="343"/>
        <v>2134.3181158667321</v>
      </c>
      <c r="C2115" s="22">
        <f t="shared" ca="1" si="343"/>
        <v>3415.2815439754186</v>
      </c>
      <c r="D2115" s="22">
        <f t="shared" ca="1" si="343"/>
        <v>8416.534090917874</v>
      </c>
      <c r="E2115" s="22">
        <f t="shared" ca="1" si="343"/>
        <v>2437.0359774513236</v>
      </c>
      <c r="F2115" s="22">
        <f t="shared" ca="1" si="343"/>
        <v>2204.6926070467844</v>
      </c>
      <c r="G2115" s="34"/>
      <c r="H2115" s="35">
        <f t="shared" ca="1" si="334"/>
        <v>41134</v>
      </c>
      <c r="I2115" s="6">
        <f t="shared" ca="1" si="338"/>
        <v>2.0055555555555555</v>
      </c>
      <c r="J2115" s="6">
        <f t="shared" ca="1" si="336"/>
        <v>115</v>
      </c>
      <c r="K2115" s="6">
        <f t="shared" ca="1" si="335"/>
        <v>109.59577177011576</v>
      </c>
    </row>
    <row r="2116" spans="1:11" ht="15.75" thickBot="1">
      <c r="A2116" s="21">
        <v>2103</v>
      </c>
      <c r="B2116" s="22">
        <f t="shared" ca="1" si="343"/>
        <v>3065.8524706971143</v>
      </c>
      <c r="C2116" s="22">
        <f t="shared" ca="1" si="343"/>
        <v>5318.8601353499262</v>
      </c>
      <c r="D2116" s="22">
        <f t="shared" ca="1" si="343"/>
        <v>4961.7489206016271</v>
      </c>
      <c r="E2116" s="22">
        <f t="shared" ca="1" si="343"/>
        <v>2651.5996482843325</v>
      </c>
      <c r="F2116" s="22">
        <f t="shared" ca="1" si="343"/>
        <v>3996.7085294380017</v>
      </c>
      <c r="G2116" s="34"/>
      <c r="H2116" s="35">
        <f t="shared" ca="1" si="334"/>
        <v>40767</v>
      </c>
      <c r="I2116" s="6">
        <f t="shared" ca="1" si="338"/>
        <v>1.0027777777777778</v>
      </c>
      <c r="J2116" s="6">
        <f t="shared" ca="1" si="336"/>
        <v>107.5</v>
      </c>
      <c r="K2116" s="6">
        <f t="shared" ca="1" si="335"/>
        <v>104.94371731794061</v>
      </c>
    </row>
    <row r="2117" spans="1:11" ht="15.75" thickBot="1">
      <c r="A2117" s="21">
        <v>2104</v>
      </c>
      <c r="B2117" s="22">
        <f t="shared" ca="1" si="343"/>
        <v>3972.3341049447208</v>
      </c>
      <c r="C2117" s="22">
        <f t="shared" ca="1" si="343"/>
        <v>4389.28383909692</v>
      </c>
      <c r="D2117" s="22">
        <f t="shared" ca="1" si="343"/>
        <v>2947.2494719046945</v>
      </c>
      <c r="E2117" s="22">
        <f t="shared" ca="1" si="343"/>
        <v>889.24712795392077</v>
      </c>
      <c r="F2117" s="22">
        <f t="shared" ca="1" si="343"/>
        <v>984.02350823920051</v>
      </c>
      <c r="G2117" s="34"/>
      <c r="H2117" s="35">
        <f t="shared" ca="1" si="334"/>
        <v>40767</v>
      </c>
      <c r="I2117" s="6">
        <f t="shared" ca="1" si="338"/>
        <v>1.0027777777777778</v>
      </c>
      <c r="J2117" s="6">
        <f t="shared" ca="1" si="336"/>
        <v>107.5</v>
      </c>
      <c r="K2117" s="6">
        <f t="shared" ca="1" si="335"/>
        <v>104.94371731794061</v>
      </c>
    </row>
    <row r="2118" spans="1:11" ht="15.75" thickBot="1">
      <c r="A2118" s="21">
        <v>2105</v>
      </c>
      <c r="B2118" s="22">
        <f t="shared" ca="1" si="343"/>
        <v>3255.9864784469487</v>
      </c>
      <c r="C2118" s="22">
        <f t="shared" ca="1" si="343"/>
        <v>5444.9298259773996</v>
      </c>
      <c r="D2118" s="22">
        <f t="shared" ca="1" si="343"/>
        <v>4412.4128001306672</v>
      </c>
      <c r="E2118" s="22">
        <f t="shared" ca="1" si="343"/>
        <v>6803.123175493839</v>
      </c>
      <c r="F2118" s="22">
        <f t="shared" ca="1" si="343"/>
        <v>3667.2110704578758</v>
      </c>
      <c r="G2118" s="34"/>
      <c r="H2118" s="35">
        <f t="shared" ca="1" si="334"/>
        <v>40767</v>
      </c>
      <c r="I2118" s="6">
        <f t="shared" ca="1" si="338"/>
        <v>1.0027777777777778</v>
      </c>
      <c r="J2118" s="6">
        <f t="shared" ca="1" si="336"/>
        <v>107.5</v>
      </c>
      <c r="K2118" s="6">
        <f t="shared" ca="1" si="335"/>
        <v>104.94371731794061</v>
      </c>
    </row>
    <row r="2119" spans="1:11" ht="15.75" thickBot="1">
      <c r="A2119" s="21">
        <v>2106</v>
      </c>
      <c r="B2119" s="22">
        <f t="shared" ca="1" si="343"/>
        <v>3949.0760523818744</v>
      </c>
      <c r="C2119" s="22">
        <f t="shared" ca="1" si="343"/>
        <v>986.739649838746</v>
      </c>
      <c r="D2119" s="22">
        <f t="shared" ca="1" si="343"/>
        <v>3275.2531676263898</v>
      </c>
      <c r="E2119" s="22">
        <f t="shared" ca="1" si="343"/>
        <v>6029.2286024252044</v>
      </c>
      <c r="F2119" s="22">
        <f t="shared" ca="1" si="343"/>
        <v>3975.8117212575562</v>
      </c>
      <c r="G2119" s="34"/>
      <c r="H2119" s="35">
        <f t="shared" ca="1" si="334"/>
        <v>40767</v>
      </c>
      <c r="I2119" s="6">
        <f t="shared" ca="1" si="338"/>
        <v>1.0027777777777778</v>
      </c>
      <c r="J2119" s="6">
        <f t="shared" ca="1" si="336"/>
        <v>107.5</v>
      </c>
      <c r="K2119" s="6">
        <f t="shared" ca="1" si="335"/>
        <v>104.94371731794061</v>
      </c>
    </row>
    <row r="2120" spans="1:11" ht="15.75" thickBot="1">
      <c r="A2120" s="21">
        <v>2107</v>
      </c>
      <c r="B2120" s="22">
        <f t="shared" ca="1" si="343"/>
        <v>4335.4889309257624</v>
      </c>
      <c r="C2120" s="22">
        <f t="shared" ca="1" si="343"/>
        <v>2661.8271465942526</v>
      </c>
      <c r="D2120" s="22">
        <f t="shared" ca="1" si="343"/>
        <v>3238.9894618682588</v>
      </c>
      <c r="E2120" s="22">
        <f t="shared" ca="1" si="343"/>
        <v>2678.7198648363483</v>
      </c>
      <c r="F2120" s="22">
        <f t="shared" ca="1" si="343"/>
        <v>5804.6739655810525</v>
      </c>
      <c r="G2120" s="34"/>
      <c r="H2120" s="35">
        <f t="shared" ca="1" si="334"/>
        <v>40767</v>
      </c>
      <c r="I2120" s="6">
        <f t="shared" ca="1" si="338"/>
        <v>1.0027777777777778</v>
      </c>
      <c r="J2120" s="6">
        <f t="shared" ca="1" si="336"/>
        <v>107.5</v>
      </c>
      <c r="K2120" s="6">
        <f t="shared" ca="1" si="335"/>
        <v>104.94371731794061</v>
      </c>
    </row>
    <row r="2121" spans="1:11" ht="15.75" thickBot="1">
      <c r="A2121" s="21">
        <v>2108</v>
      </c>
      <c r="B2121" s="22">
        <f t="shared" ca="1" si="343"/>
        <v>3773.8304215321182</v>
      </c>
      <c r="C2121" s="22">
        <f t="shared" ca="1" si="343"/>
        <v>2337.9186681039696</v>
      </c>
      <c r="D2121" s="22">
        <f t="shared" ca="1" si="343"/>
        <v>2401.7950497463603</v>
      </c>
      <c r="E2121" s="22">
        <f t="shared" ca="1" si="343"/>
        <v>6781.1845197462726</v>
      </c>
      <c r="F2121" s="22">
        <f t="shared" ca="1" si="343"/>
        <v>8745.4928547716063</v>
      </c>
      <c r="G2121" s="34"/>
      <c r="H2121" s="35">
        <f t="shared" ca="1" si="334"/>
        <v>40767</v>
      </c>
      <c r="I2121" s="6">
        <f t="shared" ca="1" si="338"/>
        <v>1.0027777777777778</v>
      </c>
      <c r="J2121" s="6">
        <f t="shared" ca="1" si="336"/>
        <v>107.5</v>
      </c>
      <c r="K2121" s="6">
        <f t="shared" ca="1" si="335"/>
        <v>104.94371731794061</v>
      </c>
    </row>
    <row r="2122" spans="1:11" ht="15.75" thickBot="1">
      <c r="A2122" s="21">
        <v>2109</v>
      </c>
      <c r="B2122" s="22">
        <f t="shared" ca="1" si="343"/>
        <v>2823.3958696935179</v>
      </c>
      <c r="C2122" s="22">
        <f t="shared" ca="1" si="343"/>
        <v>3440.7532856141306</v>
      </c>
      <c r="D2122" s="22">
        <f t="shared" ca="1" si="343"/>
        <v>3742.7197045329831</v>
      </c>
      <c r="E2122" s="22">
        <f t="shared" ca="1" si="343"/>
        <v>12442.628644289262</v>
      </c>
      <c r="F2122" s="22">
        <f t="shared" ca="1" si="343"/>
        <v>3166.2646899322363</v>
      </c>
      <c r="G2122" s="34"/>
      <c r="H2122" s="35">
        <f t="shared" ca="1" si="334"/>
        <v>40767</v>
      </c>
      <c r="I2122" s="6">
        <f t="shared" ca="1" si="338"/>
        <v>1.0027777777777778</v>
      </c>
      <c r="J2122" s="6">
        <f t="shared" ca="1" si="336"/>
        <v>107.5</v>
      </c>
      <c r="K2122" s="6">
        <f t="shared" ca="1" si="335"/>
        <v>104.94371731794061</v>
      </c>
    </row>
    <row r="2123" spans="1:11" ht="15.75" thickBot="1">
      <c r="A2123" s="21">
        <v>2110</v>
      </c>
      <c r="B2123" s="22">
        <f t="shared" ca="1" si="343"/>
        <v>1625.5091969089451</v>
      </c>
      <c r="C2123" s="22">
        <f t="shared" ca="1" si="343"/>
        <v>1939.9924620109362</v>
      </c>
      <c r="D2123" s="22">
        <f t="shared" ca="1" si="343"/>
        <v>3513.0590056332999</v>
      </c>
      <c r="E2123" s="22">
        <f t="shared" ca="1" si="343"/>
        <v>5142.9305931383915</v>
      </c>
      <c r="F2123" s="22">
        <f t="shared" ca="1" si="343"/>
        <v>5953.365332277288</v>
      </c>
      <c r="G2123" s="34"/>
      <c r="H2123" s="35">
        <f t="shared" ca="1" si="334"/>
        <v>41498</v>
      </c>
      <c r="I2123" s="6">
        <f t="shared" ca="1" si="338"/>
        <v>3.0027777777777778</v>
      </c>
      <c r="J2123" s="6">
        <f t="shared" ca="1" si="336"/>
        <v>122.5</v>
      </c>
      <c r="K2123" s="6">
        <f t="shared" ca="1" si="335"/>
        <v>113.98243565452914</v>
      </c>
    </row>
    <row r="2124" spans="1:11" ht="15.75" thickBot="1">
      <c r="A2124" s="21">
        <v>2111</v>
      </c>
      <c r="B2124" s="22">
        <f t="shared" ref="B2124:F2133" ca="1" si="344">$B$2*EXP((mu-delta-(vola^2)/2)*B$13+vola*NORMSINV(RAND())*SQRT(B$13))</f>
        <v>2306.6450413479438</v>
      </c>
      <c r="C2124" s="22">
        <f t="shared" ca="1" si="344"/>
        <v>1442.596005948224</v>
      </c>
      <c r="D2124" s="22">
        <f t="shared" ca="1" si="344"/>
        <v>4833.8662305026537</v>
      </c>
      <c r="E2124" s="22">
        <f t="shared" ca="1" si="344"/>
        <v>3355.5581195567165</v>
      </c>
      <c r="F2124" s="22">
        <f t="shared" ca="1" si="344"/>
        <v>3666.4204089220721</v>
      </c>
      <c r="G2124" s="34"/>
      <c r="H2124" s="35">
        <f t="shared" ca="1" si="334"/>
        <v>41498</v>
      </c>
      <c r="I2124" s="6">
        <f t="shared" ca="1" si="338"/>
        <v>3.0027777777777778</v>
      </c>
      <c r="J2124" s="6">
        <f t="shared" ca="1" si="336"/>
        <v>122.5</v>
      </c>
      <c r="K2124" s="6">
        <f t="shared" ca="1" si="335"/>
        <v>113.98243565452914</v>
      </c>
    </row>
    <row r="2125" spans="1:11" ht="15.75" thickBot="1">
      <c r="A2125" s="21">
        <v>2112</v>
      </c>
      <c r="B2125" s="22">
        <f t="shared" ca="1" si="344"/>
        <v>3209.5762837169727</v>
      </c>
      <c r="C2125" s="22">
        <f t="shared" ca="1" si="344"/>
        <v>3473.7228026302546</v>
      </c>
      <c r="D2125" s="22">
        <f t="shared" ca="1" si="344"/>
        <v>1110.7736919999936</v>
      </c>
      <c r="E2125" s="22">
        <f t="shared" ca="1" si="344"/>
        <v>4545.3029652287032</v>
      </c>
      <c r="F2125" s="22">
        <f t="shared" ca="1" si="344"/>
        <v>1186.1043644044225</v>
      </c>
      <c r="G2125" s="34"/>
      <c r="H2125" s="35">
        <f t="shared" ca="1" si="334"/>
        <v>40767</v>
      </c>
      <c r="I2125" s="6">
        <f t="shared" ca="1" si="338"/>
        <v>1.0027777777777778</v>
      </c>
      <c r="J2125" s="6">
        <f t="shared" ca="1" si="336"/>
        <v>107.5</v>
      </c>
      <c r="K2125" s="6">
        <f t="shared" ca="1" si="335"/>
        <v>104.94371731794061</v>
      </c>
    </row>
    <row r="2126" spans="1:11" ht="15.75" thickBot="1">
      <c r="A2126" s="21">
        <v>2113</v>
      </c>
      <c r="B2126" s="22">
        <f t="shared" ca="1" si="344"/>
        <v>2512.6506924782593</v>
      </c>
      <c r="C2126" s="22">
        <f t="shared" ca="1" si="344"/>
        <v>2996.0915962736985</v>
      </c>
      <c r="D2126" s="22">
        <f t="shared" ca="1" si="344"/>
        <v>1337.9287317468591</v>
      </c>
      <c r="E2126" s="22">
        <f t="shared" ca="1" si="344"/>
        <v>8512.8034117091229</v>
      </c>
      <c r="F2126" s="22">
        <f t="shared" ca="1" si="344"/>
        <v>4802.2572100292982</v>
      </c>
      <c r="G2126" s="34"/>
      <c r="H2126" s="35">
        <f t="shared" ref="H2126:H2189" ca="1" si="345">IF(B2126&gt;=kw,$B$11,IF(C2126&gt;=kw,$C$11,IF(D2126&gt;=kw,$D$11,IF(E2126&gt;=kw,$E$11,$F$11))))</f>
        <v>41134</v>
      </c>
      <c r="I2126" s="6">
        <f t="shared" ca="1" si="338"/>
        <v>2.0055555555555555</v>
      </c>
      <c r="J2126" s="6">
        <f t="shared" ca="1" si="336"/>
        <v>115</v>
      </c>
      <c r="K2126" s="6">
        <f t="shared" ref="K2126:K2189" ca="1" si="346">J2126*EXP(-I2126*zins)</f>
        <v>109.59577177011576</v>
      </c>
    </row>
    <row r="2127" spans="1:11" ht="15.75" thickBot="1">
      <c r="A2127" s="21">
        <v>2114</v>
      </c>
      <c r="B2127" s="22">
        <f t="shared" ca="1" si="344"/>
        <v>2798.6405641055712</v>
      </c>
      <c r="C2127" s="22">
        <f t="shared" ca="1" si="344"/>
        <v>11485.919300008785</v>
      </c>
      <c r="D2127" s="22">
        <f t="shared" ca="1" si="344"/>
        <v>3248.7044969867875</v>
      </c>
      <c r="E2127" s="22">
        <f t="shared" ca="1" si="344"/>
        <v>2409.9693689787277</v>
      </c>
      <c r="F2127" s="22">
        <f t="shared" ca="1" si="344"/>
        <v>2436.7756949902127</v>
      </c>
      <c r="G2127" s="34"/>
      <c r="H2127" s="35">
        <f t="shared" ca="1" si="345"/>
        <v>40767</v>
      </c>
      <c r="I2127" s="6">
        <f t="shared" ca="1" si="338"/>
        <v>1.0027777777777778</v>
      </c>
      <c r="J2127" s="6">
        <f t="shared" ref="J2127:J2190" ca="1" si="347">IF(H2127=$B$11,$B$10,IF(H2127=$C$11,$C$10,IF(H2127=$D$11,$D$10,IF(H2127=$E$11,$E$10,IF(H2127=$F$11,$F$10)))))</f>
        <v>107.5</v>
      </c>
      <c r="K2127" s="6">
        <f t="shared" ca="1" si="346"/>
        <v>104.94371731794061</v>
      </c>
    </row>
    <row r="2128" spans="1:11" ht="15.75" thickBot="1">
      <c r="A2128" s="21">
        <v>2115</v>
      </c>
      <c r="B2128" s="22">
        <f t="shared" ca="1" si="344"/>
        <v>1191.7393863495665</v>
      </c>
      <c r="C2128" s="22">
        <f t="shared" ca="1" si="344"/>
        <v>2187.2286953587582</v>
      </c>
      <c r="D2128" s="22">
        <f t="shared" ca="1" si="344"/>
        <v>2896.7101197322486</v>
      </c>
      <c r="E2128" s="22">
        <f t="shared" ca="1" si="344"/>
        <v>7922.954893204339</v>
      </c>
      <c r="F2128" s="22">
        <f t="shared" ca="1" si="344"/>
        <v>1706.946744927088</v>
      </c>
      <c r="G2128" s="34"/>
      <c r="H2128" s="35">
        <f t="shared" ca="1" si="345"/>
        <v>41498</v>
      </c>
      <c r="I2128" s="6">
        <f t="shared" ref="I2128:I2191" ca="1" si="348">YEARFRAC($B$1,H2128)</f>
        <v>3.0027777777777778</v>
      </c>
      <c r="J2128" s="6">
        <f t="shared" ca="1" si="347"/>
        <v>122.5</v>
      </c>
      <c r="K2128" s="6">
        <f t="shared" ca="1" si="346"/>
        <v>113.98243565452914</v>
      </c>
    </row>
    <row r="2129" spans="1:11" ht="15.75" thickBot="1">
      <c r="A2129" s="21">
        <v>2116</v>
      </c>
      <c r="B2129" s="22">
        <f t="shared" ca="1" si="344"/>
        <v>2435.986505584558</v>
      </c>
      <c r="C2129" s="22">
        <f t="shared" ca="1" si="344"/>
        <v>3575.829973800764</v>
      </c>
      <c r="D2129" s="22">
        <f t="shared" ca="1" si="344"/>
        <v>8718.6108977922595</v>
      </c>
      <c r="E2129" s="22">
        <f t="shared" ca="1" si="344"/>
        <v>1435.0209991080162</v>
      </c>
      <c r="F2129" s="22">
        <f t="shared" ca="1" si="344"/>
        <v>2365.6418355970909</v>
      </c>
      <c r="G2129" s="34"/>
      <c r="H2129" s="35">
        <f t="shared" ca="1" si="345"/>
        <v>41134</v>
      </c>
      <c r="I2129" s="6">
        <f t="shared" ca="1" si="348"/>
        <v>2.0055555555555555</v>
      </c>
      <c r="J2129" s="6">
        <f t="shared" ca="1" si="347"/>
        <v>115</v>
      </c>
      <c r="K2129" s="6">
        <f t="shared" ca="1" si="346"/>
        <v>109.59577177011576</v>
      </c>
    </row>
    <row r="2130" spans="1:11" ht="15.75" thickBot="1">
      <c r="A2130" s="21">
        <v>2117</v>
      </c>
      <c r="B2130" s="22">
        <f t="shared" ca="1" si="344"/>
        <v>3404.9945602356338</v>
      </c>
      <c r="C2130" s="22">
        <f t="shared" ca="1" si="344"/>
        <v>4850.7356749090604</v>
      </c>
      <c r="D2130" s="22">
        <f t="shared" ca="1" si="344"/>
        <v>2760.7454292675716</v>
      </c>
      <c r="E2130" s="22">
        <f t="shared" ca="1" si="344"/>
        <v>2540.6480252517999</v>
      </c>
      <c r="F2130" s="22">
        <f t="shared" ca="1" si="344"/>
        <v>4979.238730960401</v>
      </c>
      <c r="G2130" s="34"/>
      <c r="H2130" s="35">
        <f t="shared" ca="1" si="345"/>
        <v>40767</v>
      </c>
      <c r="I2130" s="6">
        <f t="shared" ca="1" si="348"/>
        <v>1.0027777777777778</v>
      </c>
      <c r="J2130" s="6">
        <f t="shared" ca="1" si="347"/>
        <v>107.5</v>
      </c>
      <c r="K2130" s="6">
        <f t="shared" ca="1" si="346"/>
        <v>104.94371731794061</v>
      </c>
    </row>
    <row r="2131" spans="1:11" ht="15.75" thickBot="1">
      <c r="A2131" s="21">
        <v>2118</v>
      </c>
      <c r="B2131" s="22">
        <f t="shared" ca="1" si="344"/>
        <v>3741.7207839938123</v>
      </c>
      <c r="C2131" s="22">
        <f t="shared" ca="1" si="344"/>
        <v>2267.9409575737709</v>
      </c>
      <c r="D2131" s="22">
        <f t="shared" ca="1" si="344"/>
        <v>2128.3680896244891</v>
      </c>
      <c r="E2131" s="22">
        <f t="shared" ca="1" si="344"/>
        <v>5072.930619400734</v>
      </c>
      <c r="F2131" s="22">
        <f t="shared" ca="1" si="344"/>
        <v>1931.6731650669071</v>
      </c>
      <c r="G2131" s="34"/>
      <c r="H2131" s="35">
        <f t="shared" ca="1" si="345"/>
        <v>40767</v>
      </c>
      <c r="I2131" s="6">
        <f t="shared" ca="1" si="348"/>
        <v>1.0027777777777778</v>
      </c>
      <c r="J2131" s="6">
        <f t="shared" ca="1" si="347"/>
        <v>107.5</v>
      </c>
      <c r="K2131" s="6">
        <f t="shared" ca="1" si="346"/>
        <v>104.94371731794061</v>
      </c>
    </row>
    <row r="2132" spans="1:11" ht="15.75" thickBot="1">
      <c r="A2132" s="21">
        <v>2119</v>
      </c>
      <c r="B2132" s="22">
        <f t="shared" ca="1" si="344"/>
        <v>2405.739329629032</v>
      </c>
      <c r="C2132" s="22">
        <f t="shared" ca="1" si="344"/>
        <v>4653.1204140558748</v>
      </c>
      <c r="D2132" s="22">
        <f t="shared" ca="1" si="344"/>
        <v>1319.8682682094393</v>
      </c>
      <c r="E2132" s="22">
        <f t="shared" ca="1" si="344"/>
        <v>3268.5912111877828</v>
      </c>
      <c r="F2132" s="22">
        <f t="shared" ca="1" si="344"/>
        <v>3581.5814226767152</v>
      </c>
      <c r="G2132" s="34"/>
      <c r="H2132" s="35">
        <f t="shared" ca="1" si="345"/>
        <v>41134</v>
      </c>
      <c r="I2132" s="6">
        <f t="shared" ca="1" si="348"/>
        <v>2.0055555555555555</v>
      </c>
      <c r="J2132" s="6">
        <f t="shared" ca="1" si="347"/>
        <v>115</v>
      </c>
      <c r="K2132" s="6">
        <f t="shared" ca="1" si="346"/>
        <v>109.59577177011576</v>
      </c>
    </row>
    <row r="2133" spans="1:11" ht="15.75" thickBot="1">
      <c r="A2133" s="21">
        <v>2120</v>
      </c>
      <c r="B2133" s="22">
        <f t="shared" ca="1" si="344"/>
        <v>2380.277503556772</v>
      </c>
      <c r="C2133" s="22">
        <f t="shared" ca="1" si="344"/>
        <v>2942.4717304339279</v>
      </c>
      <c r="D2133" s="22">
        <f t="shared" ca="1" si="344"/>
        <v>2667.0228564572872</v>
      </c>
      <c r="E2133" s="22">
        <f t="shared" ca="1" si="344"/>
        <v>1533.5240752951731</v>
      </c>
      <c r="F2133" s="22">
        <f t="shared" ca="1" si="344"/>
        <v>4941.8966837685311</v>
      </c>
      <c r="G2133" s="34"/>
      <c r="H2133" s="35">
        <f t="shared" ca="1" si="345"/>
        <v>41134</v>
      </c>
      <c r="I2133" s="6">
        <f t="shared" ca="1" si="348"/>
        <v>2.0055555555555555</v>
      </c>
      <c r="J2133" s="6">
        <f t="shared" ca="1" si="347"/>
        <v>115</v>
      </c>
      <c r="K2133" s="6">
        <f t="shared" ca="1" si="346"/>
        <v>109.59577177011576</v>
      </c>
    </row>
    <row r="2134" spans="1:11" ht="15.75" thickBot="1">
      <c r="A2134" s="21">
        <v>2121</v>
      </c>
      <c r="B2134" s="22">
        <f t="shared" ref="B2134:F2143" ca="1" si="349">$B$2*EXP((mu-delta-(vola^2)/2)*B$13+vola*NORMSINV(RAND())*SQRT(B$13))</f>
        <v>2151.8527369795997</v>
      </c>
      <c r="C2134" s="22">
        <f t="shared" ca="1" si="349"/>
        <v>5336.8882869506861</v>
      </c>
      <c r="D2134" s="22">
        <f t="shared" ca="1" si="349"/>
        <v>3570.3932684413353</v>
      </c>
      <c r="E2134" s="22">
        <f t="shared" ca="1" si="349"/>
        <v>3365.3162782916302</v>
      </c>
      <c r="F2134" s="22">
        <f t="shared" ca="1" si="349"/>
        <v>4464.9283791574935</v>
      </c>
      <c r="G2134" s="34"/>
      <c r="H2134" s="35">
        <f t="shared" ca="1" si="345"/>
        <v>41134</v>
      </c>
      <c r="I2134" s="6">
        <f t="shared" ca="1" si="348"/>
        <v>2.0055555555555555</v>
      </c>
      <c r="J2134" s="6">
        <f t="shared" ca="1" si="347"/>
        <v>115</v>
      </c>
      <c r="K2134" s="6">
        <f t="shared" ca="1" si="346"/>
        <v>109.59577177011576</v>
      </c>
    </row>
    <row r="2135" spans="1:11" ht="15.75" thickBot="1">
      <c r="A2135" s="21">
        <v>2122</v>
      </c>
      <c r="B2135" s="22">
        <f t="shared" ca="1" si="349"/>
        <v>2024.3910370937608</v>
      </c>
      <c r="C2135" s="22">
        <f t="shared" ca="1" si="349"/>
        <v>4977.7441857844706</v>
      </c>
      <c r="D2135" s="22">
        <f t="shared" ca="1" si="349"/>
        <v>3179.5425124045014</v>
      </c>
      <c r="E2135" s="22">
        <f t="shared" ca="1" si="349"/>
        <v>3119.5359624397124</v>
      </c>
      <c r="F2135" s="22">
        <f t="shared" ca="1" si="349"/>
        <v>3311.7929598004421</v>
      </c>
      <c r="G2135" s="34"/>
      <c r="H2135" s="35">
        <f t="shared" ca="1" si="345"/>
        <v>41134</v>
      </c>
      <c r="I2135" s="6">
        <f t="shared" ca="1" si="348"/>
        <v>2.0055555555555555</v>
      </c>
      <c r="J2135" s="6">
        <f t="shared" ca="1" si="347"/>
        <v>115</v>
      </c>
      <c r="K2135" s="6">
        <f t="shared" ca="1" si="346"/>
        <v>109.59577177011576</v>
      </c>
    </row>
    <row r="2136" spans="1:11" ht="15.75" thickBot="1">
      <c r="A2136" s="21">
        <v>2123</v>
      </c>
      <c r="B2136" s="22">
        <f t="shared" ca="1" si="349"/>
        <v>3521.6544729462353</v>
      </c>
      <c r="C2136" s="22">
        <f t="shared" ca="1" si="349"/>
        <v>3122.3035068258582</v>
      </c>
      <c r="D2136" s="22">
        <f t="shared" ca="1" si="349"/>
        <v>2397.8223424926705</v>
      </c>
      <c r="E2136" s="22">
        <f t="shared" ca="1" si="349"/>
        <v>1884.9063218966612</v>
      </c>
      <c r="F2136" s="22">
        <f t="shared" ca="1" si="349"/>
        <v>639.7759506606742</v>
      </c>
      <c r="G2136" s="34"/>
      <c r="H2136" s="35">
        <f t="shared" ca="1" si="345"/>
        <v>40767</v>
      </c>
      <c r="I2136" s="6">
        <f t="shared" ca="1" si="348"/>
        <v>1.0027777777777778</v>
      </c>
      <c r="J2136" s="6">
        <f t="shared" ca="1" si="347"/>
        <v>107.5</v>
      </c>
      <c r="K2136" s="6">
        <f t="shared" ca="1" si="346"/>
        <v>104.94371731794061</v>
      </c>
    </row>
    <row r="2137" spans="1:11" ht="15.75" thickBot="1">
      <c r="A2137" s="21">
        <v>2124</v>
      </c>
      <c r="B2137" s="22">
        <f t="shared" ca="1" si="349"/>
        <v>3939.3165561379055</v>
      </c>
      <c r="C2137" s="22">
        <f t="shared" ca="1" si="349"/>
        <v>5328.9589098757824</v>
      </c>
      <c r="D2137" s="22">
        <f t="shared" ca="1" si="349"/>
        <v>3657.0954872579637</v>
      </c>
      <c r="E2137" s="22">
        <f t="shared" ca="1" si="349"/>
        <v>4550.6400755575105</v>
      </c>
      <c r="F2137" s="22">
        <f t="shared" ca="1" si="349"/>
        <v>9989.3293404574197</v>
      </c>
      <c r="G2137" s="34"/>
      <c r="H2137" s="35">
        <f t="shared" ca="1" si="345"/>
        <v>40767</v>
      </c>
      <c r="I2137" s="6">
        <f t="shared" ca="1" si="348"/>
        <v>1.0027777777777778</v>
      </c>
      <c r="J2137" s="6">
        <f t="shared" ca="1" si="347"/>
        <v>107.5</v>
      </c>
      <c r="K2137" s="6">
        <f t="shared" ca="1" si="346"/>
        <v>104.94371731794061</v>
      </c>
    </row>
    <row r="2138" spans="1:11" ht="15.75" thickBot="1">
      <c r="A2138" s="21">
        <v>2125</v>
      </c>
      <c r="B2138" s="22">
        <f t="shared" ca="1" si="349"/>
        <v>2347.2605966137003</v>
      </c>
      <c r="C2138" s="22">
        <f t="shared" ca="1" si="349"/>
        <v>3228.449089107718</v>
      </c>
      <c r="D2138" s="22">
        <f t="shared" ca="1" si="349"/>
        <v>1222.914502026013</v>
      </c>
      <c r="E2138" s="22">
        <f t="shared" ca="1" si="349"/>
        <v>2112.738250407243</v>
      </c>
      <c r="F2138" s="22">
        <f t="shared" ca="1" si="349"/>
        <v>2355.7850429996379</v>
      </c>
      <c r="G2138" s="34"/>
      <c r="H2138" s="35">
        <f t="shared" ca="1" si="345"/>
        <v>41134</v>
      </c>
      <c r="I2138" s="6">
        <f t="shared" ca="1" si="348"/>
        <v>2.0055555555555555</v>
      </c>
      <c r="J2138" s="6">
        <f t="shared" ca="1" si="347"/>
        <v>115</v>
      </c>
      <c r="K2138" s="6">
        <f t="shared" ca="1" si="346"/>
        <v>109.59577177011576</v>
      </c>
    </row>
    <row r="2139" spans="1:11" ht="15.75" thickBot="1">
      <c r="A2139" s="21">
        <v>2126</v>
      </c>
      <c r="B2139" s="22">
        <f t="shared" ca="1" si="349"/>
        <v>2405.5704181198203</v>
      </c>
      <c r="C2139" s="22">
        <f t="shared" ca="1" si="349"/>
        <v>1643.2386056566397</v>
      </c>
      <c r="D2139" s="22">
        <f t="shared" ca="1" si="349"/>
        <v>1601.1218193273846</v>
      </c>
      <c r="E2139" s="22">
        <f t="shared" ca="1" si="349"/>
        <v>4299.0105825725677</v>
      </c>
      <c r="F2139" s="22">
        <f t="shared" ca="1" si="349"/>
        <v>2254.2458217236044</v>
      </c>
      <c r="G2139" s="34"/>
      <c r="H2139" s="35">
        <f t="shared" ca="1" si="345"/>
        <v>41863</v>
      </c>
      <c r="I2139" s="6">
        <f t="shared" ca="1" si="348"/>
        <v>4.0027777777777782</v>
      </c>
      <c r="J2139" s="6">
        <f t="shared" ca="1" si="347"/>
        <v>130</v>
      </c>
      <c r="K2139" s="6">
        <f t="shared" ca="1" si="346"/>
        <v>118.0924489965652</v>
      </c>
    </row>
    <row r="2140" spans="1:11" ht="15.75" thickBot="1">
      <c r="A2140" s="21">
        <v>2127</v>
      </c>
      <c r="B2140" s="22">
        <f t="shared" ca="1" si="349"/>
        <v>4141.4974457519493</v>
      </c>
      <c r="C2140" s="22">
        <f t="shared" ca="1" si="349"/>
        <v>4224.3318053332905</v>
      </c>
      <c r="D2140" s="22">
        <f t="shared" ca="1" si="349"/>
        <v>1936.3234425496548</v>
      </c>
      <c r="E2140" s="22">
        <f t="shared" ca="1" si="349"/>
        <v>1520.5187962634293</v>
      </c>
      <c r="F2140" s="22">
        <f t="shared" ca="1" si="349"/>
        <v>3224.0699012611499</v>
      </c>
      <c r="G2140" s="34"/>
      <c r="H2140" s="35">
        <f t="shared" ca="1" si="345"/>
        <v>40767</v>
      </c>
      <c r="I2140" s="6">
        <f t="shared" ca="1" si="348"/>
        <v>1.0027777777777778</v>
      </c>
      <c r="J2140" s="6">
        <f t="shared" ca="1" si="347"/>
        <v>107.5</v>
      </c>
      <c r="K2140" s="6">
        <f t="shared" ca="1" si="346"/>
        <v>104.94371731794061</v>
      </c>
    </row>
    <row r="2141" spans="1:11" ht="15.75" thickBot="1">
      <c r="A2141" s="21">
        <v>2128</v>
      </c>
      <c r="B2141" s="22">
        <f t="shared" ca="1" si="349"/>
        <v>4585.6700609091877</v>
      </c>
      <c r="C2141" s="22">
        <f t="shared" ca="1" si="349"/>
        <v>2416.7802882125216</v>
      </c>
      <c r="D2141" s="22">
        <f t="shared" ca="1" si="349"/>
        <v>3815.3961194747353</v>
      </c>
      <c r="E2141" s="22">
        <f t="shared" ca="1" si="349"/>
        <v>11213.386507471727</v>
      </c>
      <c r="F2141" s="22">
        <f t="shared" ca="1" si="349"/>
        <v>1928.796703102636</v>
      </c>
      <c r="G2141" s="34"/>
      <c r="H2141" s="35">
        <f t="shared" ca="1" si="345"/>
        <v>40767</v>
      </c>
      <c r="I2141" s="6">
        <f t="shared" ca="1" si="348"/>
        <v>1.0027777777777778</v>
      </c>
      <c r="J2141" s="6">
        <f t="shared" ca="1" si="347"/>
        <v>107.5</v>
      </c>
      <c r="K2141" s="6">
        <f t="shared" ca="1" si="346"/>
        <v>104.94371731794061</v>
      </c>
    </row>
    <row r="2142" spans="1:11" ht="15.75" thickBot="1">
      <c r="A2142" s="21">
        <v>2129</v>
      </c>
      <c r="B2142" s="22">
        <f t="shared" ca="1" si="349"/>
        <v>2898.8973638936927</v>
      </c>
      <c r="C2142" s="22">
        <f t="shared" ca="1" si="349"/>
        <v>2710.1619093289469</v>
      </c>
      <c r="D2142" s="22">
        <f t="shared" ca="1" si="349"/>
        <v>12905.942841238735</v>
      </c>
      <c r="E2142" s="22">
        <f t="shared" ca="1" si="349"/>
        <v>2254.4887352421583</v>
      </c>
      <c r="F2142" s="22">
        <f t="shared" ca="1" si="349"/>
        <v>4061.2915198670594</v>
      </c>
      <c r="G2142" s="34"/>
      <c r="H2142" s="35">
        <f t="shared" ca="1" si="345"/>
        <v>40767</v>
      </c>
      <c r="I2142" s="6">
        <f t="shared" ca="1" si="348"/>
        <v>1.0027777777777778</v>
      </c>
      <c r="J2142" s="6">
        <f t="shared" ca="1" si="347"/>
        <v>107.5</v>
      </c>
      <c r="K2142" s="6">
        <f t="shared" ca="1" si="346"/>
        <v>104.94371731794061</v>
      </c>
    </row>
    <row r="2143" spans="1:11" ht="15.75" thickBot="1">
      <c r="A2143" s="21">
        <v>2130</v>
      </c>
      <c r="B2143" s="22">
        <f t="shared" ca="1" si="349"/>
        <v>3817.4429574056408</v>
      </c>
      <c r="C2143" s="22">
        <f t="shared" ca="1" si="349"/>
        <v>3977.1216147996352</v>
      </c>
      <c r="D2143" s="22">
        <f t="shared" ca="1" si="349"/>
        <v>945.58423302594031</v>
      </c>
      <c r="E2143" s="22">
        <f t="shared" ca="1" si="349"/>
        <v>7005.8447097851422</v>
      </c>
      <c r="F2143" s="22">
        <f t="shared" ca="1" si="349"/>
        <v>2796.1910587446259</v>
      </c>
      <c r="G2143" s="34"/>
      <c r="H2143" s="35">
        <f t="shared" ca="1" si="345"/>
        <v>40767</v>
      </c>
      <c r="I2143" s="6">
        <f t="shared" ca="1" si="348"/>
        <v>1.0027777777777778</v>
      </c>
      <c r="J2143" s="6">
        <f t="shared" ca="1" si="347"/>
        <v>107.5</v>
      </c>
      <c r="K2143" s="6">
        <f t="shared" ca="1" si="346"/>
        <v>104.94371731794061</v>
      </c>
    </row>
    <row r="2144" spans="1:11" ht="15.75" thickBot="1">
      <c r="A2144" s="21">
        <v>2131</v>
      </c>
      <c r="B2144" s="22">
        <f t="shared" ref="B2144:F2153" ca="1" si="350">$B$2*EXP((mu-delta-(vola^2)/2)*B$13+vola*NORMSINV(RAND())*SQRT(B$13))</f>
        <v>2548.66542379974</v>
      </c>
      <c r="C2144" s="22">
        <f t="shared" ca="1" si="350"/>
        <v>2596.1646185776954</v>
      </c>
      <c r="D2144" s="22">
        <f t="shared" ca="1" si="350"/>
        <v>2592.4365826352841</v>
      </c>
      <c r="E2144" s="22">
        <f t="shared" ca="1" si="350"/>
        <v>13890.031700985521</v>
      </c>
      <c r="F2144" s="22">
        <f t="shared" ca="1" si="350"/>
        <v>1790.9242957243339</v>
      </c>
      <c r="G2144" s="34"/>
      <c r="H2144" s="35">
        <f t="shared" ca="1" si="345"/>
        <v>41863</v>
      </c>
      <c r="I2144" s="6">
        <f t="shared" ca="1" si="348"/>
        <v>4.0027777777777782</v>
      </c>
      <c r="J2144" s="6">
        <f t="shared" ca="1" si="347"/>
        <v>130</v>
      </c>
      <c r="K2144" s="6">
        <f t="shared" ca="1" si="346"/>
        <v>118.0924489965652</v>
      </c>
    </row>
    <row r="2145" spans="1:11" ht="15.75" thickBot="1">
      <c r="A2145" s="21">
        <v>2132</v>
      </c>
      <c r="B2145" s="22">
        <f t="shared" ca="1" si="350"/>
        <v>2683.4031955571932</v>
      </c>
      <c r="C2145" s="22">
        <f t="shared" ca="1" si="350"/>
        <v>2531.9476044910775</v>
      </c>
      <c r="D2145" s="22">
        <f t="shared" ca="1" si="350"/>
        <v>1972.2778824870522</v>
      </c>
      <c r="E2145" s="22">
        <f t="shared" ca="1" si="350"/>
        <v>3247.1698918697543</v>
      </c>
      <c r="F2145" s="22">
        <f t="shared" ca="1" si="350"/>
        <v>3249.14383095024</v>
      </c>
      <c r="G2145" s="34"/>
      <c r="H2145" s="35">
        <f t="shared" ca="1" si="345"/>
        <v>41863</v>
      </c>
      <c r="I2145" s="6">
        <f t="shared" ca="1" si="348"/>
        <v>4.0027777777777782</v>
      </c>
      <c r="J2145" s="6">
        <f t="shared" ca="1" si="347"/>
        <v>130</v>
      </c>
      <c r="K2145" s="6">
        <f t="shared" ca="1" si="346"/>
        <v>118.0924489965652</v>
      </c>
    </row>
    <row r="2146" spans="1:11" ht="15.75" thickBot="1">
      <c r="A2146" s="21">
        <v>2133</v>
      </c>
      <c r="B2146" s="22">
        <f t="shared" ca="1" si="350"/>
        <v>6387.1339533287664</v>
      </c>
      <c r="C2146" s="22">
        <f t="shared" ca="1" si="350"/>
        <v>3578.1085040350204</v>
      </c>
      <c r="D2146" s="22">
        <f t="shared" ca="1" si="350"/>
        <v>1984.0006409218197</v>
      </c>
      <c r="E2146" s="22">
        <f t="shared" ca="1" si="350"/>
        <v>2496.0332981004485</v>
      </c>
      <c r="F2146" s="22">
        <f t="shared" ca="1" si="350"/>
        <v>2494.629061422525</v>
      </c>
      <c r="G2146" s="34"/>
      <c r="H2146" s="35">
        <f t="shared" ca="1" si="345"/>
        <v>40767</v>
      </c>
      <c r="I2146" s="6">
        <f t="shared" ca="1" si="348"/>
        <v>1.0027777777777778</v>
      </c>
      <c r="J2146" s="6">
        <f t="shared" ca="1" si="347"/>
        <v>107.5</v>
      </c>
      <c r="K2146" s="6">
        <f t="shared" ca="1" si="346"/>
        <v>104.94371731794061</v>
      </c>
    </row>
    <row r="2147" spans="1:11" ht="15.75" thickBot="1">
      <c r="A2147" s="21">
        <v>2134</v>
      </c>
      <c r="B2147" s="22">
        <f t="shared" ca="1" si="350"/>
        <v>1757.8506036475806</v>
      </c>
      <c r="C2147" s="22">
        <f t="shared" ca="1" si="350"/>
        <v>3057.1889067773195</v>
      </c>
      <c r="D2147" s="22">
        <f t="shared" ca="1" si="350"/>
        <v>5713.2832452407456</v>
      </c>
      <c r="E2147" s="22">
        <f t="shared" ca="1" si="350"/>
        <v>2931.7632679125422</v>
      </c>
      <c r="F2147" s="22">
        <f t="shared" ca="1" si="350"/>
        <v>1771.7174516880641</v>
      </c>
      <c r="G2147" s="34"/>
      <c r="H2147" s="35">
        <f t="shared" ca="1" si="345"/>
        <v>41134</v>
      </c>
      <c r="I2147" s="6">
        <f t="shared" ca="1" si="348"/>
        <v>2.0055555555555555</v>
      </c>
      <c r="J2147" s="6">
        <f t="shared" ca="1" si="347"/>
        <v>115</v>
      </c>
      <c r="K2147" s="6">
        <f t="shared" ca="1" si="346"/>
        <v>109.59577177011576</v>
      </c>
    </row>
    <row r="2148" spans="1:11" ht="15.75" thickBot="1">
      <c r="A2148" s="21">
        <v>2135</v>
      </c>
      <c r="B2148" s="22">
        <f t="shared" ca="1" si="350"/>
        <v>3399.4220673737764</v>
      </c>
      <c r="C2148" s="22">
        <f t="shared" ca="1" si="350"/>
        <v>3277.3378048261084</v>
      </c>
      <c r="D2148" s="22">
        <f t="shared" ca="1" si="350"/>
        <v>1018.9825715916809</v>
      </c>
      <c r="E2148" s="22">
        <f t="shared" ca="1" si="350"/>
        <v>1028.9549420710671</v>
      </c>
      <c r="F2148" s="22">
        <f t="shared" ca="1" si="350"/>
        <v>1102.6336780399513</v>
      </c>
      <c r="G2148" s="34"/>
      <c r="H2148" s="35">
        <f t="shared" ca="1" si="345"/>
        <v>40767</v>
      </c>
      <c r="I2148" s="6">
        <f t="shared" ca="1" si="348"/>
        <v>1.0027777777777778</v>
      </c>
      <c r="J2148" s="6">
        <f t="shared" ca="1" si="347"/>
        <v>107.5</v>
      </c>
      <c r="K2148" s="6">
        <f t="shared" ca="1" si="346"/>
        <v>104.94371731794061</v>
      </c>
    </row>
    <row r="2149" spans="1:11" ht="15.75" thickBot="1">
      <c r="A2149" s="21">
        <v>2136</v>
      </c>
      <c r="B2149" s="22">
        <f t="shared" ca="1" si="350"/>
        <v>3272.2723798072857</v>
      </c>
      <c r="C2149" s="22">
        <f t="shared" ca="1" si="350"/>
        <v>2891.3265503838979</v>
      </c>
      <c r="D2149" s="22">
        <f t="shared" ca="1" si="350"/>
        <v>6033.2050206719387</v>
      </c>
      <c r="E2149" s="22">
        <f t="shared" ca="1" si="350"/>
        <v>2165.125541575992</v>
      </c>
      <c r="F2149" s="22">
        <f t="shared" ca="1" si="350"/>
        <v>858.79102064536244</v>
      </c>
      <c r="G2149" s="34"/>
      <c r="H2149" s="35">
        <f t="shared" ca="1" si="345"/>
        <v>40767</v>
      </c>
      <c r="I2149" s="6">
        <f t="shared" ca="1" si="348"/>
        <v>1.0027777777777778</v>
      </c>
      <c r="J2149" s="6">
        <f t="shared" ca="1" si="347"/>
        <v>107.5</v>
      </c>
      <c r="K2149" s="6">
        <f t="shared" ca="1" si="346"/>
        <v>104.94371731794061</v>
      </c>
    </row>
    <row r="2150" spans="1:11" ht="15.75" thickBot="1">
      <c r="A2150" s="21">
        <v>2137</v>
      </c>
      <c r="B2150" s="22">
        <f t="shared" ca="1" si="350"/>
        <v>3626.235493529271</v>
      </c>
      <c r="C2150" s="22">
        <f t="shared" ca="1" si="350"/>
        <v>3577.5671823755151</v>
      </c>
      <c r="D2150" s="22">
        <f t="shared" ca="1" si="350"/>
        <v>4747.3838118602207</v>
      </c>
      <c r="E2150" s="22">
        <f t="shared" ca="1" si="350"/>
        <v>6495.1201676949568</v>
      </c>
      <c r="F2150" s="22">
        <f t="shared" ca="1" si="350"/>
        <v>6940.1000325184732</v>
      </c>
      <c r="G2150" s="34"/>
      <c r="H2150" s="35">
        <f t="shared" ca="1" si="345"/>
        <v>40767</v>
      </c>
      <c r="I2150" s="6">
        <f t="shared" ca="1" si="348"/>
        <v>1.0027777777777778</v>
      </c>
      <c r="J2150" s="6">
        <f t="shared" ca="1" si="347"/>
        <v>107.5</v>
      </c>
      <c r="K2150" s="6">
        <f t="shared" ca="1" si="346"/>
        <v>104.94371731794061</v>
      </c>
    </row>
    <row r="2151" spans="1:11" ht="15.75" thickBot="1">
      <c r="A2151" s="21">
        <v>2138</v>
      </c>
      <c r="B2151" s="22">
        <f t="shared" ca="1" si="350"/>
        <v>2349.2233288125535</v>
      </c>
      <c r="C2151" s="22">
        <f t="shared" ca="1" si="350"/>
        <v>3683.5918425821424</v>
      </c>
      <c r="D2151" s="22">
        <f t="shared" ca="1" si="350"/>
        <v>3040.7343031851001</v>
      </c>
      <c r="E2151" s="22">
        <f t="shared" ca="1" si="350"/>
        <v>2139.901946845891</v>
      </c>
      <c r="F2151" s="22">
        <f t="shared" ca="1" si="350"/>
        <v>4306.1773859324267</v>
      </c>
      <c r="G2151" s="34"/>
      <c r="H2151" s="35">
        <f t="shared" ca="1" si="345"/>
        <v>41134</v>
      </c>
      <c r="I2151" s="6">
        <f t="shared" ca="1" si="348"/>
        <v>2.0055555555555555</v>
      </c>
      <c r="J2151" s="6">
        <f t="shared" ca="1" si="347"/>
        <v>115</v>
      </c>
      <c r="K2151" s="6">
        <f t="shared" ca="1" si="346"/>
        <v>109.59577177011576</v>
      </c>
    </row>
    <row r="2152" spans="1:11" ht="15.75" thickBot="1">
      <c r="A2152" s="21">
        <v>2139</v>
      </c>
      <c r="B2152" s="22">
        <f t="shared" ca="1" si="350"/>
        <v>2798.5413544142989</v>
      </c>
      <c r="C2152" s="22">
        <f t="shared" ca="1" si="350"/>
        <v>4183.4730691382229</v>
      </c>
      <c r="D2152" s="22">
        <f t="shared" ca="1" si="350"/>
        <v>2610.7817990159861</v>
      </c>
      <c r="E2152" s="22">
        <f t="shared" ca="1" si="350"/>
        <v>2359.58881074697</v>
      </c>
      <c r="F2152" s="22">
        <f t="shared" ca="1" si="350"/>
        <v>3082.7904991494247</v>
      </c>
      <c r="G2152" s="34"/>
      <c r="H2152" s="35">
        <f t="shared" ca="1" si="345"/>
        <v>40767</v>
      </c>
      <c r="I2152" s="6">
        <f t="shared" ca="1" si="348"/>
        <v>1.0027777777777778</v>
      </c>
      <c r="J2152" s="6">
        <f t="shared" ca="1" si="347"/>
        <v>107.5</v>
      </c>
      <c r="K2152" s="6">
        <f t="shared" ca="1" si="346"/>
        <v>104.94371731794061</v>
      </c>
    </row>
    <row r="2153" spans="1:11" ht="15.75" thickBot="1">
      <c r="A2153" s="21">
        <v>2140</v>
      </c>
      <c r="B2153" s="22">
        <f t="shared" ca="1" si="350"/>
        <v>2039.5395792484303</v>
      </c>
      <c r="C2153" s="22">
        <f t="shared" ca="1" si="350"/>
        <v>4105.4028738558191</v>
      </c>
      <c r="D2153" s="22">
        <f t="shared" ca="1" si="350"/>
        <v>1956.4383323794193</v>
      </c>
      <c r="E2153" s="22">
        <f t="shared" ca="1" si="350"/>
        <v>6357.6612792952619</v>
      </c>
      <c r="F2153" s="22">
        <f t="shared" ca="1" si="350"/>
        <v>2397.4198647607354</v>
      </c>
      <c r="G2153" s="34"/>
      <c r="H2153" s="35">
        <f t="shared" ca="1" si="345"/>
        <v>41134</v>
      </c>
      <c r="I2153" s="6">
        <f t="shared" ca="1" si="348"/>
        <v>2.0055555555555555</v>
      </c>
      <c r="J2153" s="6">
        <f t="shared" ca="1" si="347"/>
        <v>115</v>
      </c>
      <c r="K2153" s="6">
        <f t="shared" ca="1" si="346"/>
        <v>109.59577177011576</v>
      </c>
    </row>
    <row r="2154" spans="1:11" ht="15.75" thickBot="1">
      <c r="A2154" s="21">
        <v>2141</v>
      </c>
      <c r="B2154" s="22">
        <f t="shared" ref="B2154:F2163" ca="1" si="351">$B$2*EXP((mu-delta-(vola^2)/2)*B$13+vola*NORMSINV(RAND())*SQRT(B$13))</f>
        <v>1551.4936966869559</v>
      </c>
      <c r="C2154" s="22">
        <f t="shared" ca="1" si="351"/>
        <v>2667.203266104907</v>
      </c>
      <c r="D2154" s="22">
        <f t="shared" ca="1" si="351"/>
        <v>2411.7679183406062</v>
      </c>
      <c r="E2154" s="22">
        <f t="shared" ca="1" si="351"/>
        <v>4211.2484328650116</v>
      </c>
      <c r="F2154" s="22">
        <f t="shared" ca="1" si="351"/>
        <v>1639.2800855091903</v>
      </c>
      <c r="G2154" s="34"/>
      <c r="H2154" s="35">
        <f t="shared" ca="1" si="345"/>
        <v>41863</v>
      </c>
      <c r="I2154" s="6">
        <f t="shared" ca="1" si="348"/>
        <v>4.0027777777777782</v>
      </c>
      <c r="J2154" s="6">
        <f t="shared" ca="1" si="347"/>
        <v>130</v>
      </c>
      <c r="K2154" s="6">
        <f t="shared" ca="1" si="346"/>
        <v>118.0924489965652</v>
      </c>
    </row>
    <row r="2155" spans="1:11" ht="15.75" thickBot="1">
      <c r="A2155" s="21">
        <v>2142</v>
      </c>
      <c r="B2155" s="22">
        <f t="shared" ca="1" si="351"/>
        <v>1532.5065647243646</v>
      </c>
      <c r="C2155" s="22">
        <f t="shared" ca="1" si="351"/>
        <v>2801.657316350912</v>
      </c>
      <c r="D2155" s="22">
        <f t="shared" ca="1" si="351"/>
        <v>1672.2429166732325</v>
      </c>
      <c r="E2155" s="22">
        <f t="shared" ca="1" si="351"/>
        <v>966.61632077505453</v>
      </c>
      <c r="F2155" s="22">
        <f t="shared" ca="1" si="351"/>
        <v>6031.048107059728</v>
      </c>
      <c r="G2155" s="34"/>
      <c r="H2155" s="35">
        <f t="shared" ca="1" si="345"/>
        <v>41134</v>
      </c>
      <c r="I2155" s="6">
        <f t="shared" ca="1" si="348"/>
        <v>2.0055555555555555</v>
      </c>
      <c r="J2155" s="6">
        <f t="shared" ca="1" si="347"/>
        <v>115</v>
      </c>
      <c r="K2155" s="6">
        <f t="shared" ca="1" si="346"/>
        <v>109.59577177011576</v>
      </c>
    </row>
    <row r="2156" spans="1:11" ht="15.75" thickBot="1">
      <c r="A2156" s="21">
        <v>2143</v>
      </c>
      <c r="B2156" s="22">
        <f t="shared" ca="1" si="351"/>
        <v>3791.7878731302412</v>
      </c>
      <c r="C2156" s="22">
        <f t="shared" ca="1" si="351"/>
        <v>2596.8378905710542</v>
      </c>
      <c r="D2156" s="22">
        <f t="shared" ca="1" si="351"/>
        <v>2767.2140738025787</v>
      </c>
      <c r="E2156" s="22">
        <f t="shared" ca="1" si="351"/>
        <v>4417.7218299434326</v>
      </c>
      <c r="F2156" s="22">
        <f t="shared" ca="1" si="351"/>
        <v>4788.5667118694691</v>
      </c>
      <c r="G2156" s="34"/>
      <c r="H2156" s="35">
        <f t="shared" ca="1" si="345"/>
        <v>40767</v>
      </c>
      <c r="I2156" s="6">
        <f t="shared" ca="1" si="348"/>
        <v>1.0027777777777778</v>
      </c>
      <c r="J2156" s="6">
        <f t="shared" ca="1" si="347"/>
        <v>107.5</v>
      </c>
      <c r="K2156" s="6">
        <f t="shared" ca="1" si="346"/>
        <v>104.94371731794061</v>
      </c>
    </row>
    <row r="2157" spans="1:11" ht="15.75" thickBot="1">
      <c r="A2157" s="21">
        <v>2144</v>
      </c>
      <c r="B2157" s="22">
        <f t="shared" ca="1" si="351"/>
        <v>2283.3810059795801</v>
      </c>
      <c r="C2157" s="22">
        <f t="shared" ca="1" si="351"/>
        <v>2326.884225558596</v>
      </c>
      <c r="D2157" s="22">
        <f t="shared" ca="1" si="351"/>
        <v>2863.7122958481027</v>
      </c>
      <c r="E2157" s="22">
        <f t="shared" ca="1" si="351"/>
        <v>3950.6686127093853</v>
      </c>
      <c r="F2157" s="22">
        <f t="shared" ca="1" si="351"/>
        <v>2571.5324468261865</v>
      </c>
      <c r="G2157" s="34"/>
      <c r="H2157" s="35">
        <f t="shared" ca="1" si="345"/>
        <v>41498</v>
      </c>
      <c r="I2157" s="6">
        <f t="shared" ca="1" si="348"/>
        <v>3.0027777777777778</v>
      </c>
      <c r="J2157" s="6">
        <f t="shared" ca="1" si="347"/>
        <v>122.5</v>
      </c>
      <c r="K2157" s="6">
        <f t="shared" ca="1" si="346"/>
        <v>113.98243565452914</v>
      </c>
    </row>
    <row r="2158" spans="1:11" ht="15.75" thickBot="1">
      <c r="A2158" s="21">
        <v>2145</v>
      </c>
      <c r="B2158" s="22">
        <f t="shared" ca="1" si="351"/>
        <v>2890.5520127319783</v>
      </c>
      <c r="C2158" s="22">
        <f t="shared" ca="1" si="351"/>
        <v>2387.940293769052</v>
      </c>
      <c r="D2158" s="22">
        <f t="shared" ca="1" si="351"/>
        <v>2608.2818899404365</v>
      </c>
      <c r="E2158" s="22">
        <f t="shared" ca="1" si="351"/>
        <v>4396.4379239777772</v>
      </c>
      <c r="F2158" s="22">
        <f t="shared" ca="1" si="351"/>
        <v>6501.4809379761018</v>
      </c>
      <c r="G2158" s="34"/>
      <c r="H2158" s="35">
        <f t="shared" ca="1" si="345"/>
        <v>40767</v>
      </c>
      <c r="I2158" s="6">
        <f t="shared" ca="1" si="348"/>
        <v>1.0027777777777778</v>
      </c>
      <c r="J2158" s="6">
        <f t="shared" ca="1" si="347"/>
        <v>107.5</v>
      </c>
      <c r="K2158" s="6">
        <f t="shared" ca="1" si="346"/>
        <v>104.94371731794061</v>
      </c>
    </row>
    <row r="2159" spans="1:11" ht="15.75" thickBot="1">
      <c r="A2159" s="21">
        <v>2146</v>
      </c>
      <c r="B2159" s="22">
        <f t="shared" ca="1" si="351"/>
        <v>2252.829172971894</v>
      </c>
      <c r="C2159" s="22">
        <f t="shared" ca="1" si="351"/>
        <v>5688.2197761628095</v>
      </c>
      <c r="D2159" s="22">
        <f t="shared" ca="1" si="351"/>
        <v>3634.5931499703852</v>
      </c>
      <c r="E2159" s="22">
        <f t="shared" ca="1" si="351"/>
        <v>4113.1338835403749</v>
      </c>
      <c r="F2159" s="22">
        <f t="shared" ca="1" si="351"/>
        <v>2933.7707617163728</v>
      </c>
      <c r="G2159" s="34"/>
      <c r="H2159" s="35">
        <f t="shared" ca="1" si="345"/>
        <v>41134</v>
      </c>
      <c r="I2159" s="6">
        <f t="shared" ca="1" si="348"/>
        <v>2.0055555555555555</v>
      </c>
      <c r="J2159" s="6">
        <f t="shared" ca="1" si="347"/>
        <v>115</v>
      </c>
      <c r="K2159" s="6">
        <f t="shared" ca="1" si="346"/>
        <v>109.59577177011576</v>
      </c>
    </row>
    <row r="2160" spans="1:11" ht="15.75" thickBot="1">
      <c r="A2160" s="21">
        <v>2147</v>
      </c>
      <c r="B2160" s="22">
        <f t="shared" ca="1" si="351"/>
        <v>2312.5238839272238</v>
      </c>
      <c r="C2160" s="22">
        <f t="shared" ca="1" si="351"/>
        <v>4515.366578667913</v>
      </c>
      <c r="D2160" s="22">
        <f t="shared" ca="1" si="351"/>
        <v>5161.9563433200537</v>
      </c>
      <c r="E2160" s="22">
        <f t="shared" ca="1" si="351"/>
        <v>3495.8278707029872</v>
      </c>
      <c r="F2160" s="22">
        <f t="shared" ca="1" si="351"/>
        <v>3197.5397541633679</v>
      </c>
      <c r="G2160" s="34"/>
      <c r="H2160" s="35">
        <f t="shared" ca="1" si="345"/>
        <v>41134</v>
      </c>
      <c r="I2160" s="6">
        <f t="shared" ca="1" si="348"/>
        <v>2.0055555555555555</v>
      </c>
      <c r="J2160" s="6">
        <f t="shared" ca="1" si="347"/>
        <v>115</v>
      </c>
      <c r="K2160" s="6">
        <f t="shared" ca="1" si="346"/>
        <v>109.59577177011576</v>
      </c>
    </row>
    <row r="2161" spans="1:11" ht="15.75" thickBot="1">
      <c r="A2161" s="21">
        <v>2148</v>
      </c>
      <c r="B2161" s="22">
        <f t="shared" ca="1" si="351"/>
        <v>3089.247672186284</v>
      </c>
      <c r="C2161" s="22">
        <f t="shared" ca="1" si="351"/>
        <v>1703.0571307070809</v>
      </c>
      <c r="D2161" s="22">
        <f t="shared" ca="1" si="351"/>
        <v>3164.4082809459951</v>
      </c>
      <c r="E2161" s="22">
        <f t="shared" ca="1" si="351"/>
        <v>4862.6407519336217</v>
      </c>
      <c r="F2161" s="22">
        <f t="shared" ca="1" si="351"/>
        <v>1027.7215889051863</v>
      </c>
      <c r="G2161" s="34"/>
      <c r="H2161" s="35">
        <f t="shared" ca="1" si="345"/>
        <v>40767</v>
      </c>
      <c r="I2161" s="6">
        <f t="shared" ca="1" si="348"/>
        <v>1.0027777777777778</v>
      </c>
      <c r="J2161" s="6">
        <f t="shared" ca="1" si="347"/>
        <v>107.5</v>
      </c>
      <c r="K2161" s="6">
        <f t="shared" ca="1" si="346"/>
        <v>104.94371731794061</v>
      </c>
    </row>
    <row r="2162" spans="1:11" ht="15.75" thickBot="1">
      <c r="A2162" s="21">
        <v>2149</v>
      </c>
      <c r="B2162" s="22">
        <f t="shared" ca="1" si="351"/>
        <v>2598.5743204526048</v>
      </c>
      <c r="C2162" s="22">
        <f t="shared" ca="1" si="351"/>
        <v>1816.5385754889367</v>
      </c>
      <c r="D2162" s="22">
        <f t="shared" ca="1" si="351"/>
        <v>6419.3325693333873</v>
      </c>
      <c r="E2162" s="22">
        <f t="shared" ca="1" si="351"/>
        <v>1443.0782009550728</v>
      </c>
      <c r="F2162" s="22">
        <f t="shared" ca="1" si="351"/>
        <v>1857.5849679319724</v>
      </c>
      <c r="G2162" s="34"/>
      <c r="H2162" s="35">
        <f t="shared" ca="1" si="345"/>
        <v>41498</v>
      </c>
      <c r="I2162" s="6">
        <f t="shared" ca="1" si="348"/>
        <v>3.0027777777777778</v>
      </c>
      <c r="J2162" s="6">
        <f t="shared" ca="1" si="347"/>
        <v>122.5</v>
      </c>
      <c r="K2162" s="6">
        <f t="shared" ca="1" si="346"/>
        <v>113.98243565452914</v>
      </c>
    </row>
    <row r="2163" spans="1:11" ht="15.75" thickBot="1">
      <c r="A2163" s="21">
        <v>2150</v>
      </c>
      <c r="B2163" s="22">
        <f t="shared" ca="1" si="351"/>
        <v>3249.0813678385007</v>
      </c>
      <c r="C2163" s="22">
        <f t="shared" ca="1" si="351"/>
        <v>2702.7876955061834</v>
      </c>
      <c r="D2163" s="22">
        <f t="shared" ca="1" si="351"/>
        <v>13440.560169357903</v>
      </c>
      <c r="E2163" s="22">
        <f t="shared" ca="1" si="351"/>
        <v>3173.320693176001</v>
      </c>
      <c r="F2163" s="22">
        <f t="shared" ca="1" si="351"/>
        <v>9269.7129248450801</v>
      </c>
      <c r="G2163" s="34"/>
      <c r="H2163" s="35">
        <f t="shared" ca="1" si="345"/>
        <v>40767</v>
      </c>
      <c r="I2163" s="6">
        <f t="shared" ca="1" si="348"/>
        <v>1.0027777777777778</v>
      </c>
      <c r="J2163" s="6">
        <f t="shared" ca="1" si="347"/>
        <v>107.5</v>
      </c>
      <c r="K2163" s="6">
        <f t="shared" ca="1" si="346"/>
        <v>104.94371731794061</v>
      </c>
    </row>
    <row r="2164" spans="1:11" ht="15.75" thickBot="1">
      <c r="A2164" s="21">
        <v>2151</v>
      </c>
      <c r="B2164" s="22">
        <f t="shared" ref="B2164:F2173" ca="1" si="352">$B$2*EXP((mu-delta-(vola^2)/2)*B$13+vola*NORMSINV(RAND())*SQRT(B$13))</f>
        <v>3502.063127549045</v>
      </c>
      <c r="C2164" s="22">
        <f t="shared" ca="1" si="352"/>
        <v>3502.9981095781168</v>
      </c>
      <c r="D2164" s="22">
        <f t="shared" ca="1" si="352"/>
        <v>1589.0718255403031</v>
      </c>
      <c r="E2164" s="22">
        <f t="shared" ca="1" si="352"/>
        <v>2286.0471713567799</v>
      </c>
      <c r="F2164" s="22">
        <f t="shared" ca="1" si="352"/>
        <v>8476.6657168105248</v>
      </c>
      <c r="G2164" s="34"/>
      <c r="H2164" s="35">
        <f t="shared" ca="1" si="345"/>
        <v>40767</v>
      </c>
      <c r="I2164" s="6">
        <f t="shared" ca="1" si="348"/>
        <v>1.0027777777777778</v>
      </c>
      <c r="J2164" s="6">
        <f t="shared" ca="1" si="347"/>
        <v>107.5</v>
      </c>
      <c r="K2164" s="6">
        <f t="shared" ca="1" si="346"/>
        <v>104.94371731794061</v>
      </c>
    </row>
    <row r="2165" spans="1:11" ht="15.75" thickBot="1">
      <c r="A2165" s="21">
        <v>2152</v>
      </c>
      <c r="B2165" s="22">
        <f t="shared" ca="1" si="352"/>
        <v>4287.7084641656838</v>
      </c>
      <c r="C2165" s="22">
        <f t="shared" ca="1" si="352"/>
        <v>3442.4633939475348</v>
      </c>
      <c r="D2165" s="22">
        <f t="shared" ca="1" si="352"/>
        <v>2428.7533950674879</v>
      </c>
      <c r="E2165" s="22">
        <f t="shared" ca="1" si="352"/>
        <v>1557.7633949656886</v>
      </c>
      <c r="F2165" s="22">
        <f t="shared" ca="1" si="352"/>
        <v>2985.839280484709</v>
      </c>
      <c r="G2165" s="34"/>
      <c r="H2165" s="35">
        <f t="shared" ca="1" si="345"/>
        <v>40767</v>
      </c>
      <c r="I2165" s="6">
        <f t="shared" ca="1" si="348"/>
        <v>1.0027777777777778</v>
      </c>
      <c r="J2165" s="6">
        <f t="shared" ca="1" si="347"/>
        <v>107.5</v>
      </c>
      <c r="K2165" s="6">
        <f t="shared" ca="1" si="346"/>
        <v>104.94371731794061</v>
      </c>
    </row>
    <row r="2166" spans="1:11" ht="15.75" thickBot="1">
      <c r="A2166" s="21">
        <v>2153</v>
      </c>
      <c r="B2166" s="22">
        <f t="shared" ca="1" si="352"/>
        <v>4017.9437493120076</v>
      </c>
      <c r="C2166" s="22">
        <f t="shared" ca="1" si="352"/>
        <v>3171.8466641172108</v>
      </c>
      <c r="D2166" s="22">
        <f t="shared" ca="1" si="352"/>
        <v>897.74697335744054</v>
      </c>
      <c r="E2166" s="22">
        <f t="shared" ca="1" si="352"/>
        <v>2166.9874718151559</v>
      </c>
      <c r="F2166" s="22">
        <f t="shared" ca="1" si="352"/>
        <v>3885.86971925132</v>
      </c>
      <c r="G2166" s="34"/>
      <c r="H2166" s="35">
        <f t="shared" ca="1" si="345"/>
        <v>40767</v>
      </c>
      <c r="I2166" s="6">
        <f t="shared" ca="1" si="348"/>
        <v>1.0027777777777778</v>
      </c>
      <c r="J2166" s="6">
        <f t="shared" ca="1" si="347"/>
        <v>107.5</v>
      </c>
      <c r="K2166" s="6">
        <f t="shared" ca="1" si="346"/>
        <v>104.94371731794061</v>
      </c>
    </row>
    <row r="2167" spans="1:11" ht="15.75" thickBot="1">
      <c r="A2167" s="21">
        <v>2154</v>
      </c>
      <c r="B2167" s="22">
        <f t="shared" ca="1" si="352"/>
        <v>2537.733705400497</v>
      </c>
      <c r="C2167" s="22">
        <f t="shared" ca="1" si="352"/>
        <v>1481.3917939257155</v>
      </c>
      <c r="D2167" s="22">
        <f t="shared" ca="1" si="352"/>
        <v>3911.7523401673975</v>
      </c>
      <c r="E2167" s="22">
        <f t="shared" ca="1" si="352"/>
        <v>2976.1526999237499</v>
      </c>
      <c r="F2167" s="22">
        <f t="shared" ca="1" si="352"/>
        <v>1679.4608673925604</v>
      </c>
      <c r="G2167" s="34"/>
      <c r="H2167" s="35">
        <f t="shared" ca="1" si="345"/>
        <v>41498</v>
      </c>
      <c r="I2167" s="6">
        <f t="shared" ca="1" si="348"/>
        <v>3.0027777777777778</v>
      </c>
      <c r="J2167" s="6">
        <f t="shared" ca="1" si="347"/>
        <v>122.5</v>
      </c>
      <c r="K2167" s="6">
        <f t="shared" ca="1" si="346"/>
        <v>113.98243565452914</v>
      </c>
    </row>
    <row r="2168" spans="1:11" ht="15.75" thickBot="1">
      <c r="A2168" s="21">
        <v>2155</v>
      </c>
      <c r="B2168" s="22">
        <f t="shared" ca="1" si="352"/>
        <v>2582.8396691396679</v>
      </c>
      <c r="C2168" s="22">
        <f t="shared" ca="1" si="352"/>
        <v>2614.6227410012011</v>
      </c>
      <c r="D2168" s="22">
        <f t="shared" ca="1" si="352"/>
        <v>3517.853234825136</v>
      </c>
      <c r="E2168" s="22">
        <f t="shared" ca="1" si="352"/>
        <v>1728.843586724553</v>
      </c>
      <c r="F2168" s="22">
        <f t="shared" ca="1" si="352"/>
        <v>5898.8653018314626</v>
      </c>
      <c r="G2168" s="34"/>
      <c r="H2168" s="35">
        <f t="shared" ca="1" si="345"/>
        <v>41498</v>
      </c>
      <c r="I2168" s="6">
        <f t="shared" ca="1" si="348"/>
        <v>3.0027777777777778</v>
      </c>
      <c r="J2168" s="6">
        <f t="shared" ca="1" si="347"/>
        <v>122.5</v>
      </c>
      <c r="K2168" s="6">
        <f t="shared" ca="1" si="346"/>
        <v>113.98243565452914</v>
      </c>
    </row>
    <row r="2169" spans="1:11" ht="15.75" thickBot="1">
      <c r="A2169" s="21">
        <v>2156</v>
      </c>
      <c r="B2169" s="22">
        <f t="shared" ca="1" si="352"/>
        <v>2957.994377026102</v>
      </c>
      <c r="C2169" s="22">
        <f t="shared" ca="1" si="352"/>
        <v>1653.3642123829304</v>
      </c>
      <c r="D2169" s="22">
        <f t="shared" ca="1" si="352"/>
        <v>2250.7633312819935</v>
      </c>
      <c r="E2169" s="22">
        <f t="shared" ca="1" si="352"/>
        <v>5087.1182796621797</v>
      </c>
      <c r="F2169" s="22">
        <f t="shared" ca="1" si="352"/>
        <v>7821.2954484207858</v>
      </c>
      <c r="G2169" s="34"/>
      <c r="H2169" s="35">
        <f t="shared" ca="1" si="345"/>
        <v>40767</v>
      </c>
      <c r="I2169" s="6">
        <f t="shared" ca="1" si="348"/>
        <v>1.0027777777777778</v>
      </c>
      <c r="J2169" s="6">
        <f t="shared" ca="1" si="347"/>
        <v>107.5</v>
      </c>
      <c r="K2169" s="6">
        <f t="shared" ca="1" si="346"/>
        <v>104.94371731794061</v>
      </c>
    </row>
    <row r="2170" spans="1:11" ht="15.75" thickBot="1">
      <c r="A2170" s="21">
        <v>2157</v>
      </c>
      <c r="B2170" s="22">
        <f t="shared" ca="1" si="352"/>
        <v>3708.4456422903227</v>
      </c>
      <c r="C2170" s="22">
        <f t="shared" ca="1" si="352"/>
        <v>6200.0938389518024</v>
      </c>
      <c r="D2170" s="22">
        <f t="shared" ca="1" si="352"/>
        <v>5274.6217441540339</v>
      </c>
      <c r="E2170" s="22">
        <f t="shared" ca="1" si="352"/>
        <v>649.51942887751795</v>
      </c>
      <c r="F2170" s="22">
        <f t="shared" ca="1" si="352"/>
        <v>2613.3869649531666</v>
      </c>
      <c r="G2170" s="34"/>
      <c r="H2170" s="35">
        <f t="shared" ca="1" si="345"/>
        <v>40767</v>
      </c>
      <c r="I2170" s="6">
        <f t="shared" ca="1" si="348"/>
        <v>1.0027777777777778</v>
      </c>
      <c r="J2170" s="6">
        <f t="shared" ca="1" si="347"/>
        <v>107.5</v>
      </c>
      <c r="K2170" s="6">
        <f t="shared" ca="1" si="346"/>
        <v>104.94371731794061</v>
      </c>
    </row>
    <row r="2171" spans="1:11" ht="15.75" thickBot="1">
      <c r="A2171" s="21">
        <v>2158</v>
      </c>
      <c r="B2171" s="22">
        <f t="shared" ca="1" si="352"/>
        <v>2069.9179702018459</v>
      </c>
      <c r="C2171" s="22">
        <f t="shared" ca="1" si="352"/>
        <v>1701.3545789965522</v>
      </c>
      <c r="D2171" s="22">
        <f t="shared" ca="1" si="352"/>
        <v>7149.6831193967546</v>
      </c>
      <c r="E2171" s="22">
        <f t="shared" ca="1" si="352"/>
        <v>1678.3603171639263</v>
      </c>
      <c r="F2171" s="22">
        <f t="shared" ca="1" si="352"/>
        <v>4805.826371067641</v>
      </c>
      <c r="G2171" s="34"/>
      <c r="H2171" s="35">
        <f t="shared" ca="1" si="345"/>
        <v>41498</v>
      </c>
      <c r="I2171" s="6">
        <f t="shared" ca="1" si="348"/>
        <v>3.0027777777777778</v>
      </c>
      <c r="J2171" s="6">
        <f t="shared" ca="1" si="347"/>
        <v>122.5</v>
      </c>
      <c r="K2171" s="6">
        <f t="shared" ca="1" si="346"/>
        <v>113.98243565452914</v>
      </c>
    </row>
    <row r="2172" spans="1:11" ht="15.75" thickBot="1">
      <c r="A2172" s="21">
        <v>2159</v>
      </c>
      <c r="B2172" s="22">
        <f t="shared" ca="1" si="352"/>
        <v>3725.233950232187</v>
      </c>
      <c r="C2172" s="22">
        <f t="shared" ca="1" si="352"/>
        <v>1933.0269468369468</v>
      </c>
      <c r="D2172" s="22">
        <f t="shared" ca="1" si="352"/>
        <v>3076.7277748914021</v>
      </c>
      <c r="E2172" s="22">
        <f t="shared" ca="1" si="352"/>
        <v>3307.0698478638942</v>
      </c>
      <c r="F2172" s="22">
        <f t="shared" ca="1" si="352"/>
        <v>7958.1102960623302</v>
      </c>
      <c r="G2172" s="34"/>
      <c r="H2172" s="35">
        <f t="shared" ca="1" si="345"/>
        <v>40767</v>
      </c>
      <c r="I2172" s="6">
        <f t="shared" ca="1" si="348"/>
        <v>1.0027777777777778</v>
      </c>
      <c r="J2172" s="6">
        <f t="shared" ca="1" si="347"/>
        <v>107.5</v>
      </c>
      <c r="K2172" s="6">
        <f t="shared" ca="1" si="346"/>
        <v>104.94371731794061</v>
      </c>
    </row>
    <row r="2173" spans="1:11" ht="15.75" thickBot="1">
      <c r="A2173" s="21">
        <v>2160</v>
      </c>
      <c r="B2173" s="22">
        <f t="shared" ca="1" si="352"/>
        <v>2260.0208795405238</v>
      </c>
      <c r="C2173" s="22">
        <f t="shared" ca="1" si="352"/>
        <v>1210.2453990447593</v>
      </c>
      <c r="D2173" s="22">
        <f t="shared" ca="1" si="352"/>
        <v>1776.8041556956441</v>
      </c>
      <c r="E2173" s="22">
        <f t="shared" ca="1" si="352"/>
        <v>1869.9535259566405</v>
      </c>
      <c r="F2173" s="22">
        <f t="shared" ca="1" si="352"/>
        <v>3501.8220589383818</v>
      </c>
      <c r="G2173" s="34"/>
      <c r="H2173" s="35">
        <f t="shared" ca="1" si="345"/>
        <v>42228</v>
      </c>
      <c r="I2173" s="6">
        <f t="shared" ca="1" si="348"/>
        <v>5.0027777777777782</v>
      </c>
      <c r="J2173" s="6">
        <f t="shared" ca="1" si="347"/>
        <v>137.5</v>
      </c>
      <c r="K2173" s="6">
        <f t="shared" ca="1" si="346"/>
        <v>121.94343021560336</v>
      </c>
    </row>
    <row r="2174" spans="1:11" ht="15.75" thickBot="1">
      <c r="A2174" s="21">
        <v>2161</v>
      </c>
      <c r="B2174" s="22">
        <f t="shared" ref="B2174:F2183" ca="1" si="353">$B$2*EXP((mu-delta-(vola^2)/2)*B$13+vola*NORMSINV(RAND())*SQRT(B$13))</f>
        <v>3750.3932620035021</v>
      </c>
      <c r="C2174" s="22">
        <f t="shared" ca="1" si="353"/>
        <v>4419.1271101869461</v>
      </c>
      <c r="D2174" s="22">
        <f t="shared" ca="1" si="353"/>
        <v>1107.8315515413369</v>
      </c>
      <c r="E2174" s="22">
        <f t="shared" ca="1" si="353"/>
        <v>4233.5917333000225</v>
      </c>
      <c r="F2174" s="22">
        <f t="shared" ca="1" si="353"/>
        <v>4718.1568711489272</v>
      </c>
      <c r="G2174" s="34"/>
      <c r="H2174" s="35">
        <f t="shared" ca="1" si="345"/>
        <v>40767</v>
      </c>
      <c r="I2174" s="6">
        <f t="shared" ca="1" si="348"/>
        <v>1.0027777777777778</v>
      </c>
      <c r="J2174" s="6">
        <f t="shared" ca="1" si="347"/>
        <v>107.5</v>
      </c>
      <c r="K2174" s="6">
        <f t="shared" ca="1" si="346"/>
        <v>104.94371731794061</v>
      </c>
    </row>
    <row r="2175" spans="1:11" ht="15.75" thickBot="1">
      <c r="A2175" s="21">
        <v>2162</v>
      </c>
      <c r="B2175" s="22">
        <f t="shared" ca="1" si="353"/>
        <v>3508.6430989345322</v>
      </c>
      <c r="C2175" s="22">
        <f t="shared" ca="1" si="353"/>
        <v>1764.4819975850355</v>
      </c>
      <c r="D2175" s="22">
        <f t="shared" ca="1" si="353"/>
        <v>1013.8990654811822</v>
      </c>
      <c r="E2175" s="22">
        <f t="shared" ca="1" si="353"/>
        <v>2575.2490401795153</v>
      </c>
      <c r="F2175" s="22">
        <f t="shared" ca="1" si="353"/>
        <v>2855.0951701695053</v>
      </c>
      <c r="G2175" s="34"/>
      <c r="H2175" s="35">
        <f t="shared" ca="1" si="345"/>
        <v>40767</v>
      </c>
      <c r="I2175" s="6">
        <f t="shared" ca="1" si="348"/>
        <v>1.0027777777777778</v>
      </c>
      <c r="J2175" s="6">
        <f t="shared" ca="1" si="347"/>
        <v>107.5</v>
      </c>
      <c r="K2175" s="6">
        <f t="shared" ca="1" si="346"/>
        <v>104.94371731794061</v>
      </c>
    </row>
    <row r="2176" spans="1:11" ht="15.75" thickBot="1">
      <c r="A2176" s="21">
        <v>2163</v>
      </c>
      <c r="B2176" s="22">
        <f t="shared" ca="1" si="353"/>
        <v>3068.5214329813325</v>
      </c>
      <c r="C2176" s="22">
        <f t="shared" ca="1" si="353"/>
        <v>1549.6003259036029</v>
      </c>
      <c r="D2176" s="22">
        <f t="shared" ca="1" si="353"/>
        <v>6061.1353308938396</v>
      </c>
      <c r="E2176" s="22">
        <f t="shared" ca="1" si="353"/>
        <v>1165.8267367973949</v>
      </c>
      <c r="F2176" s="22">
        <f t="shared" ca="1" si="353"/>
        <v>3585.8552037008444</v>
      </c>
      <c r="G2176" s="34"/>
      <c r="H2176" s="35">
        <f t="shared" ca="1" si="345"/>
        <v>40767</v>
      </c>
      <c r="I2176" s="6">
        <f t="shared" ca="1" si="348"/>
        <v>1.0027777777777778</v>
      </c>
      <c r="J2176" s="6">
        <f t="shared" ca="1" si="347"/>
        <v>107.5</v>
      </c>
      <c r="K2176" s="6">
        <f t="shared" ca="1" si="346"/>
        <v>104.94371731794061</v>
      </c>
    </row>
    <row r="2177" spans="1:11" ht="15.75" thickBot="1">
      <c r="A2177" s="21">
        <v>2164</v>
      </c>
      <c r="B2177" s="22">
        <f t="shared" ca="1" si="353"/>
        <v>3429.1634906850218</v>
      </c>
      <c r="C2177" s="22">
        <f t="shared" ca="1" si="353"/>
        <v>1928.3919690471889</v>
      </c>
      <c r="D2177" s="22">
        <f t="shared" ca="1" si="353"/>
        <v>4696.7774878438158</v>
      </c>
      <c r="E2177" s="22">
        <f t="shared" ca="1" si="353"/>
        <v>5306.1650441571219</v>
      </c>
      <c r="F2177" s="22">
        <f t="shared" ca="1" si="353"/>
        <v>3781.511968130545</v>
      </c>
      <c r="G2177" s="34"/>
      <c r="H2177" s="35">
        <f t="shared" ca="1" si="345"/>
        <v>40767</v>
      </c>
      <c r="I2177" s="6">
        <f t="shared" ca="1" si="348"/>
        <v>1.0027777777777778</v>
      </c>
      <c r="J2177" s="6">
        <f t="shared" ca="1" si="347"/>
        <v>107.5</v>
      </c>
      <c r="K2177" s="6">
        <f t="shared" ca="1" si="346"/>
        <v>104.94371731794061</v>
      </c>
    </row>
    <row r="2178" spans="1:11" ht="15.75" thickBot="1">
      <c r="A2178" s="21">
        <v>2165</v>
      </c>
      <c r="B2178" s="22">
        <f t="shared" ca="1" si="353"/>
        <v>1884.0565364965225</v>
      </c>
      <c r="C2178" s="22">
        <f t="shared" ca="1" si="353"/>
        <v>3332.0260689070874</v>
      </c>
      <c r="D2178" s="22">
        <f t="shared" ca="1" si="353"/>
        <v>4153.1136017199324</v>
      </c>
      <c r="E2178" s="22">
        <f t="shared" ca="1" si="353"/>
        <v>3902.1718969268136</v>
      </c>
      <c r="F2178" s="22">
        <f t="shared" ca="1" si="353"/>
        <v>4083.6654867099237</v>
      </c>
      <c r="G2178" s="34"/>
      <c r="H2178" s="35">
        <f t="shared" ca="1" si="345"/>
        <v>41134</v>
      </c>
      <c r="I2178" s="6">
        <f t="shared" ca="1" si="348"/>
        <v>2.0055555555555555</v>
      </c>
      <c r="J2178" s="6">
        <f t="shared" ca="1" si="347"/>
        <v>115</v>
      </c>
      <c r="K2178" s="6">
        <f t="shared" ca="1" si="346"/>
        <v>109.59577177011576</v>
      </c>
    </row>
    <row r="2179" spans="1:11" ht="15.75" thickBot="1">
      <c r="A2179" s="21">
        <v>2166</v>
      </c>
      <c r="B2179" s="22">
        <f t="shared" ca="1" si="353"/>
        <v>3559.7919596672223</v>
      </c>
      <c r="C2179" s="22">
        <f t="shared" ca="1" si="353"/>
        <v>5880.5395573243213</v>
      </c>
      <c r="D2179" s="22">
        <f t="shared" ca="1" si="353"/>
        <v>3898.1175681683358</v>
      </c>
      <c r="E2179" s="22">
        <f t="shared" ca="1" si="353"/>
        <v>1280.2782255403583</v>
      </c>
      <c r="F2179" s="22">
        <f t="shared" ca="1" si="353"/>
        <v>14240.062397139054</v>
      </c>
      <c r="G2179" s="34"/>
      <c r="H2179" s="35">
        <f t="shared" ca="1" si="345"/>
        <v>40767</v>
      </c>
      <c r="I2179" s="6">
        <f t="shared" ca="1" si="348"/>
        <v>1.0027777777777778</v>
      </c>
      <c r="J2179" s="6">
        <f t="shared" ca="1" si="347"/>
        <v>107.5</v>
      </c>
      <c r="K2179" s="6">
        <f t="shared" ca="1" si="346"/>
        <v>104.94371731794061</v>
      </c>
    </row>
    <row r="2180" spans="1:11" ht="15.75" thickBot="1">
      <c r="A2180" s="21">
        <v>2167</v>
      </c>
      <c r="B2180" s="22">
        <f t="shared" ca="1" si="353"/>
        <v>1724.6458302960646</v>
      </c>
      <c r="C2180" s="22">
        <f t="shared" ca="1" si="353"/>
        <v>1315.8476999319114</v>
      </c>
      <c r="D2180" s="22">
        <f t="shared" ca="1" si="353"/>
        <v>8666.6352299136761</v>
      </c>
      <c r="E2180" s="22">
        <f t="shared" ca="1" si="353"/>
        <v>6425.1721101467356</v>
      </c>
      <c r="F2180" s="22">
        <f t="shared" ca="1" si="353"/>
        <v>3130.169857310113</v>
      </c>
      <c r="G2180" s="34"/>
      <c r="H2180" s="35">
        <f t="shared" ca="1" si="345"/>
        <v>41498</v>
      </c>
      <c r="I2180" s="6">
        <f t="shared" ca="1" si="348"/>
        <v>3.0027777777777778</v>
      </c>
      <c r="J2180" s="6">
        <f t="shared" ca="1" si="347"/>
        <v>122.5</v>
      </c>
      <c r="K2180" s="6">
        <f t="shared" ca="1" si="346"/>
        <v>113.98243565452914</v>
      </c>
    </row>
    <row r="2181" spans="1:11" ht="15.75" thickBot="1">
      <c r="A2181" s="21">
        <v>2168</v>
      </c>
      <c r="B2181" s="22">
        <f t="shared" ca="1" si="353"/>
        <v>3320.4908295881983</v>
      </c>
      <c r="C2181" s="22">
        <f t="shared" ca="1" si="353"/>
        <v>2178.9290504810388</v>
      </c>
      <c r="D2181" s="22">
        <f t="shared" ca="1" si="353"/>
        <v>855.92038276996766</v>
      </c>
      <c r="E2181" s="22">
        <f t="shared" ca="1" si="353"/>
        <v>4139.6837519529145</v>
      </c>
      <c r="F2181" s="22">
        <f t="shared" ca="1" si="353"/>
        <v>15176.712533277961</v>
      </c>
      <c r="G2181" s="34"/>
      <c r="H2181" s="35">
        <f t="shared" ca="1" si="345"/>
        <v>40767</v>
      </c>
      <c r="I2181" s="6">
        <f t="shared" ca="1" si="348"/>
        <v>1.0027777777777778</v>
      </c>
      <c r="J2181" s="6">
        <f t="shared" ca="1" si="347"/>
        <v>107.5</v>
      </c>
      <c r="K2181" s="6">
        <f t="shared" ca="1" si="346"/>
        <v>104.94371731794061</v>
      </c>
    </row>
    <row r="2182" spans="1:11" ht="15.75" thickBot="1">
      <c r="A2182" s="21">
        <v>2169</v>
      </c>
      <c r="B2182" s="22">
        <f t="shared" ca="1" si="353"/>
        <v>1929.2064194384018</v>
      </c>
      <c r="C2182" s="22">
        <f t="shared" ca="1" si="353"/>
        <v>2360.4667467443633</v>
      </c>
      <c r="D2182" s="22">
        <f t="shared" ca="1" si="353"/>
        <v>3555.3760046883572</v>
      </c>
      <c r="E2182" s="22">
        <f t="shared" ca="1" si="353"/>
        <v>1956.3045902865188</v>
      </c>
      <c r="F2182" s="22">
        <f t="shared" ca="1" si="353"/>
        <v>4507.7756540507889</v>
      </c>
      <c r="G2182" s="34"/>
      <c r="H2182" s="35">
        <f t="shared" ca="1" si="345"/>
        <v>41498</v>
      </c>
      <c r="I2182" s="6">
        <f t="shared" ca="1" si="348"/>
        <v>3.0027777777777778</v>
      </c>
      <c r="J2182" s="6">
        <f t="shared" ca="1" si="347"/>
        <v>122.5</v>
      </c>
      <c r="K2182" s="6">
        <f t="shared" ca="1" si="346"/>
        <v>113.98243565452914</v>
      </c>
    </row>
    <row r="2183" spans="1:11" ht="15.75" thickBot="1">
      <c r="A2183" s="21">
        <v>2170</v>
      </c>
      <c r="B2183" s="22">
        <f t="shared" ca="1" si="353"/>
        <v>2907.7852795548761</v>
      </c>
      <c r="C2183" s="22">
        <f t="shared" ca="1" si="353"/>
        <v>5728.9660750658504</v>
      </c>
      <c r="D2183" s="22">
        <f t="shared" ca="1" si="353"/>
        <v>5572.0003733314961</v>
      </c>
      <c r="E2183" s="22">
        <f t="shared" ca="1" si="353"/>
        <v>2765.0273491089192</v>
      </c>
      <c r="F2183" s="22">
        <f t="shared" ca="1" si="353"/>
        <v>1640.0122062563566</v>
      </c>
      <c r="G2183" s="34"/>
      <c r="H2183" s="35">
        <f t="shared" ca="1" si="345"/>
        <v>40767</v>
      </c>
      <c r="I2183" s="6">
        <f t="shared" ca="1" si="348"/>
        <v>1.0027777777777778</v>
      </c>
      <c r="J2183" s="6">
        <f t="shared" ca="1" si="347"/>
        <v>107.5</v>
      </c>
      <c r="K2183" s="6">
        <f t="shared" ca="1" si="346"/>
        <v>104.94371731794061</v>
      </c>
    </row>
    <row r="2184" spans="1:11" ht="15.75" thickBot="1">
      <c r="A2184" s="21">
        <v>2171</v>
      </c>
      <c r="B2184" s="22">
        <f t="shared" ref="B2184:F2193" ca="1" si="354">$B$2*EXP((mu-delta-(vola^2)/2)*B$13+vola*NORMSINV(RAND())*SQRT(B$13))</f>
        <v>2040.0808520579299</v>
      </c>
      <c r="C2184" s="22">
        <f t="shared" ca="1" si="354"/>
        <v>3780.1844054179164</v>
      </c>
      <c r="D2184" s="22">
        <f t="shared" ca="1" si="354"/>
        <v>2661.7551013177608</v>
      </c>
      <c r="E2184" s="22">
        <f t="shared" ca="1" si="354"/>
        <v>2555.9452158085473</v>
      </c>
      <c r="F2184" s="22">
        <f t="shared" ca="1" si="354"/>
        <v>4485.8295744950501</v>
      </c>
      <c r="G2184" s="34"/>
      <c r="H2184" s="35">
        <f t="shared" ca="1" si="345"/>
        <v>41134</v>
      </c>
      <c r="I2184" s="6">
        <f t="shared" ca="1" si="348"/>
        <v>2.0055555555555555</v>
      </c>
      <c r="J2184" s="6">
        <f t="shared" ca="1" si="347"/>
        <v>115</v>
      </c>
      <c r="K2184" s="6">
        <f t="shared" ca="1" si="346"/>
        <v>109.59577177011576</v>
      </c>
    </row>
    <row r="2185" spans="1:11" ht="15.75" thickBot="1">
      <c r="A2185" s="21">
        <v>2172</v>
      </c>
      <c r="B2185" s="22">
        <f t="shared" ca="1" si="354"/>
        <v>6210.9660079542091</v>
      </c>
      <c r="C2185" s="22">
        <f t="shared" ca="1" si="354"/>
        <v>3447.6551237422309</v>
      </c>
      <c r="D2185" s="22">
        <f t="shared" ca="1" si="354"/>
        <v>4386.0311011425811</v>
      </c>
      <c r="E2185" s="22">
        <f t="shared" ca="1" si="354"/>
        <v>1117.4113566274302</v>
      </c>
      <c r="F2185" s="22">
        <f t="shared" ca="1" si="354"/>
        <v>3420.1319711677365</v>
      </c>
      <c r="G2185" s="34"/>
      <c r="H2185" s="35">
        <f t="shared" ca="1" si="345"/>
        <v>40767</v>
      </c>
      <c r="I2185" s="6">
        <f t="shared" ca="1" si="348"/>
        <v>1.0027777777777778</v>
      </c>
      <c r="J2185" s="6">
        <f t="shared" ca="1" si="347"/>
        <v>107.5</v>
      </c>
      <c r="K2185" s="6">
        <f t="shared" ca="1" si="346"/>
        <v>104.94371731794061</v>
      </c>
    </row>
    <row r="2186" spans="1:11" ht="15.75" thickBot="1">
      <c r="A2186" s="21">
        <v>2173</v>
      </c>
      <c r="B2186" s="22">
        <f t="shared" ca="1" si="354"/>
        <v>1813.7020679031486</v>
      </c>
      <c r="C2186" s="22">
        <f t="shared" ca="1" si="354"/>
        <v>9238.5798512296351</v>
      </c>
      <c r="D2186" s="22">
        <f t="shared" ca="1" si="354"/>
        <v>9065.4902755356707</v>
      </c>
      <c r="E2186" s="22">
        <f t="shared" ca="1" si="354"/>
        <v>3670.0117795284259</v>
      </c>
      <c r="F2186" s="22">
        <f t="shared" ca="1" si="354"/>
        <v>1661.0856436528334</v>
      </c>
      <c r="G2186" s="34"/>
      <c r="H2186" s="35">
        <f t="shared" ca="1" si="345"/>
        <v>41134</v>
      </c>
      <c r="I2186" s="6">
        <f t="shared" ca="1" si="348"/>
        <v>2.0055555555555555</v>
      </c>
      <c r="J2186" s="6">
        <f t="shared" ca="1" si="347"/>
        <v>115</v>
      </c>
      <c r="K2186" s="6">
        <f t="shared" ca="1" si="346"/>
        <v>109.59577177011576</v>
      </c>
    </row>
    <row r="2187" spans="1:11" ht="15.75" thickBot="1">
      <c r="A2187" s="21">
        <v>2174</v>
      </c>
      <c r="B2187" s="22">
        <f t="shared" ca="1" si="354"/>
        <v>2796.8852538788669</v>
      </c>
      <c r="C2187" s="22">
        <f t="shared" ca="1" si="354"/>
        <v>1394.9977823176803</v>
      </c>
      <c r="D2187" s="22">
        <f t="shared" ca="1" si="354"/>
        <v>2957.3019207550778</v>
      </c>
      <c r="E2187" s="22">
        <f t="shared" ca="1" si="354"/>
        <v>2976.6261978663233</v>
      </c>
      <c r="F2187" s="22">
        <f t="shared" ca="1" si="354"/>
        <v>2151.4970371009495</v>
      </c>
      <c r="G2187" s="34"/>
      <c r="H2187" s="35">
        <f t="shared" ca="1" si="345"/>
        <v>40767</v>
      </c>
      <c r="I2187" s="6">
        <f t="shared" ca="1" si="348"/>
        <v>1.0027777777777778</v>
      </c>
      <c r="J2187" s="6">
        <f t="shared" ca="1" si="347"/>
        <v>107.5</v>
      </c>
      <c r="K2187" s="6">
        <f t="shared" ca="1" si="346"/>
        <v>104.94371731794061</v>
      </c>
    </row>
    <row r="2188" spans="1:11" ht="15.75" thickBot="1">
      <c r="A2188" s="21">
        <v>2175</v>
      </c>
      <c r="B2188" s="22">
        <f t="shared" ca="1" si="354"/>
        <v>3094.9267014683928</v>
      </c>
      <c r="C2188" s="22">
        <f t="shared" ca="1" si="354"/>
        <v>1278.847831467757</v>
      </c>
      <c r="D2188" s="22">
        <f t="shared" ca="1" si="354"/>
        <v>2904.6987710624367</v>
      </c>
      <c r="E2188" s="22">
        <f t="shared" ca="1" si="354"/>
        <v>14813.9357312764</v>
      </c>
      <c r="F2188" s="22">
        <f t="shared" ca="1" si="354"/>
        <v>3484.8967685067387</v>
      </c>
      <c r="G2188" s="34"/>
      <c r="H2188" s="35">
        <f t="shared" ca="1" si="345"/>
        <v>40767</v>
      </c>
      <c r="I2188" s="6">
        <f t="shared" ca="1" si="348"/>
        <v>1.0027777777777778</v>
      </c>
      <c r="J2188" s="6">
        <f t="shared" ca="1" si="347"/>
        <v>107.5</v>
      </c>
      <c r="K2188" s="6">
        <f t="shared" ca="1" si="346"/>
        <v>104.94371731794061</v>
      </c>
    </row>
    <row r="2189" spans="1:11" ht="15.75" thickBot="1">
      <c r="A2189" s="21">
        <v>2176</v>
      </c>
      <c r="B2189" s="22">
        <f t="shared" ca="1" si="354"/>
        <v>2673.5585603238314</v>
      </c>
      <c r="C2189" s="22">
        <f t="shared" ca="1" si="354"/>
        <v>2750.0647360833377</v>
      </c>
      <c r="D2189" s="22">
        <f t="shared" ca="1" si="354"/>
        <v>1630.8813034608866</v>
      </c>
      <c r="E2189" s="22">
        <f t="shared" ca="1" si="354"/>
        <v>6825.6850980068648</v>
      </c>
      <c r="F2189" s="22">
        <f t="shared" ca="1" si="354"/>
        <v>2115.4411129089763</v>
      </c>
      <c r="G2189" s="34"/>
      <c r="H2189" s="35">
        <f t="shared" ca="1" si="345"/>
        <v>41863</v>
      </c>
      <c r="I2189" s="6">
        <f t="shared" ca="1" si="348"/>
        <v>4.0027777777777782</v>
      </c>
      <c r="J2189" s="6">
        <f t="shared" ca="1" si="347"/>
        <v>130</v>
      </c>
      <c r="K2189" s="6">
        <f t="shared" ca="1" si="346"/>
        <v>118.0924489965652</v>
      </c>
    </row>
    <row r="2190" spans="1:11" ht="15.75" thickBot="1">
      <c r="A2190" s="21">
        <v>2177</v>
      </c>
      <c r="B2190" s="22">
        <f t="shared" ca="1" si="354"/>
        <v>3121.1098219711107</v>
      </c>
      <c r="C2190" s="22">
        <f t="shared" ca="1" si="354"/>
        <v>1666.4362412871485</v>
      </c>
      <c r="D2190" s="22">
        <f t="shared" ca="1" si="354"/>
        <v>2717.9084121778451</v>
      </c>
      <c r="E2190" s="22">
        <f t="shared" ca="1" si="354"/>
        <v>4081.8366736554276</v>
      </c>
      <c r="F2190" s="22">
        <f t="shared" ca="1" si="354"/>
        <v>2633.1402369470629</v>
      </c>
      <c r="G2190" s="34"/>
      <c r="H2190" s="35">
        <f t="shared" ref="H2190:H2253" ca="1" si="355">IF(B2190&gt;=kw,$B$11,IF(C2190&gt;=kw,$C$11,IF(D2190&gt;=kw,$D$11,IF(E2190&gt;=kw,$E$11,$F$11))))</f>
        <v>40767</v>
      </c>
      <c r="I2190" s="6">
        <f t="shared" ca="1" si="348"/>
        <v>1.0027777777777778</v>
      </c>
      <c r="J2190" s="6">
        <f t="shared" ca="1" si="347"/>
        <v>107.5</v>
      </c>
      <c r="K2190" s="6">
        <f t="shared" ref="K2190:K2253" ca="1" si="356">J2190*EXP(-I2190*zins)</f>
        <v>104.94371731794061</v>
      </c>
    </row>
    <row r="2191" spans="1:11" ht="15.75" thickBot="1">
      <c r="A2191" s="21">
        <v>2178</v>
      </c>
      <c r="B2191" s="22">
        <f t="shared" ca="1" si="354"/>
        <v>1472.0120876605877</v>
      </c>
      <c r="C2191" s="22">
        <f t="shared" ca="1" si="354"/>
        <v>1967.7747066393156</v>
      </c>
      <c r="D2191" s="22">
        <f t="shared" ca="1" si="354"/>
        <v>2620.4075168510362</v>
      </c>
      <c r="E2191" s="22">
        <f t="shared" ca="1" si="354"/>
        <v>1180.9786328777761</v>
      </c>
      <c r="F2191" s="22">
        <f t="shared" ca="1" si="354"/>
        <v>3780.5362467445789</v>
      </c>
      <c r="G2191" s="34"/>
      <c r="H2191" s="35">
        <f t="shared" ca="1" si="355"/>
        <v>42228</v>
      </c>
      <c r="I2191" s="6">
        <f t="shared" ca="1" si="348"/>
        <v>5.0027777777777782</v>
      </c>
      <c r="J2191" s="6">
        <f t="shared" ref="J2191:J2254" ca="1" si="357">IF(H2191=$B$11,$B$10,IF(H2191=$C$11,$C$10,IF(H2191=$D$11,$D$10,IF(H2191=$E$11,$E$10,IF(H2191=$F$11,$F$10)))))</f>
        <v>137.5</v>
      </c>
      <c r="K2191" s="6">
        <f t="shared" ca="1" si="356"/>
        <v>121.94343021560336</v>
      </c>
    </row>
    <row r="2192" spans="1:11" ht="15.75" thickBot="1">
      <c r="A2192" s="21">
        <v>2179</v>
      </c>
      <c r="B2192" s="22">
        <f t="shared" ca="1" si="354"/>
        <v>3824.9348723546586</v>
      </c>
      <c r="C2192" s="22">
        <f t="shared" ca="1" si="354"/>
        <v>4090.9799545198712</v>
      </c>
      <c r="D2192" s="22">
        <f t="shared" ca="1" si="354"/>
        <v>3495.3851890447995</v>
      </c>
      <c r="E2192" s="22">
        <f t="shared" ca="1" si="354"/>
        <v>1676.2463933180529</v>
      </c>
      <c r="F2192" s="22">
        <f t="shared" ca="1" si="354"/>
        <v>7251.3018113801854</v>
      </c>
      <c r="G2192" s="34"/>
      <c r="H2192" s="35">
        <f t="shared" ca="1" si="355"/>
        <v>40767</v>
      </c>
      <c r="I2192" s="6">
        <f t="shared" ref="I2192:I2255" ca="1" si="358">YEARFRAC($B$1,H2192)</f>
        <v>1.0027777777777778</v>
      </c>
      <c r="J2192" s="6">
        <f t="shared" ca="1" si="357"/>
        <v>107.5</v>
      </c>
      <c r="K2192" s="6">
        <f t="shared" ca="1" si="356"/>
        <v>104.94371731794061</v>
      </c>
    </row>
    <row r="2193" spans="1:11" ht="15.75" thickBot="1">
      <c r="A2193" s="21">
        <v>2180</v>
      </c>
      <c r="B2193" s="22">
        <f t="shared" ca="1" si="354"/>
        <v>1929.4674635775516</v>
      </c>
      <c r="C2193" s="22">
        <f t="shared" ca="1" si="354"/>
        <v>2560.0462325955195</v>
      </c>
      <c r="D2193" s="22">
        <f t="shared" ca="1" si="354"/>
        <v>5615.1784126678895</v>
      </c>
      <c r="E2193" s="22">
        <f t="shared" ca="1" si="354"/>
        <v>2998.4470161112567</v>
      </c>
      <c r="F2193" s="22">
        <f t="shared" ca="1" si="354"/>
        <v>3876.4677227327447</v>
      </c>
      <c r="G2193" s="34"/>
      <c r="H2193" s="35">
        <f t="shared" ca="1" si="355"/>
        <v>41498</v>
      </c>
      <c r="I2193" s="6">
        <f t="shared" ca="1" si="358"/>
        <v>3.0027777777777778</v>
      </c>
      <c r="J2193" s="6">
        <f t="shared" ca="1" si="357"/>
        <v>122.5</v>
      </c>
      <c r="K2193" s="6">
        <f t="shared" ca="1" si="356"/>
        <v>113.98243565452914</v>
      </c>
    </row>
    <row r="2194" spans="1:11" ht="15.75" thickBot="1">
      <c r="A2194" s="21">
        <v>2181</v>
      </c>
      <c r="B2194" s="22">
        <f t="shared" ref="B2194:F2203" ca="1" si="359">$B$2*EXP((mu-delta-(vola^2)/2)*B$13+vola*NORMSINV(RAND())*SQRT(B$13))</f>
        <v>1085.8309204506572</v>
      </c>
      <c r="C2194" s="22">
        <f t="shared" ca="1" si="359"/>
        <v>4716.4024113192054</v>
      </c>
      <c r="D2194" s="22">
        <f t="shared" ca="1" si="359"/>
        <v>2491.8629617842571</v>
      </c>
      <c r="E2194" s="22">
        <f t="shared" ca="1" si="359"/>
        <v>2661.9741097714518</v>
      </c>
      <c r="F2194" s="22">
        <f t="shared" ca="1" si="359"/>
        <v>3080.4928550362997</v>
      </c>
      <c r="G2194" s="34"/>
      <c r="H2194" s="35">
        <f t="shared" ca="1" si="355"/>
        <v>41134</v>
      </c>
      <c r="I2194" s="6">
        <f t="shared" ca="1" si="358"/>
        <v>2.0055555555555555</v>
      </c>
      <c r="J2194" s="6">
        <f t="shared" ca="1" si="357"/>
        <v>115</v>
      </c>
      <c r="K2194" s="6">
        <f t="shared" ca="1" si="356"/>
        <v>109.59577177011576</v>
      </c>
    </row>
    <row r="2195" spans="1:11" ht="15.75" thickBot="1">
      <c r="A2195" s="21">
        <v>2182</v>
      </c>
      <c r="B2195" s="22">
        <f t="shared" ca="1" si="359"/>
        <v>2196.0497739969351</v>
      </c>
      <c r="C2195" s="22">
        <f t="shared" ca="1" si="359"/>
        <v>4905.1203113479069</v>
      </c>
      <c r="D2195" s="22">
        <f t="shared" ca="1" si="359"/>
        <v>2688.9298202648702</v>
      </c>
      <c r="E2195" s="22">
        <f t="shared" ca="1" si="359"/>
        <v>9158.0548602894705</v>
      </c>
      <c r="F2195" s="22">
        <f t="shared" ca="1" si="359"/>
        <v>2081.3725042752708</v>
      </c>
      <c r="G2195" s="34"/>
      <c r="H2195" s="35">
        <f t="shared" ca="1" si="355"/>
        <v>41134</v>
      </c>
      <c r="I2195" s="6">
        <f t="shared" ca="1" si="358"/>
        <v>2.0055555555555555</v>
      </c>
      <c r="J2195" s="6">
        <f t="shared" ca="1" si="357"/>
        <v>115</v>
      </c>
      <c r="K2195" s="6">
        <f t="shared" ca="1" si="356"/>
        <v>109.59577177011576</v>
      </c>
    </row>
    <row r="2196" spans="1:11" ht="15.75" thickBot="1">
      <c r="A2196" s="21">
        <v>2183</v>
      </c>
      <c r="B2196" s="22">
        <f t="shared" ca="1" si="359"/>
        <v>3599.1560893330688</v>
      </c>
      <c r="C2196" s="22">
        <f t="shared" ca="1" si="359"/>
        <v>2670.8733285989069</v>
      </c>
      <c r="D2196" s="22">
        <f t="shared" ca="1" si="359"/>
        <v>3815.8896020725429</v>
      </c>
      <c r="E2196" s="22">
        <f t="shared" ca="1" si="359"/>
        <v>1022.5758870091045</v>
      </c>
      <c r="F2196" s="22">
        <f t="shared" ca="1" si="359"/>
        <v>2235.3169180833956</v>
      </c>
      <c r="G2196" s="34"/>
      <c r="H2196" s="35">
        <f t="shared" ca="1" si="355"/>
        <v>40767</v>
      </c>
      <c r="I2196" s="6">
        <f t="shared" ca="1" si="358"/>
        <v>1.0027777777777778</v>
      </c>
      <c r="J2196" s="6">
        <f t="shared" ca="1" si="357"/>
        <v>107.5</v>
      </c>
      <c r="K2196" s="6">
        <f t="shared" ca="1" si="356"/>
        <v>104.94371731794061</v>
      </c>
    </row>
    <row r="2197" spans="1:11" ht="15.75" thickBot="1">
      <c r="A2197" s="21">
        <v>2184</v>
      </c>
      <c r="B2197" s="22">
        <f t="shared" ca="1" si="359"/>
        <v>2238.6553562530512</v>
      </c>
      <c r="C2197" s="22">
        <f t="shared" ca="1" si="359"/>
        <v>4121.6051846219088</v>
      </c>
      <c r="D2197" s="22">
        <f t="shared" ca="1" si="359"/>
        <v>3171.1652872584382</v>
      </c>
      <c r="E2197" s="22">
        <f t="shared" ca="1" si="359"/>
        <v>2979.5480115064865</v>
      </c>
      <c r="F2197" s="22">
        <f t="shared" ca="1" si="359"/>
        <v>1474.939235411726</v>
      </c>
      <c r="G2197" s="34"/>
      <c r="H2197" s="35">
        <f t="shared" ca="1" si="355"/>
        <v>41134</v>
      </c>
      <c r="I2197" s="6">
        <f t="shared" ca="1" si="358"/>
        <v>2.0055555555555555</v>
      </c>
      <c r="J2197" s="6">
        <f t="shared" ca="1" si="357"/>
        <v>115</v>
      </c>
      <c r="K2197" s="6">
        <f t="shared" ca="1" si="356"/>
        <v>109.59577177011576</v>
      </c>
    </row>
    <row r="2198" spans="1:11" ht="15.75" thickBot="1">
      <c r="A2198" s="21">
        <v>2185</v>
      </c>
      <c r="B2198" s="22">
        <f t="shared" ca="1" si="359"/>
        <v>3064.5563968900801</v>
      </c>
      <c r="C2198" s="22">
        <f t="shared" ca="1" si="359"/>
        <v>3415.9243534698617</v>
      </c>
      <c r="D2198" s="22">
        <f t="shared" ca="1" si="359"/>
        <v>1696.2706616761493</v>
      </c>
      <c r="E2198" s="22">
        <f t="shared" ca="1" si="359"/>
        <v>4490.3032376110368</v>
      </c>
      <c r="F2198" s="22">
        <f t="shared" ca="1" si="359"/>
        <v>2041.264081351391</v>
      </c>
      <c r="G2198" s="34"/>
      <c r="H2198" s="35">
        <f t="shared" ca="1" si="355"/>
        <v>40767</v>
      </c>
      <c r="I2198" s="6">
        <f t="shared" ca="1" si="358"/>
        <v>1.0027777777777778</v>
      </c>
      <c r="J2198" s="6">
        <f t="shared" ca="1" si="357"/>
        <v>107.5</v>
      </c>
      <c r="K2198" s="6">
        <f t="shared" ca="1" si="356"/>
        <v>104.94371731794061</v>
      </c>
    </row>
    <row r="2199" spans="1:11" ht="15.75" thickBot="1">
      <c r="A2199" s="21">
        <v>2186</v>
      </c>
      <c r="B2199" s="22">
        <f t="shared" ca="1" si="359"/>
        <v>3637.6082550999827</v>
      </c>
      <c r="C2199" s="22">
        <f t="shared" ca="1" si="359"/>
        <v>7964.3184672905791</v>
      </c>
      <c r="D2199" s="22">
        <f t="shared" ca="1" si="359"/>
        <v>2912.8527020992988</v>
      </c>
      <c r="E2199" s="22">
        <f t="shared" ca="1" si="359"/>
        <v>2411.1016084481607</v>
      </c>
      <c r="F2199" s="22">
        <f t="shared" ca="1" si="359"/>
        <v>4987.2879227335179</v>
      </c>
      <c r="G2199" s="34"/>
      <c r="H2199" s="35">
        <f t="shared" ca="1" si="355"/>
        <v>40767</v>
      </c>
      <c r="I2199" s="6">
        <f t="shared" ca="1" si="358"/>
        <v>1.0027777777777778</v>
      </c>
      <c r="J2199" s="6">
        <f t="shared" ca="1" si="357"/>
        <v>107.5</v>
      </c>
      <c r="K2199" s="6">
        <f t="shared" ca="1" si="356"/>
        <v>104.94371731794061</v>
      </c>
    </row>
    <row r="2200" spans="1:11" ht="15.75" thickBot="1">
      <c r="A2200" s="21">
        <v>2187</v>
      </c>
      <c r="B2200" s="22">
        <f t="shared" ca="1" si="359"/>
        <v>2974.6238874965802</v>
      </c>
      <c r="C2200" s="22">
        <f t="shared" ca="1" si="359"/>
        <v>2207.0728853969272</v>
      </c>
      <c r="D2200" s="22">
        <f t="shared" ca="1" si="359"/>
        <v>2075.993490699354</v>
      </c>
      <c r="E2200" s="22">
        <f t="shared" ca="1" si="359"/>
        <v>1788.7300073646913</v>
      </c>
      <c r="F2200" s="22">
        <f t="shared" ca="1" si="359"/>
        <v>26005.25519589696</v>
      </c>
      <c r="G2200" s="34"/>
      <c r="H2200" s="35">
        <f t="shared" ca="1" si="355"/>
        <v>40767</v>
      </c>
      <c r="I2200" s="6">
        <f t="shared" ca="1" si="358"/>
        <v>1.0027777777777778</v>
      </c>
      <c r="J2200" s="6">
        <f t="shared" ca="1" si="357"/>
        <v>107.5</v>
      </c>
      <c r="K2200" s="6">
        <f t="shared" ca="1" si="356"/>
        <v>104.94371731794061</v>
      </c>
    </row>
    <row r="2201" spans="1:11" ht="15.75" thickBot="1">
      <c r="A2201" s="21">
        <v>2188</v>
      </c>
      <c r="B2201" s="22">
        <f t="shared" ca="1" si="359"/>
        <v>2547.1759880488535</v>
      </c>
      <c r="C2201" s="22">
        <f t="shared" ca="1" si="359"/>
        <v>3783.7805557565057</v>
      </c>
      <c r="D2201" s="22">
        <f t="shared" ca="1" si="359"/>
        <v>2664.4331165197932</v>
      </c>
      <c r="E2201" s="22">
        <f t="shared" ca="1" si="359"/>
        <v>5443.5678642142539</v>
      </c>
      <c r="F2201" s="22">
        <f t="shared" ca="1" si="359"/>
        <v>9234.8973198936492</v>
      </c>
      <c r="G2201" s="34"/>
      <c r="H2201" s="35">
        <f t="shared" ca="1" si="355"/>
        <v>41134</v>
      </c>
      <c r="I2201" s="6">
        <f t="shared" ca="1" si="358"/>
        <v>2.0055555555555555</v>
      </c>
      <c r="J2201" s="6">
        <f t="shared" ca="1" si="357"/>
        <v>115</v>
      </c>
      <c r="K2201" s="6">
        <f t="shared" ca="1" si="356"/>
        <v>109.59577177011576</v>
      </c>
    </row>
    <row r="2202" spans="1:11" ht="15.75" thickBot="1">
      <c r="A2202" s="21">
        <v>2189</v>
      </c>
      <c r="B2202" s="22">
        <f t="shared" ca="1" si="359"/>
        <v>2416.8480644337255</v>
      </c>
      <c r="C2202" s="22">
        <f t="shared" ca="1" si="359"/>
        <v>1696.4838539790851</v>
      </c>
      <c r="D2202" s="22">
        <f t="shared" ca="1" si="359"/>
        <v>2848.0365401456447</v>
      </c>
      <c r="E2202" s="22">
        <f t="shared" ca="1" si="359"/>
        <v>11508.708002329438</v>
      </c>
      <c r="F2202" s="22">
        <f t="shared" ca="1" si="359"/>
        <v>2142.5735055901555</v>
      </c>
      <c r="G2202" s="34"/>
      <c r="H2202" s="35">
        <f t="shared" ca="1" si="355"/>
        <v>41498</v>
      </c>
      <c r="I2202" s="6">
        <f t="shared" ca="1" si="358"/>
        <v>3.0027777777777778</v>
      </c>
      <c r="J2202" s="6">
        <f t="shared" ca="1" si="357"/>
        <v>122.5</v>
      </c>
      <c r="K2202" s="6">
        <f t="shared" ca="1" si="356"/>
        <v>113.98243565452914</v>
      </c>
    </row>
    <row r="2203" spans="1:11" ht="15.75" thickBot="1">
      <c r="A2203" s="21">
        <v>2190</v>
      </c>
      <c r="B2203" s="22">
        <f t="shared" ca="1" si="359"/>
        <v>2358.9341091142669</v>
      </c>
      <c r="C2203" s="22">
        <f t="shared" ca="1" si="359"/>
        <v>1843.4591791330238</v>
      </c>
      <c r="D2203" s="22">
        <f t="shared" ca="1" si="359"/>
        <v>1171.100943558906</v>
      </c>
      <c r="E2203" s="22">
        <f t="shared" ca="1" si="359"/>
        <v>734.8183618878852</v>
      </c>
      <c r="F2203" s="22">
        <f t="shared" ca="1" si="359"/>
        <v>4956.4052651734955</v>
      </c>
      <c r="G2203" s="34"/>
      <c r="H2203" s="35">
        <f t="shared" ca="1" si="355"/>
        <v>42228</v>
      </c>
      <c r="I2203" s="6">
        <f t="shared" ca="1" si="358"/>
        <v>5.0027777777777782</v>
      </c>
      <c r="J2203" s="6">
        <f t="shared" ca="1" si="357"/>
        <v>137.5</v>
      </c>
      <c r="K2203" s="6">
        <f t="shared" ca="1" si="356"/>
        <v>121.94343021560336</v>
      </c>
    </row>
    <row r="2204" spans="1:11" ht="15.75" thickBot="1">
      <c r="A2204" s="21">
        <v>2191</v>
      </c>
      <c r="B2204" s="22">
        <f t="shared" ref="B2204:F2213" ca="1" si="360">$B$2*EXP((mu-delta-(vola^2)/2)*B$13+vola*NORMSINV(RAND())*SQRT(B$13))</f>
        <v>1862.6907700309978</v>
      </c>
      <c r="C2204" s="22">
        <f t="shared" ca="1" si="360"/>
        <v>2118.3723615306026</v>
      </c>
      <c r="D2204" s="22">
        <f t="shared" ca="1" si="360"/>
        <v>1833.1148174424588</v>
      </c>
      <c r="E2204" s="22">
        <f t="shared" ca="1" si="360"/>
        <v>1608.1926384162969</v>
      </c>
      <c r="F2204" s="22">
        <f t="shared" ca="1" si="360"/>
        <v>1681.0968887505217</v>
      </c>
      <c r="G2204" s="34"/>
      <c r="H2204" s="35">
        <f t="shared" ca="1" si="355"/>
        <v>42228</v>
      </c>
      <c r="I2204" s="6">
        <f t="shared" ca="1" si="358"/>
        <v>5.0027777777777782</v>
      </c>
      <c r="J2204" s="6">
        <f t="shared" ca="1" si="357"/>
        <v>137.5</v>
      </c>
      <c r="K2204" s="6">
        <f t="shared" ca="1" si="356"/>
        <v>121.94343021560336</v>
      </c>
    </row>
    <row r="2205" spans="1:11" ht="15.75" thickBot="1">
      <c r="A2205" s="21">
        <v>2192</v>
      </c>
      <c r="B2205" s="22">
        <f t="shared" ca="1" si="360"/>
        <v>2461.3535939205804</v>
      </c>
      <c r="C2205" s="22">
        <f t="shared" ca="1" si="360"/>
        <v>4279.4698348111524</v>
      </c>
      <c r="D2205" s="22">
        <f t="shared" ca="1" si="360"/>
        <v>3592.8954775467892</v>
      </c>
      <c r="E2205" s="22">
        <f t="shared" ca="1" si="360"/>
        <v>4385.8003813447394</v>
      </c>
      <c r="F2205" s="22">
        <f t="shared" ca="1" si="360"/>
        <v>4528.222539563395</v>
      </c>
      <c r="G2205" s="34"/>
      <c r="H2205" s="35">
        <f t="shared" ca="1" si="355"/>
        <v>41134</v>
      </c>
      <c r="I2205" s="6">
        <f t="shared" ca="1" si="358"/>
        <v>2.0055555555555555</v>
      </c>
      <c r="J2205" s="6">
        <f t="shared" ca="1" si="357"/>
        <v>115</v>
      </c>
      <c r="K2205" s="6">
        <f t="shared" ca="1" si="356"/>
        <v>109.59577177011576</v>
      </c>
    </row>
    <row r="2206" spans="1:11" ht="15.75" thickBot="1">
      <c r="A2206" s="21">
        <v>2193</v>
      </c>
      <c r="B2206" s="22">
        <f t="shared" ca="1" si="360"/>
        <v>3014.7574542603093</v>
      </c>
      <c r="C2206" s="22">
        <f t="shared" ca="1" si="360"/>
        <v>4807.034991511222</v>
      </c>
      <c r="D2206" s="22">
        <f t="shared" ca="1" si="360"/>
        <v>1202.497889645261</v>
      </c>
      <c r="E2206" s="22">
        <f t="shared" ca="1" si="360"/>
        <v>6499.088228767343</v>
      </c>
      <c r="F2206" s="22">
        <f t="shared" ca="1" si="360"/>
        <v>9936.7893926928937</v>
      </c>
      <c r="G2206" s="34"/>
      <c r="H2206" s="35">
        <f t="shared" ca="1" si="355"/>
        <v>40767</v>
      </c>
      <c r="I2206" s="6">
        <f t="shared" ca="1" si="358"/>
        <v>1.0027777777777778</v>
      </c>
      <c r="J2206" s="6">
        <f t="shared" ca="1" si="357"/>
        <v>107.5</v>
      </c>
      <c r="K2206" s="6">
        <f t="shared" ca="1" si="356"/>
        <v>104.94371731794061</v>
      </c>
    </row>
    <row r="2207" spans="1:11" ht="15.75" thickBot="1">
      <c r="A2207" s="21">
        <v>2194</v>
      </c>
      <c r="B2207" s="22">
        <f t="shared" ca="1" si="360"/>
        <v>2339.0155555205301</v>
      </c>
      <c r="C2207" s="22">
        <f t="shared" ca="1" si="360"/>
        <v>3257.7976158296442</v>
      </c>
      <c r="D2207" s="22">
        <f t="shared" ca="1" si="360"/>
        <v>2608.6677961971182</v>
      </c>
      <c r="E2207" s="22">
        <f t="shared" ca="1" si="360"/>
        <v>3005.4229366894765</v>
      </c>
      <c r="F2207" s="22">
        <f t="shared" ca="1" si="360"/>
        <v>4080.3958127507885</v>
      </c>
      <c r="G2207" s="34"/>
      <c r="H2207" s="35">
        <f t="shared" ca="1" si="355"/>
        <v>41134</v>
      </c>
      <c r="I2207" s="6">
        <f t="shared" ca="1" si="358"/>
        <v>2.0055555555555555</v>
      </c>
      <c r="J2207" s="6">
        <f t="shared" ca="1" si="357"/>
        <v>115</v>
      </c>
      <c r="K2207" s="6">
        <f t="shared" ca="1" si="356"/>
        <v>109.59577177011576</v>
      </c>
    </row>
    <row r="2208" spans="1:11" ht="15.75" thickBot="1">
      <c r="A2208" s="21">
        <v>2195</v>
      </c>
      <c r="B2208" s="22">
        <f t="shared" ca="1" si="360"/>
        <v>2733.8445449384021</v>
      </c>
      <c r="C2208" s="22">
        <f t="shared" ca="1" si="360"/>
        <v>6668.5511808138745</v>
      </c>
      <c r="D2208" s="22">
        <f t="shared" ca="1" si="360"/>
        <v>4162.4737840124517</v>
      </c>
      <c r="E2208" s="22">
        <f t="shared" ca="1" si="360"/>
        <v>2911.7167949968657</v>
      </c>
      <c r="F2208" s="22">
        <f t="shared" ca="1" si="360"/>
        <v>1693.3589200918198</v>
      </c>
      <c r="G2208" s="34"/>
      <c r="H2208" s="35">
        <f t="shared" ca="1" si="355"/>
        <v>41134</v>
      </c>
      <c r="I2208" s="6">
        <f t="shared" ca="1" si="358"/>
        <v>2.0055555555555555</v>
      </c>
      <c r="J2208" s="6">
        <f t="shared" ca="1" si="357"/>
        <v>115</v>
      </c>
      <c r="K2208" s="6">
        <f t="shared" ca="1" si="356"/>
        <v>109.59577177011576</v>
      </c>
    </row>
    <row r="2209" spans="1:11" ht="15.75" thickBot="1">
      <c r="A2209" s="21">
        <v>2196</v>
      </c>
      <c r="B2209" s="22">
        <f t="shared" ca="1" si="360"/>
        <v>2702.9015463898445</v>
      </c>
      <c r="C2209" s="22">
        <f t="shared" ca="1" si="360"/>
        <v>4174.8896247628763</v>
      </c>
      <c r="D2209" s="22">
        <f t="shared" ca="1" si="360"/>
        <v>7948.1889291785728</v>
      </c>
      <c r="E2209" s="22">
        <f t="shared" ca="1" si="360"/>
        <v>2643.5642074518073</v>
      </c>
      <c r="F2209" s="22">
        <f t="shared" ca="1" si="360"/>
        <v>1472.3966043551172</v>
      </c>
      <c r="G2209" s="34"/>
      <c r="H2209" s="35">
        <f t="shared" ca="1" si="355"/>
        <v>41134</v>
      </c>
      <c r="I2209" s="6">
        <f t="shared" ca="1" si="358"/>
        <v>2.0055555555555555</v>
      </c>
      <c r="J2209" s="6">
        <f t="shared" ca="1" si="357"/>
        <v>115</v>
      </c>
      <c r="K2209" s="6">
        <f t="shared" ca="1" si="356"/>
        <v>109.59577177011576</v>
      </c>
    </row>
    <row r="2210" spans="1:11" ht="15.75" thickBot="1">
      <c r="A2210" s="21">
        <v>2197</v>
      </c>
      <c r="B2210" s="22">
        <f t="shared" ca="1" si="360"/>
        <v>3168.4408050918482</v>
      </c>
      <c r="C2210" s="22">
        <f t="shared" ca="1" si="360"/>
        <v>2516.7706825499799</v>
      </c>
      <c r="D2210" s="22">
        <f t="shared" ca="1" si="360"/>
        <v>3274.2112846543928</v>
      </c>
      <c r="E2210" s="22">
        <f t="shared" ca="1" si="360"/>
        <v>5742.6591117915832</v>
      </c>
      <c r="F2210" s="22">
        <f t="shared" ca="1" si="360"/>
        <v>10722.656931865853</v>
      </c>
      <c r="G2210" s="34"/>
      <c r="H2210" s="35">
        <f t="shared" ca="1" si="355"/>
        <v>40767</v>
      </c>
      <c r="I2210" s="6">
        <f t="shared" ca="1" si="358"/>
        <v>1.0027777777777778</v>
      </c>
      <c r="J2210" s="6">
        <f t="shared" ca="1" si="357"/>
        <v>107.5</v>
      </c>
      <c r="K2210" s="6">
        <f t="shared" ca="1" si="356"/>
        <v>104.94371731794061</v>
      </c>
    </row>
    <row r="2211" spans="1:11" ht="15.75" thickBot="1">
      <c r="A2211" s="21">
        <v>2198</v>
      </c>
      <c r="B2211" s="22">
        <f t="shared" ca="1" si="360"/>
        <v>3621.8207803398873</v>
      </c>
      <c r="C2211" s="22">
        <f t="shared" ca="1" si="360"/>
        <v>3145.5565233242</v>
      </c>
      <c r="D2211" s="22">
        <f t="shared" ca="1" si="360"/>
        <v>4278.6916730261055</v>
      </c>
      <c r="E2211" s="22">
        <f t="shared" ca="1" si="360"/>
        <v>4430.6274966008323</v>
      </c>
      <c r="F2211" s="22">
        <f t="shared" ca="1" si="360"/>
        <v>3954.6079335817753</v>
      </c>
      <c r="G2211" s="34"/>
      <c r="H2211" s="35">
        <f t="shared" ca="1" si="355"/>
        <v>40767</v>
      </c>
      <c r="I2211" s="6">
        <f t="shared" ca="1" si="358"/>
        <v>1.0027777777777778</v>
      </c>
      <c r="J2211" s="6">
        <f t="shared" ca="1" si="357"/>
        <v>107.5</v>
      </c>
      <c r="K2211" s="6">
        <f t="shared" ca="1" si="356"/>
        <v>104.94371731794061</v>
      </c>
    </row>
    <row r="2212" spans="1:11" ht="15.75" thickBot="1">
      <c r="A2212" s="21">
        <v>2199</v>
      </c>
      <c r="B2212" s="22">
        <f t="shared" ca="1" si="360"/>
        <v>2184.5506051286111</v>
      </c>
      <c r="C2212" s="22">
        <f t="shared" ca="1" si="360"/>
        <v>1843.7654298071116</v>
      </c>
      <c r="D2212" s="22">
        <f t="shared" ca="1" si="360"/>
        <v>2317.6643901319831</v>
      </c>
      <c r="E2212" s="22">
        <f t="shared" ca="1" si="360"/>
        <v>1973.8481252407871</v>
      </c>
      <c r="F2212" s="22">
        <f t="shared" ca="1" si="360"/>
        <v>3360.1355566184352</v>
      </c>
      <c r="G2212" s="34"/>
      <c r="H2212" s="35">
        <f t="shared" ca="1" si="355"/>
        <v>42228</v>
      </c>
      <c r="I2212" s="6">
        <f t="shared" ca="1" si="358"/>
        <v>5.0027777777777782</v>
      </c>
      <c r="J2212" s="6">
        <f t="shared" ca="1" si="357"/>
        <v>137.5</v>
      </c>
      <c r="K2212" s="6">
        <f t="shared" ca="1" si="356"/>
        <v>121.94343021560336</v>
      </c>
    </row>
    <row r="2213" spans="1:11" ht="15.75" thickBot="1">
      <c r="A2213" s="21">
        <v>2200</v>
      </c>
      <c r="B2213" s="22">
        <f t="shared" ca="1" si="360"/>
        <v>3691.3310691811625</v>
      </c>
      <c r="C2213" s="22">
        <f t="shared" ca="1" si="360"/>
        <v>2135.5818569236417</v>
      </c>
      <c r="D2213" s="22">
        <f t="shared" ca="1" si="360"/>
        <v>2551.851393565596</v>
      </c>
      <c r="E2213" s="22">
        <f t="shared" ca="1" si="360"/>
        <v>2848.2090755721256</v>
      </c>
      <c r="F2213" s="22">
        <f t="shared" ca="1" si="360"/>
        <v>4977.6407681835908</v>
      </c>
      <c r="G2213" s="34"/>
      <c r="H2213" s="35">
        <f t="shared" ca="1" si="355"/>
        <v>40767</v>
      </c>
      <c r="I2213" s="6">
        <f t="shared" ca="1" si="358"/>
        <v>1.0027777777777778</v>
      </c>
      <c r="J2213" s="6">
        <f t="shared" ca="1" si="357"/>
        <v>107.5</v>
      </c>
      <c r="K2213" s="6">
        <f t="shared" ca="1" si="356"/>
        <v>104.94371731794061</v>
      </c>
    </row>
    <row r="2214" spans="1:11" ht="15.75" thickBot="1">
      <c r="A2214" s="21">
        <v>2201</v>
      </c>
      <c r="B2214" s="22">
        <f t="shared" ref="B2214:F2223" ca="1" si="361">$B$2*EXP((mu-delta-(vola^2)/2)*B$13+vola*NORMSINV(RAND())*SQRT(B$13))</f>
        <v>2921.7649626625507</v>
      </c>
      <c r="C2214" s="22">
        <f t="shared" ca="1" si="361"/>
        <v>3515.0069893429859</v>
      </c>
      <c r="D2214" s="22">
        <f t="shared" ca="1" si="361"/>
        <v>980.19874228099911</v>
      </c>
      <c r="E2214" s="22">
        <f t="shared" ca="1" si="361"/>
        <v>8430.6256890610857</v>
      </c>
      <c r="F2214" s="22">
        <f t="shared" ca="1" si="361"/>
        <v>3491.5111860949701</v>
      </c>
      <c r="G2214" s="34"/>
      <c r="H2214" s="35">
        <f t="shared" ca="1" si="355"/>
        <v>40767</v>
      </c>
      <c r="I2214" s="6">
        <f t="shared" ca="1" si="358"/>
        <v>1.0027777777777778</v>
      </c>
      <c r="J2214" s="6">
        <f t="shared" ca="1" si="357"/>
        <v>107.5</v>
      </c>
      <c r="K2214" s="6">
        <f t="shared" ca="1" si="356"/>
        <v>104.94371731794061</v>
      </c>
    </row>
    <row r="2215" spans="1:11" ht="15.75" thickBot="1">
      <c r="A2215" s="21">
        <v>2202</v>
      </c>
      <c r="B2215" s="22">
        <f t="shared" ca="1" si="361"/>
        <v>3486.9766912148716</v>
      </c>
      <c r="C2215" s="22">
        <f t="shared" ca="1" si="361"/>
        <v>5444.7222431533855</v>
      </c>
      <c r="D2215" s="22">
        <f t="shared" ca="1" si="361"/>
        <v>675.82420276238747</v>
      </c>
      <c r="E2215" s="22">
        <f t="shared" ca="1" si="361"/>
        <v>2328.1554065681084</v>
      </c>
      <c r="F2215" s="22">
        <f t="shared" ca="1" si="361"/>
        <v>25424.084634198636</v>
      </c>
      <c r="G2215" s="34"/>
      <c r="H2215" s="35">
        <f t="shared" ca="1" si="355"/>
        <v>40767</v>
      </c>
      <c r="I2215" s="6">
        <f t="shared" ca="1" si="358"/>
        <v>1.0027777777777778</v>
      </c>
      <c r="J2215" s="6">
        <f t="shared" ca="1" si="357"/>
        <v>107.5</v>
      </c>
      <c r="K2215" s="6">
        <f t="shared" ca="1" si="356"/>
        <v>104.94371731794061</v>
      </c>
    </row>
    <row r="2216" spans="1:11" ht="15.75" thickBot="1">
      <c r="A2216" s="21">
        <v>2203</v>
      </c>
      <c r="B2216" s="22">
        <f t="shared" ca="1" si="361"/>
        <v>4048.1922769364537</v>
      </c>
      <c r="C2216" s="22">
        <f t="shared" ca="1" si="361"/>
        <v>2449.6398586283076</v>
      </c>
      <c r="D2216" s="22">
        <f t="shared" ca="1" si="361"/>
        <v>2919.7432371301429</v>
      </c>
      <c r="E2216" s="22">
        <f t="shared" ca="1" si="361"/>
        <v>2223.7964402118482</v>
      </c>
      <c r="F2216" s="22">
        <f t="shared" ca="1" si="361"/>
        <v>5513.0047040049249</v>
      </c>
      <c r="G2216" s="34"/>
      <c r="H2216" s="35">
        <f t="shared" ca="1" si="355"/>
        <v>40767</v>
      </c>
      <c r="I2216" s="6">
        <f t="shared" ca="1" si="358"/>
        <v>1.0027777777777778</v>
      </c>
      <c r="J2216" s="6">
        <f t="shared" ca="1" si="357"/>
        <v>107.5</v>
      </c>
      <c r="K2216" s="6">
        <f t="shared" ca="1" si="356"/>
        <v>104.94371731794061</v>
      </c>
    </row>
    <row r="2217" spans="1:11" ht="15.75" thickBot="1">
      <c r="A2217" s="21">
        <v>2204</v>
      </c>
      <c r="B2217" s="22">
        <f t="shared" ca="1" si="361"/>
        <v>3441.7166208326644</v>
      </c>
      <c r="C2217" s="22">
        <f t="shared" ca="1" si="361"/>
        <v>2031.7662748775663</v>
      </c>
      <c r="D2217" s="22">
        <f t="shared" ca="1" si="361"/>
        <v>1805.9538522840751</v>
      </c>
      <c r="E2217" s="22">
        <f t="shared" ca="1" si="361"/>
        <v>3376.2114276379889</v>
      </c>
      <c r="F2217" s="22">
        <f t="shared" ca="1" si="361"/>
        <v>3317.3168017930348</v>
      </c>
      <c r="G2217" s="34"/>
      <c r="H2217" s="35">
        <f t="shared" ca="1" si="355"/>
        <v>40767</v>
      </c>
      <c r="I2217" s="6">
        <f t="shared" ca="1" si="358"/>
        <v>1.0027777777777778</v>
      </c>
      <c r="J2217" s="6">
        <f t="shared" ca="1" si="357"/>
        <v>107.5</v>
      </c>
      <c r="K2217" s="6">
        <f t="shared" ca="1" si="356"/>
        <v>104.94371731794061</v>
      </c>
    </row>
    <row r="2218" spans="1:11" ht="15.75" thickBot="1">
      <c r="A2218" s="21">
        <v>2205</v>
      </c>
      <c r="B2218" s="22">
        <f t="shared" ca="1" si="361"/>
        <v>5259.1844567012677</v>
      </c>
      <c r="C2218" s="22">
        <f t="shared" ca="1" si="361"/>
        <v>2979.7672009460362</v>
      </c>
      <c r="D2218" s="22">
        <f t="shared" ca="1" si="361"/>
        <v>2584.243524209206</v>
      </c>
      <c r="E2218" s="22">
        <f t="shared" ca="1" si="361"/>
        <v>8054.6025503553028</v>
      </c>
      <c r="F2218" s="22">
        <f t="shared" ca="1" si="361"/>
        <v>13402.084604319605</v>
      </c>
      <c r="G2218" s="34"/>
      <c r="H2218" s="35">
        <f t="shared" ca="1" si="355"/>
        <v>40767</v>
      </c>
      <c r="I2218" s="6">
        <f t="shared" ca="1" si="358"/>
        <v>1.0027777777777778</v>
      </c>
      <c r="J2218" s="6">
        <f t="shared" ca="1" si="357"/>
        <v>107.5</v>
      </c>
      <c r="K2218" s="6">
        <f t="shared" ca="1" si="356"/>
        <v>104.94371731794061</v>
      </c>
    </row>
    <row r="2219" spans="1:11" ht="15.75" thickBot="1">
      <c r="A2219" s="21">
        <v>2206</v>
      </c>
      <c r="B2219" s="22">
        <f t="shared" ca="1" si="361"/>
        <v>2998.9959198768206</v>
      </c>
      <c r="C2219" s="22">
        <f t="shared" ca="1" si="361"/>
        <v>2316.3271850599212</v>
      </c>
      <c r="D2219" s="22">
        <f t="shared" ca="1" si="361"/>
        <v>4159.4262102551138</v>
      </c>
      <c r="E2219" s="22">
        <f t="shared" ca="1" si="361"/>
        <v>2458.6596296615785</v>
      </c>
      <c r="F2219" s="22">
        <f t="shared" ca="1" si="361"/>
        <v>4033.1992444791204</v>
      </c>
      <c r="G2219" s="34"/>
      <c r="H2219" s="35">
        <f t="shared" ca="1" si="355"/>
        <v>40767</v>
      </c>
      <c r="I2219" s="6">
        <f t="shared" ca="1" si="358"/>
        <v>1.0027777777777778</v>
      </c>
      <c r="J2219" s="6">
        <f t="shared" ca="1" si="357"/>
        <v>107.5</v>
      </c>
      <c r="K2219" s="6">
        <f t="shared" ca="1" si="356"/>
        <v>104.94371731794061</v>
      </c>
    </row>
    <row r="2220" spans="1:11" ht="15.75" thickBot="1">
      <c r="A2220" s="21">
        <v>2207</v>
      </c>
      <c r="B2220" s="22">
        <f t="shared" ca="1" si="361"/>
        <v>1591.7803840933461</v>
      </c>
      <c r="C2220" s="22">
        <f t="shared" ca="1" si="361"/>
        <v>1442.6359738414546</v>
      </c>
      <c r="D2220" s="22">
        <f t="shared" ca="1" si="361"/>
        <v>2429.617500690425</v>
      </c>
      <c r="E2220" s="22">
        <f t="shared" ca="1" si="361"/>
        <v>7780.3272590625129</v>
      </c>
      <c r="F2220" s="22">
        <f t="shared" ca="1" si="361"/>
        <v>2267.4596085759158</v>
      </c>
      <c r="G2220" s="34"/>
      <c r="H2220" s="35">
        <f t="shared" ca="1" si="355"/>
        <v>41863</v>
      </c>
      <c r="I2220" s="6">
        <f t="shared" ca="1" si="358"/>
        <v>4.0027777777777782</v>
      </c>
      <c r="J2220" s="6">
        <f t="shared" ca="1" si="357"/>
        <v>130</v>
      </c>
      <c r="K2220" s="6">
        <f t="shared" ca="1" si="356"/>
        <v>118.0924489965652</v>
      </c>
    </row>
    <row r="2221" spans="1:11" ht="15.75" thickBot="1">
      <c r="A2221" s="21">
        <v>2208</v>
      </c>
      <c r="B2221" s="22">
        <f t="shared" ca="1" si="361"/>
        <v>1841.9094615438987</v>
      </c>
      <c r="C2221" s="22">
        <f t="shared" ca="1" si="361"/>
        <v>3994.7550059020514</v>
      </c>
      <c r="D2221" s="22">
        <f t="shared" ca="1" si="361"/>
        <v>2021.7583017212939</v>
      </c>
      <c r="E2221" s="22">
        <f t="shared" ca="1" si="361"/>
        <v>4621.1416177543024</v>
      </c>
      <c r="F2221" s="22">
        <f t="shared" ca="1" si="361"/>
        <v>2192.2092760209653</v>
      </c>
      <c r="G2221" s="34"/>
      <c r="H2221" s="35">
        <f t="shared" ca="1" si="355"/>
        <v>41134</v>
      </c>
      <c r="I2221" s="6">
        <f t="shared" ca="1" si="358"/>
        <v>2.0055555555555555</v>
      </c>
      <c r="J2221" s="6">
        <f t="shared" ca="1" si="357"/>
        <v>115</v>
      </c>
      <c r="K2221" s="6">
        <f t="shared" ca="1" si="356"/>
        <v>109.59577177011576</v>
      </c>
    </row>
    <row r="2222" spans="1:11" ht="15.75" thickBot="1">
      <c r="A2222" s="21">
        <v>2209</v>
      </c>
      <c r="B2222" s="22">
        <f t="shared" ca="1" si="361"/>
        <v>3175.8872997714457</v>
      </c>
      <c r="C2222" s="22">
        <f t="shared" ca="1" si="361"/>
        <v>3540.5420635828118</v>
      </c>
      <c r="D2222" s="22">
        <f t="shared" ca="1" si="361"/>
        <v>2773.5147461575502</v>
      </c>
      <c r="E2222" s="22">
        <f t="shared" ca="1" si="361"/>
        <v>2753.6282171508115</v>
      </c>
      <c r="F2222" s="22">
        <f t="shared" ca="1" si="361"/>
        <v>3003.8633613088859</v>
      </c>
      <c r="G2222" s="34"/>
      <c r="H2222" s="35">
        <f t="shared" ca="1" si="355"/>
        <v>40767</v>
      </c>
      <c r="I2222" s="6">
        <f t="shared" ca="1" si="358"/>
        <v>1.0027777777777778</v>
      </c>
      <c r="J2222" s="6">
        <f t="shared" ca="1" si="357"/>
        <v>107.5</v>
      </c>
      <c r="K2222" s="6">
        <f t="shared" ca="1" si="356"/>
        <v>104.94371731794061</v>
      </c>
    </row>
    <row r="2223" spans="1:11" ht="15.75" thickBot="1">
      <c r="A2223" s="21">
        <v>2210</v>
      </c>
      <c r="B2223" s="22">
        <f t="shared" ca="1" si="361"/>
        <v>1285.6974341563337</v>
      </c>
      <c r="C2223" s="22">
        <f t="shared" ca="1" si="361"/>
        <v>4282.9539438238671</v>
      </c>
      <c r="D2223" s="22">
        <f t="shared" ca="1" si="361"/>
        <v>6502.0579128930467</v>
      </c>
      <c r="E2223" s="22">
        <f t="shared" ca="1" si="361"/>
        <v>2986.8266347566296</v>
      </c>
      <c r="F2223" s="22">
        <f t="shared" ca="1" si="361"/>
        <v>4022.8927180072901</v>
      </c>
      <c r="G2223" s="34"/>
      <c r="H2223" s="35">
        <f t="shared" ca="1" si="355"/>
        <v>41134</v>
      </c>
      <c r="I2223" s="6">
        <f t="shared" ca="1" si="358"/>
        <v>2.0055555555555555</v>
      </c>
      <c r="J2223" s="6">
        <f t="shared" ca="1" si="357"/>
        <v>115</v>
      </c>
      <c r="K2223" s="6">
        <f t="shared" ca="1" si="356"/>
        <v>109.59577177011576</v>
      </c>
    </row>
    <row r="2224" spans="1:11" ht="15.75" thickBot="1">
      <c r="A2224" s="21">
        <v>2211</v>
      </c>
      <c r="B2224" s="22">
        <f t="shared" ref="B2224:F2233" ca="1" si="362">$B$2*EXP((mu-delta-(vola^2)/2)*B$13+vola*NORMSINV(RAND())*SQRT(B$13))</f>
        <v>3515.9247409417935</v>
      </c>
      <c r="C2224" s="22">
        <f t="shared" ca="1" si="362"/>
        <v>2245.326640768722</v>
      </c>
      <c r="D2224" s="22">
        <f t="shared" ca="1" si="362"/>
        <v>4426.4394412994725</v>
      </c>
      <c r="E2224" s="22">
        <f t="shared" ca="1" si="362"/>
        <v>3425.0168308651878</v>
      </c>
      <c r="F2224" s="22">
        <f t="shared" ca="1" si="362"/>
        <v>9849.5080756598909</v>
      </c>
      <c r="G2224" s="34"/>
      <c r="H2224" s="35">
        <f t="shared" ca="1" si="355"/>
        <v>40767</v>
      </c>
      <c r="I2224" s="6">
        <f t="shared" ca="1" si="358"/>
        <v>1.0027777777777778</v>
      </c>
      <c r="J2224" s="6">
        <f t="shared" ca="1" si="357"/>
        <v>107.5</v>
      </c>
      <c r="K2224" s="6">
        <f t="shared" ca="1" si="356"/>
        <v>104.94371731794061</v>
      </c>
    </row>
    <row r="2225" spans="1:11" ht="15.75" thickBot="1">
      <c r="A2225" s="21">
        <v>2212</v>
      </c>
      <c r="B2225" s="22">
        <f t="shared" ca="1" si="362"/>
        <v>1682.9298174099795</v>
      </c>
      <c r="C2225" s="22">
        <f t="shared" ca="1" si="362"/>
        <v>3083.6329667019436</v>
      </c>
      <c r="D2225" s="22">
        <f t="shared" ca="1" si="362"/>
        <v>1996.839752201347</v>
      </c>
      <c r="E2225" s="22">
        <f t="shared" ca="1" si="362"/>
        <v>1071.4512355235902</v>
      </c>
      <c r="F2225" s="22">
        <f t="shared" ca="1" si="362"/>
        <v>13086.308018040781</v>
      </c>
      <c r="G2225" s="34"/>
      <c r="H2225" s="35">
        <f t="shared" ca="1" si="355"/>
        <v>41134</v>
      </c>
      <c r="I2225" s="6">
        <f t="shared" ca="1" si="358"/>
        <v>2.0055555555555555</v>
      </c>
      <c r="J2225" s="6">
        <f t="shared" ca="1" si="357"/>
        <v>115</v>
      </c>
      <c r="K2225" s="6">
        <f t="shared" ca="1" si="356"/>
        <v>109.59577177011576</v>
      </c>
    </row>
    <row r="2226" spans="1:11" ht="15.75" thickBot="1">
      <c r="A2226" s="21">
        <v>2213</v>
      </c>
      <c r="B2226" s="22">
        <f t="shared" ca="1" si="362"/>
        <v>1605.7212862976455</v>
      </c>
      <c r="C2226" s="22">
        <f t="shared" ca="1" si="362"/>
        <v>3206.1885393596167</v>
      </c>
      <c r="D2226" s="22">
        <f t="shared" ca="1" si="362"/>
        <v>1810.9151460204866</v>
      </c>
      <c r="E2226" s="22">
        <f t="shared" ca="1" si="362"/>
        <v>14658.328963100326</v>
      </c>
      <c r="F2226" s="22">
        <f t="shared" ca="1" si="362"/>
        <v>977.66353754184217</v>
      </c>
      <c r="G2226" s="34"/>
      <c r="H2226" s="35">
        <f t="shared" ca="1" si="355"/>
        <v>41134</v>
      </c>
      <c r="I2226" s="6">
        <f t="shared" ca="1" si="358"/>
        <v>2.0055555555555555</v>
      </c>
      <c r="J2226" s="6">
        <f t="shared" ca="1" si="357"/>
        <v>115</v>
      </c>
      <c r="K2226" s="6">
        <f t="shared" ca="1" si="356"/>
        <v>109.59577177011576</v>
      </c>
    </row>
    <row r="2227" spans="1:11" ht="15.75" thickBot="1">
      <c r="A2227" s="21">
        <v>2214</v>
      </c>
      <c r="B2227" s="22">
        <f t="shared" ca="1" si="362"/>
        <v>4328.712959853885</v>
      </c>
      <c r="C2227" s="22">
        <f t="shared" ca="1" si="362"/>
        <v>2409.8021554370762</v>
      </c>
      <c r="D2227" s="22">
        <f t="shared" ca="1" si="362"/>
        <v>3091.5459300237007</v>
      </c>
      <c r="E2227" s="22">
        <f t="shared" ca="1" si="362"/>
        <v>5400.1569781532871</v>
      </c>
      <c r="F2227" s="22">
        <f t="shared" ca="1" si="362"/>
        <v>3276.0901393014378</v>
      </c>
      <c r="G2227" s="34"/>
      <c r="H2227" s="35">
        <f t="shared" ca="1" si="355"/>
        <v>40767</v>
      </c>
      <c r="I2227" s="6">
        <f t="shared" ca="1" si="358"/>
        <v>1.0027777777777778</v>
      </c>
      <c r="J2227" s="6">
        <f t="shared" ca="1" si="357"/>
        <v>107.5</v>
      </c>
      <c r="K2227" s="6">
        <f t="shared" ca="1" si="356"/>
        <v>104.94371731794061</v>
      </c>
    </row>
    <row r="2228" spans="1:11" ht="15.75" thickBot="1">
      <c r="A2228" s="21">
        <v>2215</v>
      </c>
      <c r="B2228" s="22">
        <f t="shared" ca="1" si="362"/>
        <v>4124.2326993074203</v>
      </c>
      <c r="C2228" s="22">
        <f t="shared" ca="1" si="362"/>
        <v>1524.798638498698</v>
      </c>
      <c r="D2228" s="22">
        <f t="shared" ca="1" si="362"/>
        <v>1315.5775156832631</v>
      </c>
      <c r="E2228" s="22">
        <f t="shared" ca="1" si="362"/>
        <v>3658.2222269144495</v>
      </c>
      <c r="F2228" s="22">
        <f t="shared" ca="1" si="362"/>
        <v>2816.8228117964418</v>
      </c>
      <c r="G2228" s="34"/>
      <c r="H2228" s="35">
        <f t="shared" ca="1" si="355"/>
        <v>40767</v>
      </c>
      <c r="I2228" s="6">
        <f t="shared" ca="1" si="358"/>
        <v>1.0027777777777778</v>
      </c>
      <c r="J2228" s="6">
        <f t="shared" ca="1" si="357"/>
        <v>107.5</v>
      </c>
      <c r="K2228" s="6">
        <f t="shared" ca="1" si="356"/>
        <v>104.94371731794061</v>
      </c>
    </row>
    <row r="2229" spans="1:11" ht="15.75" thickBot="1">
      <c r="A2229" s="21">
        <v>2216</v>
      </c>
      <c r="B2229" s="22">
        <f t="shared" ca="1" si="362"/>
        <v>3098.8668318928371</v>
      </c>
      <c r="C2229" s="22">
        <f t="shared" ca="1" si="362"/>
        <v>3801.2250089912536</v>
      </c>
      <c r="D2229" s="22">
        <f t="shared" ca="1" si="362"/>
        <v>3395.9189632619523</v>
      </c>
      <c r="E2229" s="22">
        <f t="shared" ca="1" si="362"/>
        <v>1703.6810950441297</v>
      </c>
      <c r="F2229" s="22">
        <f t="shared" ca="1" si="362"/>
        <v>5027.8552467581767</v>
      </c>
      <c r="G2229" s="34"/>
      <c r="H2229" s="35">
        <f t="shared" ca="1" si="355"/>
        <v>40767</v>
      </c>
      <c r="I2229" s="6">
        <f t="shared" ca="1" si="358"/>
        <v>1.0027777777777778</v>
      </c>
      <c r="J2229" s="6">
        <f t="shared" ca="1" si="357"/>
        <v>107.5</v>
      </c>
      <c r="K2229" s="6">
        <f t="shared" ca="1" si="356"/>
        <v>104.94371731794061</v>
      </c>
    </row>
    <row r="2230" spans="1:11" ht="15.75" thickBot="1">
      <c r="A2230" s="21">
        <v>2217</v>
      </c>
      <c r="B2230" s="22">
        <f t="shared" ca="1" si="362"/>
        <v>3795.3820188582677</v>
      </c>
      <c r="C2230" s="22">
        <f t="shared" ca="1" si="362"/>
        <v>2393.6671593767055</v>
      </c>
      <c r="D2230" s="22">
        <f t="shared" ca="1" si="362"/>
        <v>680.26134748030961</v>
      </c>
      <c r="E2230" s="22">
        <f t="shared" ca="1" si="362"/>
        <v>2431.5927210009263</v>
      </c>
      <c r="F2230" s="22">
        <f t="shared" ca="1" si="362"/>
        <v>5219.620179608647</v>
      </c>
      <c r="G2230" s="34"/>
      <c r="H2230" s="35">
        <f t="shared" ca="1" si="355"/>
        <v>40767</v>
      </c>
      <c r="I2230" s="6">
        <f t="shared" ca="1" si="358"/>
        <v>1.0027777777777778</v>
      </c>
      <c r="J2230" s="6">
        <f t="shared" ca="1" si="357"/>
        <v>107.5</v>
      </c>
      <c r="K2230" s="6">
        <f t="shared" ca="1" si="356"/>
        <v>104.94371731794061</v>
      </c>
    </row>
    <row r="2231" spans="1:11" ht="15.75" thickBot="1">
      <c r="A2231" s="21">
        <v>2218</v>
      </c>
      <c r="B2231" s="22">
        <f t="shared" ca="1" si="362"/>
        <v>3680.6422858097767</v>
      </c>
      <c r="C2231" s="22">
        <f t="shared" ca="1" si="362"/>
        <v>2251.3742612377223</v>
      </c>
      <c r="D2231" s="22">
        <f t="shared" ca="1" si="362"/>
        <v>2355.0886186581747</v>
      </c>
      <c r="E2231" s="22">
        <f t="shared" ca="1" si="362"/>
        <v>2042.0471600403728</v>
      </c>
      <c r="F2231" s="22">
        <f t="shared" ca="1" si="362"/>
        <v>885.93252139054698</v>
      </c>
      <c r="G2231" s="34"/>
      <c r="H2231" s="35">
        <f t="shared" ca="1" si="355"/>
        <v>40767</v>
      </c>
      <c r="I2231" s="6">
        <f t="shared" ca="1" si="358"/>
        <v>1.0027777777777778</v>
      </c>
      <c r="J2231" s="6">
        <f t="shared" ca="1" si="357"/>
        <v>107.5</v>
      </c>
      <c r="K2231" s="6">
        <f t="shared" ca="1" si="356"/>
        <v>104.94371731794061</v>
      </c>
    </row>
    <row r="2232" spans="1:11" ht="15.75" thickBot="1">
      <c r="A2232" s="21">
        <v>2219</v>
      </c>
      <c r="B2232" s="22">
        <f t="shared" ca="1" si="362"/>
        <v>2939.3119205134012</v>
      </c>
      <c r="C2232" s="22">
        <f t="shared" ca="1" si="362"/>
        <v>4511.6727524972584</v>
      </c>
      <c r="D2232" s="22">
        <f t="shared" ca="1" si="362"/>
        <v>8335.8272998556567</v>
      </c>
      <c r="E2232" s="22">
        <f t="shared" ca="1" si="362"/>
        <v>11459.42135769792</v>
      </c>
      <c r="F2232" s="22">
        <f t="shared" ca="1" si="362"/>
        <v>2121.3731229981904</v>
      </c>
      <c r="G2232" s="34"/>
      <c r="H2232" s="35">
        <f t="shared" ca="1" si="355"/>
        <v>40767</v>
      </c>
      <c r="I2232" s="6">
        <f t="shared" ca="1" si="358"/>
        <v>1.0027777777777778</v>
      </c>
      <c r="J2232" s="6">
        <f t="shared" ca="1" si="357"/>
        <v>107.5</v>
      </c>
      <c r="K2232" s="6">
        <f t="shared" ca="1" si="356"/>
        <v>104.94371731794061</v>
      </c>
    </row>
    <row r="2233" spans="1:11" ht="15.75" thickBot="1">
      <c r="A2233" s="21">
        <v>2220</v>
      </c>
      <c r="B2233" s="22">
        <f t="shared" ca="1" si="362"/>
        <v>3552.8262589082201</v>
      </c>
      <c r="C2233" s="22">
        <f t="shared" ca="1" si="362"/>
        <v>3618.0291472061949</v>
      </c>
      <c r="D2233" s="22">
        <f t="shared" ca="1" si="362"/>
        <v>2822.1612605989026</v>
      </c>
      <c r="E2233" s="22">
        <f t="shared" ca="1" si="362"/>
        <v>2563.1830612523536</v>
      </c>
      <c r="F2233" s="22">
        <f t="shared" ca="1" si="362"/>
        <v>2562.1312068540537</v>
      </c>
      <c r="G2233" s="34"/>
      <c r="H2233" s="35">
        <f t="shared" ca="1" si="355"/>
        <v>40767</v>
      </c>
      <c r="I2233" s="6">
        <f t="shared" ca="1" si="358"/>
        <v>1.0027777777777778</v>
      </c>
      <c r="J2233" s="6">
        <f t="shared" ca="1" si="357"/>
        <v>107.5</v>
      </c>
      <c r="K2233" s="6">
        <f t="shared" ca="1" si="356"/>
        <v>104.94371731794061</v>
      </c>
    </row>
    <row r="2234" spans="1:11" ht="15.75" thickBot="1">
      <c r="A2234" s="21">
        <v>2221</v>
      </c>
      <c r="B2234" s="22">
        <f t="shared" ref="B2234:F2243" ca="1" si="363">$B$2*EXP((mu-delta-(vola^2)/2)*B$13+vola*NORMSINV(RAND())*SQRT(B$13))</f>
        <v>2930.8829911651505</v>
      </c>
      <c r="C2234" s="22">
        <f t="shared" ca="1" si="363"/>
        <v>10608.460743424092</v>
      </c>
      <c r="D2234" s="22">
        <f t="shared" ca="1" si="363"/>
        <v>1914.9111998461669</v>
      </c>
      <c r="E2234" s="22">
        <f t="shared" ca="1" si="363"/>
        <v>3518.0211126539389</v>
      </c>
      <c r="F2234" s="22">
        <f t="shared" ca="1" si="363"/>
        <v>4632.1572039369566</v>
      </c>
      <c r="G2234" s="34"/>
      <c r="H2234" s="35">
        <f t="shared" ca="1" si="355"/>
        <v>40767</v>
      </c>
      <c r="I2234" s="6">
        <f t="shared" ca="1" si="358"/>
        <v>1.0027777777777778</v>
      </c>
      <c r="J2234" s="6">
        <f t="shared" ca="1" si="357"/>
        <v>107.5</v>
      </c>
      <c r="K2234" s="6">
        <f t="shared" ca="1" si="356"/>
        <v>104.94371731794061</v>
      </c>
    </row>
    <row r="2235" spans="1:11" ht="15.75" thickBot="1">
      <c r="A2235" s="21">
        <v>2222</v>
      </c>
      <c r="B2235" s="22">
        <f t="shared" ca="1" si="363"/>
        <v>3901.3166742227136</v>
      </c>
      <c r="C2235" s="22">
        <f t="shared" ca="1" si="363"/>
        <v>3326.8307932305261</v>
      </c>
      <c r="D2235" s="22">
        <f t="shared" ca="1" si="363"/>
        <v>3515.3686681225163</v>
      </c>
      <c r="E2235" s="22">
        <f t="shared" ca="1" si="363"/>
        <v>4366.8952396844643</v>
      </c>
      <c r="F2235" s="22">
        <f t="shared" ca="1" si="363"/>
        <v>2556.0634008089455</v>
      </c>
      <c r="G2235" s="34"/>
      <c r="H2235" s="35">
        <f t="shared" ca="1" si="355"/>
        <v>40767</v>
      </c>
      <c r="I2235" s="6">
        <f t="shared" ca="1" si="358"/>
        <v>1.0027777777777778</v>
      </c>
      <c r="J2235" s="6">
        <f t="shared" ca="1" si="357"/>
        <v>107.5</v>
      </c>
      <c r="K2235" s="6">
        <f t="shared" ca="1" si="356"/>
        <v>104.94371731794061</v>
      </c>
    </row>
    <row r="2236" spans="1:11" ht="15.75" thickBot="1">
      <c r="A2236" s="21">
        <v>2223</v>
      </c>
      <c r="B2236" s="22">
        <f t="shared" ca="1" si="363"/>
        <v>2017.0047886278301</v>
      </c>
      <c r="C2236" s="22">
        <f t="shared" ca="1" si="363"/>
        <v>2469.0858588259002</v>
      </c>
      <c r="D2236" s="22">
        <f t="shared" ca="1" si="363"/>
        <v>5729.5954602041402</v>
      </c>
      <c r="E2236" s="22">
        <f t="shared" ca="1" si="363"/>
        <v>1112.1830971060681</v>
      </c>
      <c r="F2236" s="22">
        <f t="shared" ca="1" si="363"/>
        <v>2275.1215554505434</v>
      </c>
      <c r="G2236" s="34"/>
      <c r="H2236" s="35">
        <f t="shared" ca="1" si="355"/>
        <v>41498</v>
      </c>
      <c r="I2236" s="6">
        <f t="shared" ca="1" si="358"/>
        <v>3.0027777777777778</v>
      </c>
      <c r="J2236" s="6">
        <f t="shared" ca="1" si="357"/>
        <v>122.5</v>
      </c>
      <c r="K2236" s="6">
        <f t="shared" ca="1" si="356"/>
        <v>113.98243565452914</v>
      </c>
    </row>
    <row r="2237" spans="1:11" ht="15.75" thickBot="1">
      <c r="A2237" s="21">
        <v>2224</v>
      </c>
      <c r="B2237" s="22">
        <f t="shared" ca="1" si="363"/>
        <v>5095.0982297679675</v>
      </c>
      <c r="C2237" s="22">
        <f t="shared" ca="1" si="363"/>
        <v>1937.026040630954</v>
      </c>
      <c r="D2237" s="22">
        <f t="shared" ca="1" si="363"/>
        <v>2949.6102206876744</v>
      </c>
      <c r="E2237" s="22">
        <f t="shared" ca="1" si="363"/>
        <v>3764.6263604919477</v>
      </c>
      <c r="F2237" s="22">
        <f t="shared" ca="1" si="363"/>
        <v>1832.168191670035</v>
      </c>
      <c r="G2237" s="34"/>
      <c r="H2237" s="35">
        <f t="shared" ca="1" si="355"/>
        <v>40767</v>
      </c>
      <c r="I2237" s="6">
        <f t="shared" ca="1" si="358"/>
        <v>1.0027777777777778</v>
      </c>
      <c r="J2237" s="6">
        <f t="shared" ca="1" si="357"/>
        <v>107.5</v>
      </c>
      <c r="K2237" s="6">
        <f t="shared" ca="1" si="356"/>
        <v>104.94371731794061</v>
      </c>
    </row>
    <row r="2238" spans="1:11" ht="15.75" thickBot="1">
      <c r="A2238" s="21">
        <v>2225</v>
      </c>
      <c r="B2238" s="22">
        <f t="shared" ca="1" si="363"/>
        <v>2151.636635205577</v>
      </c>
      <c r="C2238" s="22">
        <f t="shared" ca="1" si="363"/>
        <v>2127.0997012831363</v>
      </c>
      <c r="D2238" s="22">
        <f t="shared" ca="1" si="363"/>
        <v>7200.0522019894452</v>
      </c>
      <c r="E2238" s="22">
        <f t="shared" ca="1" si="363"/>
        <v>2063.6626110798211</v>
      </c>
      <c r="F2238" s="22">
        <f t="shared" ca="1" si="363"/>
        <v>5315.3701338807823</v>
      </c>
      <c r="G2238" s="34"/>
      <c r="H2238" s="35">
        <f t="shared" ca="1" si="355"/>
        <v>41498</v>
      </c>
      <c r="I2238" s="6">
        <f t="shared" ca="1" si="358"/>
        <v>3.0027777777777778</v>
      </c>
      <c r="J2238" s="6">
        <f t="shared" ca="1" si="357"/>
        <v>122.5</v>
      </c>
      <c r="K2238" s="6">
        <f t="shared" ca="1" si="356"/>
        <v>113.98243565452914</v>
      </c>
    </row>
    <row r="2239" spans="1:11" ht="15.75" thickBot="1">
      <c r="A2239" s="21">
        <v>2226</v>
      </c>
      <c r="B2239" s="22">
        <f t="shared" ca="1" si="363"/>
        <v>2243.4755445985897</v>
      </c>
      <c r="C2239" s="22">
        <f t="shared" ca="1" si="363"/>
        <v>1933.7518144038354</v>
      </c>
      <c r="D2239" s="22">
        <f t="shared" ca="1" si="363"/>
        <v>2935.226517941946</v>
      </c>
      <c r="E2239" s="22">
        <f t="shared" ca="1" si="363"/>
        <v>3226.1768257784556</v>
      </c>
      <c r="F2239" s="22">
        <f t="shared" ca="1" si="363"/>
        <v>3411.9482647186096</v>
      </c>
      <c r="G2239" s="34"/>
      <c r="H2239" s="35">
        <f t="shared" ca="1" si="355"/>
        <v>41498</v>
      </c>
      <c r="I2239" s="6">
        <f t="shared" ca="1" si="358"/>
        <v>3.0027777777777778</v>
      </c>
      <c r="J2239" s="6">
        <f t="shared" ca="1" si="357"/>
        <v>122.5</v>
      </c>
      <c r="K2239" s="6">
        <f t="shared" ca="1" si="356"/>
        <v>113.98243565452914</v>
      </c>
    </row>
    <row r="2240" spans="1:11" ht="15.75" thickBot="1">
      <c r="A2240" s="21">
        <v>2227</v>
      </c>
      <c r="B2240" s="22">
        <f t="shared" ca="1" si="363"/>
        <v>3846.6784029664227</v>
      </c>
      <c r="C2240" s="22">
        <f t="shared" ca="1" si="363"/>
        <v>1474.0080606924496</v>
      </c>
      <c r="D2240" s="22">
        <f t="shared" ca="1" si="363"/>
        <v>4285.123106827451</v>
      </c>
      <c r="E2240" s="22">
        <f t="shared" ca="1" si="363"/>
        <v>5324.2833016164332</v>
      </c>
      <c r="F2240" s="22">
        <f t="shared" ca="1" si="363"/>
        <v>5027.5046098472494</v>
      </c>
      <c r="G2240" s="34"/>
      <c r="H2240" s="35">
        <f t="shared" ca="1" si="355"/>
        <v>40767</v>
      </c>
      <c r="I2240" s="6">
        <f t="shared" ca="1" si="358"/>
        <v>1.0027777777777778</v>
      </c>
      <c r="J2240" s="6">
        <f t="shared" ca="1" si="357"/>
        <v>107.5</v>
      </c>
      <c r="K2240" s="6">
        <f t="shared" ca="1" si="356"/>
        <v>104.94371731794061</v>
      </c>
    </row>
    <row r="2241" spans="1:11" ht="15.75" thickBot="1">
      <c r="A2241" s="21">
        <v>2228</v>
      </c>
      <c r="B2241" s="22">
        <f t="shared" ca="1" si="363"/>
        <v>3602.1354818576924</v>
      </c>
      <c r="C2241" s="22">
        <f t="shared" ca="1" si="363"/>
        <v>3029.7222700779876</v>
      </c>
      <c r="D2241" s="22">
        <f t="shared" ca="1" si="363"/>
        <v>5744.3206860511473</v>
      </c>
      <c r="E2241" s="22">
        <f t="shared" ca="1" si="363"/>
        <v>3996.3738601415375</v>
      </c>
      <c r="F2241" s="22">
        <f t="shared" ca="1" si="363"/>
        <v>4050.4348141987812</v>
      </c>
      <c r="G2241" s="34"/>
      <c r="H2241" s="35">
        <f t="shared" ca="1" si="355"/>
        <v>40767</v>
      </c>
      <c r="I2241" s="6">
        <f t="shared" ca="1" si="358"/>
        <v>1.0027777777777778</v>
      </c>
      <c r="J2241" s="6">
        <f t="shared" ca="1" si="357"/>
        <v>107.5</v>
      </c>
      <c r="K2241" s="6">
        <f t="shared" ca="1" si="356"/>
        <v>104.94371731794061</v>
      </c>
    </row>
    <row r="2242" spans="1:11" ht="15.75" thickBot="1">
      <c r="A2242" s="21">
        <v>2229</v>
      </c>
      <c r="B2242" s="22">
        <f t="shared" ca="1" si="363"/>
        <v>4003.036902454925</v>
      </c>
      <c r="C2242" s="22">
        <f t="shared" ca="1" si="363"/>
        <v>5431.2679179100132</v>
      </c>
      <c r="D2242" s="22">
        <f t="shared" ca="1" si="363"/>
        <v>4014.5028050400579</v>
      </c>
      <c r="E2242" s="22">
        <f t="shared" ca="1" si="363"/>
        <v>2569.1755038378146</v>
      </c>
      <c r="F2242" s="22">
        <f t="shared" ca="1" si="363"/>
        <v>3726.6241455965051</v>
      </c>
      <c r="G2242" s="34"/>
      <c r="H2242" s="35">
        <f t="shared" ca="1" si="355"/>
        <v>40767</v>
      </c>
      <c r="I2242" s="6">
        <f t="shared" ca="1" si="358"/>
        <v>1.0027777777777778</v>
      </c>
      <c r="J2242" s="6">
        <f t="shared" ca="1" si="357"/>
        <v>107.5</v>
      </c>
      <c r="K2242" s="6">
        <f t="shared" ca="1" si="356"/>
        <v>104.94371731794061</v>
      </c>
    </row>
    <row r="2243" spans="1:11" ht="15.75" thickBot="1">
      <c r="A2243" s="21">
        <v>2230</v>
      </c>
      <c r="B2243" s="22">
        <f t="shared" ca="1" si="363"/>
        <v>3082.1921391728324</v>
      </c>
      <c r="C2243" s="22">
        <f t="shared" ca="1" si="363"/>
        <v>3319.8853035224029</v>
      </c>
      <c r="D2243" s="22">
        <f t="shared" ca="1" si="363"/>
        <v>3827.2909309475049</v>
      </c>
      <c r="E2243" s="22">
        <f t="shared" ca="1" si="363"/>
        <v>2834.1161637556702</v>
      </c>
      <c r="F2243" s="22">
        <f t="shared" ca="1" si="363"/>
        <v>4365.7849678514867</v>
      </c>
      <c r="G2243" s="34"/>
      <c r="H2243" s="35">
        <f t="shared" ca="1" si="355"/>
        <v>40767</v>
      </c>
      <c r="I2243" s="6">
        <f t="shared" ca="1" si="358"/>
        <v>1.0027777777777778</v>
      </c>
      <c r="J2243" s="6">
        <f t="shared" ca="1" si="357"/>
        <v>107.5</v>
      </c>
      <c r="K2243" s="6">
        <f t="shared" ca="1" si="356"/>
        <v>104.94371731794061</v>
      </c>
    </row>
    <row r="2244" spans="1:11" ht="15.75" thickBot="1">
      <c r="A2244" s="21">
        <v>2231</v>
      </c>
      <c r="B2244" s="22">
        <f t="shared" ref="B2244:F2253" ca="1" si="364">$B$2*EXP((mu-delta-(vola^2)/2)*B$13+vola*NORMSINV(RAND())*SQRT(B$13))</f>
        <v>3566.8192446296421</v>
      </c>
      <c r="C2244" s="22">
        <f t="shared" ca="1" si="364"/>
        <v>4451.8152317553559</v>
      </c>
      <c r="D2244" s="22">
        <f t="shared" ca="1" si="364"/>
        <v>1532.0302693736601</v>
      </c>
      <c r="E2244" s="22">
        <f t="shared" ca="1" si="364"/>
        <v>4980.0351594136519</v>
      </c>
      <c r="F2244" s="22">
        <f t="shared" ca="1" si="364"/>
        <v>2008.079108659964</v>
      </c>
      <c r="G2244" s="34"/>
      <c r="H2244" s="35">
        <f t="shared" ca="1" si="355"/>
        <v>40767</v>
      </c>
      <c r="I2244" s="6">
        <f t="shared" ca="1" si="358"/>
        <v>1.0027777777777778</v>
      </c>
      <c r="J2244" s="6">
        <f t="shared" ca="1" si="357"/>
        <v>107.5</v>
      </c>
      <c r="K2244" s="6">
        <f t="shared" ca="1" si="356"/>
        <v>104.94371731794061</v>
      </c>
    </row>
    <row r="2245" spans="1:11" ht="15.75" thickBot="1">
      <c r="A2245" s="21">
        <v>2232</v>
      </c>
      <c r="B2245" s="22">
        <f t="shared" ca="1" si="364"/>
        <v>2681.5293208261951</v>
      </c>
      <c r="C2245" s="22">
        <f t="shared" ca="1" si="364"/>
        <v>4662.9319608714113</v>
      </c>
      <c r="D2245" s="22">
        <f t="shared" ca="1" si="364"/>
        <v>1295.4349400197659</v>
      </c>
      <c r="E2245" s="22">
        <f t="shared" ca="1" si="364"/>
        <v>4741.0233159978316</v>
      </c>
      <c r="F2245" s="22">
        <f t="shared" ca="1" si="364"/>
        <v>1425.1497019985391</v>
      </c>
      <c r="G2245" s="34"/>
      <c r="H2245" s="35">
        <f t="shared" ca="1" si="355"/>
        <v>41134</v>
      </c>
      <c r="I2245" s="6">
        <f t="shared" ca="1" si="358"/>
        <v>2.0055555555555555</v>
      </c>
      <c r="J2245" s="6">
        <f t="shared" ca="1" si="357"/>
        <v>115</v>
      </c>
      <c r="K2245" s="6">
        <f t="shared" ca="1" si="356"/>
        <v>109.59577177011576</v>
      </c>
    </row>
    <row r="2246" spans="1:11" ht="15.75" thickBot="1">
      <c r="A2246" s="21">
        <v>2233</v>
      </c>
      <c r="B2246" s="22">
        <f t="shared" ca="1" si="364"/>
        <v>4553.6188877659388</v>
      </c>
      <c r="C2246" s="22">
        <f t="shared" ca="1" si="364"/>
        <v>1988.6915058567299</v>
      </c>
      <c r="D2246" s="22">
        <f t="shared" ca="1" si="364"/>
        <v>3181.0375840081078</v>
      </c>
      <c r="E2246" s="22">
        <f t="shared" ca="1" si="364"/>
        <v>4248.3424925425179</v>
      </c>
      <c r="F2246" s="22">
        <f t="shared" ca="1" si="364"/>
        <v>5418.9022812653611</v>
      </c>
      <c r="G2246" s="34"/>
      <c r="H2246" s="35">
        <f t="shared" ca="1" si="355"/>
        <v>40767</v>
      </c>
      <c r="I2246" s="6">
        <f t="shared" ca="1" si="358"/>
        <v>1.0027777777777778</v>
      </c>
      <c r="J2246" s="6">
        <f t="shared" ca="1" si="357"/>
        <v>107.5</v>
      </c>
      <c r="K2246" s="6">
        <f t="shared" ca="1" si="356"/>
        <v>104.94371731794061</v>
      </c>
    </row>
    <row r="2247" spans="1:11" ht="15.75" thickBot="1">
      <c r="A2247" s="21">
        <v>2234</v>
      </c>
      <c r="B2247" s="22">
        <f t="shared" ca="1" si="364"/>
        <v>2180.7197960183221</v>
      </c>
      <c r="C2247" s="22">
        <f t="shared" ca="1" si="364"/>
        <v>5690.6798208504697</v>
      </c>
      <c r="D2247" s="22">
        <f t="shared" ca="1" si="364"/>
        <v>1933.768606388868</v>
      </c>
      <c r="E2247" s="22">
        <f t="shared" ca="1" si="364"/>
        <v>1976.8965118401907</v>
      </c>
      <c r="F2247" s="22">
        <f t="shared" ca="1" si="364"/>
        <v>3480.5803938510148</v>
      </c>
      <c r="G2247" s="34"/>
      <c r="H2247" s="35">
        <f t="shared" ca="1" si="355"/>
        <v>41134</v>
      </c>
      <c r="I2247" s="6">
        <f t="shared" ca="1" si="358"/>
        <v>2.0055555555555555</v>
      </c>
      <c r="J2247" s="6">
        <f t="shared" ca="1" si="357"/>
        <v>115</v>
      </c>
      <c r="K2247" s="6">
        <f t="shared" ca="1" si="356"/>
        <v>109.59577177011576</v>
      </c>
    </row>
    <row r="2248" spans="1:11" ht="15.75" thickBot="1">
      <c r="A2248" s="21">
        <v>2235</v>
      </c>
      <c r="B2248" s="22">
        <f t="shared" ca="1" si="364"/>
        <v>1786.9972424338907</v>
      </c>
      <c r="C2248" s="22">
        <f t="shared" ca="1" si="364"/>
        <v>3171.6356531229721</v>
      </c>
      <c r="D2248" s="22">
        <f t="shared" ca="1" si="364"/>
        <v>4314.9285414894039</v>
      </c>
      <c r="E2248" s="22">
        <f t="shared" ca="1" si="364"/>
        <v>1272.4071689571051</v>
      </c>
      <c r="F2248" s="22">
        <f t="shared" ca="1" si="364"/>
        <v>1254.6402723644444</v>
      </c>
      <c r="G2248" s="34"/>
      <c r="H2248" s="35">
        <f t="shared" ca="1" si="355"/>
        <v>41134</v>
      </c>
      <c r="I2248" s="6">
        <f t="shared" ca="1" si="358"/>
        <v>2.0055555555555555</v>
      </c>
      <c r="J2248" s="6">
        <f t="shared" ca="1" si="357"/>
        <v>115</v>
      </c>
      <c r="K2248" s="6">
        <f t="shared" ca="1" si="356"/>
        <v>109.59577177011576</v>
      </c>
    </row>
    <row r="2249" spans="1:11" ht="15.75" thickBot="1">
      <c r="A2249" s="21">
        <v>2236</v>
      </c>
      <c r="B2249" s="22">
        <f t="shared" ca="1" si="364"/>
        <v>1597.3629632541313</v>
      </c>
      <c r="C2249" s="22">
        <f t="shared" ca="1" si="364"/>
        <v>2285.6587009348118</v>
      </c>
      <c r="D2249" s="22">
        <f t="shared" ca="1" si="364"/>
        <v>4756.7666267931272</v>
      </c>
      <c r="E2249" s="22">
        <f t="shared" ca="1" si="364"/>
        <v>2655.4449243251565</v>
      </c>
      <c r="F2249" s="22">
        <f t="shared" ca="1" si="364"/>
        <v>2974.3293789643503</v>
      </c>
      <c r="G2249" s="34"/>
      <c r="H2249" s="35">
        <f t="shared" ca="1" si="355"/>
        <v>41498</v>
      </c>
      <c r="I2249" s="6">
        <f t="shared" ca="1" si="358"/>
        <v>3.0027777777777778</v>
      </c>
      <c r="J2249" s="6">
        <f t="shared" ca="1" si="357"/>
        <v>122.5</v>
      </c>
      <c r="K2249" s="6">
        <f t="shared" ca="1" si="356"/>
        <v>113.98243565452914</v>
      </c>
    </row>
    <row r="2250" spans="1:11" ht="15.75" thickBot="1">
      <c r="A2250" s="21">
        <v>2237</v>
      </c>
      <c r="B2250" s="22">
        <f t="shared" ca="1" si="364"/>
        <v>3511.0111062078213</v>
      </c>
      <c r="C2250" s="22">
        <f t="shared" ca="1" si="364"/>
        <v>1878.7987254513996</v>
      </c>
      <c r="D2250" s="22">
        <f t="shared" ca="1" si="364"/>
        <v>3704.4112399023925</v>
      </c>
      <c r="E2250" s="22">
        <f t="shared" ca="1" si="364"/>
        <v>10199.391246612664</v>
      </c>
      <c r="F2250" s="22">
        <f t="shared" ca="1" si="364"/>
        <v>1140.2793480109317</v>
      </c>
      <c r="G2250" s="34"/>
      <c r="H2250" s="35">
        <f t="shared" ca="1" si="355"/>
        <v>40767</v>
      </c>
      <c r="I2250" s="6">
        <f t="shared" ca="1" si="358"/>
        <v>1.0027777777777778</v>
      </c>
      <c r="J2250" s="6">
        <f t="shared" ca="1" si="357"/>
        <v>107.5</v>
      </c>
      <c r="K2250" s="6">
        <f t="shared" ca="1" si="356"/>
        <v>104.94371731794061</v>
      </c>
    </row>
    <row r="2251" spans="1:11" ht="15.75" thickBot="1">
      <c r="A2251" s="21">
        <v>2238</v>
      </c>
      <c r="B2251" s="22">
        <f t="shared" ca="1" si="364"/>
        <v>2580.4379510170015</v>
      </c>
      <c r="C2251" s="22">
        <f t="shared" ca="1" si="364"/>
        <v>1547.3349022192663</v>
      </c>
      <c r="D2251" s="22">
        <f t="shared" ca="1" si="364"/>
        <v>2318.0977893710569</v>
      </c>
      <c r="E2251" s="22">
        <f t="shared" ca="1" si="364"/>
        <v>2418.6512147268982</v>
      </c>
      <c r="F2251" s="22">
        <f t="shared" ca="1" si="364"/>
        <v>1345.5954581735714</v>
      </c>
      <c r="G2251" s="34"/>
      <c r="H2251" s="35">
        <f t="shared" ca="1" si="355"/>
        <v>42228</v>
      </c>
      <c r="I2251" s="6">
        <f t="shared" ca="1" si="358"/>
        <v>5.0027777777777782</v>
      </c>
      <c r="J2251" s="6">
        <f t="shared" ca="1" si="357"/>
        <v>137.5</v>
      </c>
      <c r="K2251" s="6">
        <f t="shared" ca="1" si="356"/>
        <v>121.94343021560336</v>
      </c>
    </row>
    <row r="2252" spans="1:11" ht="15.75" thickBot="1">
      <c r="A2252" s="21">
        <v>2239</v>
      </c>
      <c r="B2252" s="22">
        <f t="shared" ca="1" si="364"/>
        <v>2650.8838184259798</v>
      </c>
      <c r="C2252" s="22">
        <f t="shared" ca="1" si="364"/>
        <v>2184.9751832425877</v>
      </c>
      <c r="D2252" s="22">
        <f t="shared" ca="1" si="364"/>
        <v>3329.6929994649854</v>
      </c>
      <c r="E2252" s="22">
        <f t="shared" ca="1" si="364"/>
        <v>2784.2112296251994</v>
      </c>
      <c r="F2252" s="22">
        <f t="shared" ca="1" si="364"/>
        <v>2133.0936430292122</v>
      </c>
      <c r="G2252" s="34"/>
      <c r="H2252" s="35">
        <f t="shared" ca="1" si="355"/>
        <v>41498</v>
      </c>
      <c r="I2252" s="6">
        <f t="shared" ca="1" si="358"/>
        <v>3.0027777777777778</v>
      </c>
      <c r="J2252" s="6">
        <f t="shared" ca="1" si="357"/>
        <v>122.5</v>
      </c>
      <c r="K2252" s="6">
        <f t="shared" ca="1" si="356"/>
        <v>113.98243565452914</v>
      </c>
    </row>
    <row r="2253" spans="1:11" ht="15.75" thickBot="1">
      <c r="A2253" s="21">
        <v>2240</v>
      </c>
      <c r="B2253" s="22">
        <f t="shared" ca="1" si="364"/>
        <v>2827.4134203380395</v>
      </c>
      <c r="C2253" s="22">
        <f t="shared" ca="1" si="364"/>
        <v>1779.5497714589978</v>
      </c>
      <c r="D2253" s="22">
        <f t="shared" ca="1" si="364"/>
        <v>2507.8731487359273</v>
      </c>
      <c r="E2253" s="22">
        <f t="shared" ca="1" si="364"/>
        <v>4252.5408019687084</v>
      </c>
      <c r="F2253" s="22">
        <f t="shared" ca="1" si="364"/>
        <v>2093.6419257014095</v>
      </c>
      <c r="G2253" s="34"/>
      <c r="H2253" s="35">
        <f t="shared" ca="1" si="355"/>
        <v>40767</v>
      </c>
      <c r="I2253" s="6">
        <f t="shared" ca="1" si="358"/>
        <v>1.0027777777777778</v>
      </c>
      <c r="J2253" s="6">
        <f t="shared" ca="1" si="357"/>
        <v>107.5</v>
      </c>
      <c r="K2253" s="6">
        <f t="shared" ca="1" si="356"/>
        <v>104.94371731794061</v>
      </c>
    </row>
    <row r="2254" spans="1:11" ht="15.75" thickBot="1">
      <c r="A2254" s="21">
        <v>2241</v>
      </c>
      <c r="B2254" s="22">
        <f t="shared" ref="B2254:F2263" ca="1" si="365">$B$2*EXP((mu-delta-(vola^2)/2)*B$13+vola*NORMSINV(RAND())*SQRT(B$13))</f>
        <v>2879.0399347070829</v>
      </c>
      <c r="C2254" s="22">
        <f t="shared" ca="1" si="365"/>
        <v>2446.8945278764836</v>
      </c>
      <c r="D2254" s="22">
        <f t="shared" ca="1" si="365"/>
        <v>4114.1561175790657</v>
      </c>
      <c r="E2254" s="22">
        <f t="shared" ca="1" si="365"/>
        <v>1923.657757445917</v>
      </c>
      <c r="F2254" s="22">
        <f t="shared" ca="1" si="365"/>
        <v>1163.6000620723305</v>
      </c>
      <c r="G2254" s="34"/>
      <c r="H2254" s="35">
        <f t="shared" ref="H2254:H2317" ca="1" si="366">IF(B2254&gt;=kw,$B$11,IF(C2254&gt;=kw,$C$11,IF(D2254&gt;=kw,$D$11,IF(E2254&gt;=kw,$E$11,$F$11))))</f>
        <v>40767</v>
      </c>
      <c r="I2254" s="6">
        <f t="shared" ca="1" si="358"/>
        <v>1.0027777777777778</v>
      </c>
      <c r="J2254" s="6">
        <f t="shared" ca="1" si="357"/>
        <v>107.5</v>
      </c>
      <c r="K2254" s="6">
        <f t="shared" ref="K2254:K2317" ca="1" si="367">J2254*EXP(-I2254*zins)</f>
        <v>104.94371731794061</v>
      </c>
    </row>
    <row r="2255" spans="1:11" ht="15.75" thickBot="1">
      <c r="A2255" s="21">
        <v>2242</v>
      </c>
      <c r="B2255" s="22">
        <f t="shared" ca="1" si="365"/>
        <v>3531.7471467538776</v>
      </c>
      <c r="C2255" s="22">
        <f t="shared" ca="1" si="365"/>
        <v>3061.2348614702573</v>
      </c>
      <c r="D2255" s="22">
        <f t="shared" ca="1" si="365"/>
        <v>2264.2726857841681</v>
      </c>
      <c r="E2255" s="22">
        <f t="shared" ca="1" si="365"/>
        <v>9759.6326191418284</v>
      </c>
      <c r="F2255" s="22">
        <f t="shared" ca="1" si="365"/>
        <v>2009.5451021670042</v>
      </c>
      <c r="G2255" s="34"/>
      <c r="H2255" s="35">
        <f t="shared" ca="1" si="366"/>
        <v>40767</v>
      </c>
      <c r="I2255" s="6">
        <f t="shared" ca="1" si="358"/>
        <v>1.0027777777777778</v>
      </c>
      <c r="J2255" s="6">
        <f t="shared" ref="J2255:J2318" ca="1" si="368">IF(H2255=$B$11,$B$10,IF(H2255=$C$11,$C$10,IF(H2255=$D$11,$D$10,IF(H2255=$E$11,$E$10,IF(H2255=$F$11,$F$10)))))</f>
        <v>107.5</v>
      </c>
      <c r="K2255" s="6">
        <f t="shared" ca="1" si="367"/>
        <v>104.94371731794061</v>
      </c>
    </row>
    <row r="2256" spans="1:11" ht="15.75" thickBot="1">
      <c r="A2256" s="21">
        <v>2243</v>
      </c>
      <c r="B2256" s="22">
        <f t="shared" ca="1" si="365"/>
        <v>3345.9758720542409</v>
      </c>
      <c r="C2256" s="22">
        <f t="shared" ca="1" si="365"/>
        <v>2277.0751958148871</v>
      </c>
      <c r="D2256" s="22">
        <f t="shared" ca="1" si="365"/>
        <v>1570.2000069523467</v>
      </c>
      <c r="E2256" s="22">
        <f t="shared" ca="1" si="365"/>
        <v>2833.2090026553997</v>
      </c>
      <c r="F2256" s="22">
        <f t="shared" ca="1" si="365"/>
        <v>4340.2964610320632</v>
      </c>
      <c r="G2256" s="34"/>
      <c r="H2256" s="35">
        <f t="shared" ca="1" si="366"/>
        <v>40767</v>
      </c>
      <c r="I2256" s="6">
        <f t="shared" ref="I2256:I2319" ca="1" si="369">YEARFRAC($B$1,H2256)</f>
        <v>1.0027777777777778</v>
      </c>
      <c r="J2256" s="6">
        <f t="shared" ca="1" si="368"/>
        <v>107.5</v>
      </c>
      <c r="K2256" s="6">
        <f t="shared" ca="1" si="367"/>
        <v>104.94371731794061</v>
      </c>
    </row>
    <row r="2257" spans="1:11" ht="15.75" thickBot="1">
      <c r="A2257" s="21">
        <v>2244</v>
      </c>
      <c r="B2257" s="22">
        <f t="shared" ca="1" si="365"/>
        <v>4578.252752445137</v>
      </c>
      <c r="C2257" s="22">
        <f t="shared" ca="1" si="365"/>
        <v>2856.506855557956</v>
      </c>
      <c r="D2257" s="22">
        <f t="shared" ca="1" si="365"/>
        <v>6224.0834810843153</v>
      </c>
      <c r="E2257" s="22">
        <f t="shared" ca="1" si="365"/>
        <v>1264.9967176306116</v>
      </c>
      <c r="F2257" s="22">
        <f t="shared" ca="1" si="365"/>
        <v>6084.6508523210132</v>
      </c>
      <c r="G2257" s="34"/>
      <c r="H2257" s="35">
        <f t="shared" ca="1" si="366"/>
        <v>40767</v>
      </c>
      <c r="I2257" s="6">
        <f t="shared" ca="1" si="369"/>
        <v>1.0027777777777778</v>
      </c>
      <c r="J2257" s="6">
        <f t="shared" ca="1" si="368"/>
        <v>107.5</v>
      </c>
      <c r="K2257" s="6">
        <f t="shared" ca="1" si="367"/>
        <v>104.94371731794061</v>
      </c>
    </row>
    <row r="2258" spans="1:11" ht="15.75" thickBot="1">
      <c r="A2258" s="21">
        <v>2245</v>
      </c>
      <c r="B2258" s="22">
        <f t="shared" ca="1" si="365"/>
        <v>2368.2901330858776</v>
      </c>
      <c r="C2258" s="22">
        <f t="shared" ca="1" si="365"/>
        <v>1745.549821429843</v>
      </c>
      <c r="D2258" s="22">
        <f t="shared" ca="1" si="365"/>
        <v>3697.1136729810951</v>
      </c>
      <c r="E2258" s="22">
        <f t="shared" ca="1" si="365"/>
        <v>4198.822371830749</v>
      </c>
      <c r="F2258" s="22">
        <f t="shared" ca="1" si="365"/>
        <v>6347.2441975624552</v>
      </c>
      <c r="G2258" s="34"/>
      <c r="H2258" s="35">
        <f t="shared" ca="1" si="366"/>
        <v>41498</v>
      </c>
      <c r="I2258" s="6">
        <f t="shared" ca="1" si="369"/>
        <v>3.0027777777777778</v>
      </c>
      <c r="J2258" s="6">
        <f t="shared" ca="1" si="368"/>
        <v>122.5</v>
      </c>
      <c r="K2258" s="6">
        <f t="shared" ca="1" si="367"/>
        <v>113.98243565452914</v>
      </c>
    </row>
    <row r="2259" spans="1:11" ht="15.75" thickBot="1">
      <c r="A2259" s="21">
        <v>2246</v>
      </c>
      <c r="B2259" s="22">
        <f t="shared" ca="1" si="365"/>
        <v>1166.8033625302073</v>
      </c>
      <c r="C2259" s="22">
        <f t="shared" ca="1" si="365"/>
        <v>4799.4304208513122</v>
      </c>
      <c r="D2259" s="22">
        <f t="shared" ca="1" si="365"/>
        <v>1839.8323697654596</v>
      </c>
      <c r="E2259" s="22">
        <f t="shared" ca="1" si="365"/>
        <v>5340.1807502227666</v>
      </c>
      <c r="F2259" s="22">
        <f t="shared" ca="1" si="365"/>
        <v>2263.1717070169202</v>
      </c>
      <c r="G2259" s="34"/>
      <c r="H2259" s="35">
        <f t="shared" ca="1" si="366"/>
        <v>41134</v>
      </c>
      <c r="I2259" s="6">
        <f t="shared" ca="1" si="369"/>
        <v>2.0055555555555555</v>
      </c>
      <c r="J2259" s="6">
        <f t="shared" ca="1" si="368"/>
        <v>115</v>
      </c>
      <c r="K2259" s="6">
        <f t="shared" ca="1" si="367"/>
        <v>109.59577177011576</v>
      </c>
    </row>
    <row r="2260" spans="1:11" ht="15.75" thickBot="1">
      <c r="A2260" s="21">
        <v>2247</v>
      </c>
      <c r="B2260" s="22">
        <f t="shared" ca="1" si="365"/>
        <v>3039.6535394842886</v>
      </c>
      <c r="C2260" s="22">
        <f t="shared" ca="1" si="365"/>
        <v>4010.7865620172006</v>
      </c>
      <c r="D2260" s="22">
        <f t="shared" ca="1" si="365"/>
        <v>2905.5175852402026</v>
      </c>
      <c r="E2260" s="22">
        <f t="shared" ca="1" si="365"/>
        <v>4533.1310246611556</v>
      </c>
      <c r="F2260" s="22">
        <f t="shared" ca="1" si="365"/>
        <v>3428.748525949979</v>
      </c>
      <c r="G2260" s="34"/>
      <c r="H2260" s="35">
        <f t="shared" ca="1" si="366"/>
        <v>40767</v>
      </c>
      <c r="I2260" s="6">
        <f t="shared" ca="1" si="369"/>
        <v>1.0027777777777778</v>
      </c>
      <c r="J2260" s="6">
        <f t="shared" ca="1" si="368"/>
        <v>107.5</v>
      </c>
      <c r="K2260" s="6">
        <f t="shared" ca="1" si="367"/>
        <v>104.94371731794061</v>
      </c>
    </row>
    <row r="2261" spans="1:11" ht="15.75" thickBot="1">
      <c r="A2261" s="21">
        <v>2248</v>
      </c>
      <c r="B2261" s="22">
        <f t="shared" ca="1" si="365"/>
        <v>2356.1830651606779</v>
      </c>
      <c r="C2261" s="22">
        <f t="shared" ca="1" si="365"/>
        <v>3219.2116263144467</v>
      </c>
      <c r="D2261" s="22">
        <f t="shared" ca="1" si="365"/>
        <v>2725.9520364734294</v>
      </c>
      <c r="E2261" s="22">
        <f t="shared" ca="1" si="365"/>
        <v>1355.3174186687143</v>
      </c>
      <c r="F2261" s="22">
        <f t="shared" ca="1" si="365"/>
        <v>1788.5647655153432</v>
      </c>
      <c r="G2261" s="34"/>
      <c r="H2261" s="35">
        <f t="shared" ca="1" si="366"/>
        <v>41134</v>
      </c>
      <c r="I2261" s="6">
        <f t="shared" ca="1" si="369"/>
        <v>2.0055555555555555</v>
      </c>
      <c r="J2261" s="6">
        <f t="shared" ca="1" si="368"/>
        <v>115</v>
      </c>
      <c r="K2261" s="6">
        <f t="shared" ca="1" si="367"/>
        <v>109.59577177011576</v>
      </c>
    </row>
    <row r="2262" spans="1:11" ht="15.75" thickBot="1">
      <c r="A2262" s="21">
        <v>2249</v>
      </c>
      <c r="B2262" s="22">
        <f t="shared" ca="1" si="365"/>
        <v>2419.7390027877445</v>
      </c>
      <c r="C2262" s="22">
        <f t="shared" ca="1" si="365"/>
        <v>2616.8218545758114</v>
      </c>
      <c r="D2262" s="22">
        <f t="shared" ca="1" si="365"/>
        <v>1858.0404249779449</v>
      </c>
      <c r="E2262" s="22">
        <f t="shared" ca="1" si="365"/>
        <v>2943.6752421889823</v>
      </c>
      <c r="F2262" s="22">
        <f t="shared" ca="1" si="365"/>
        <v>4789.5540001332674</v>
      </c>
      <c r="G2262" s="34"/>
      <c r="H2262" s="35">
        <f t="shared" ca="1" si="366"/>
        <v>41863</v>
      </c>
      <c r="I2262" s="6">
        <f t="shared" ca="1" si="369"/>
        <v>4.0027777777777782</v>
      </c>
      <c r="J2262" s="6">
        <f t="shared" ca="1" si="368"/>
        <v>130</v>
      </c>
      <c r="K2262" s="6">
        <f t="shared" ca="1" si="367"/>
        <v>118.0924489965652</v>
      </c>
    </row>
    <row r="2263" spans="1:11" ht="15.75" thickBot="1">
      <c r="A2263" s="21">
        <v>2250</v>
      </c>
      <c r="B2263" s="22">
        <f t="shared" ca="1" si="365"/>
        <v>4494.7441809781367</v>
      </c>
      <c r="C2263" s="22">
        <f t="shared" ca="1" si="365"/>
        <v>8474.7098068886153</v>
      </c>
      <c r="D2263" s="22">
        <f t="shared" ca="1" si="365"/>
        <v>1267.2388599529525</v>
      </c>
      <c r="E2263" s="22">
        <f t="shared" ca="1" si="365"/>
        <v>13945.665125622998</v>
      </c>
      <c r="F2263" s="22">
        <f t="shared" ca="1" si="365"/>
        <v>2201.4983401040895</v>
      </c>
      <c r="G2263" s="34"/>
      <c r="H2263" s="35">
        <f t="shared" ca="1" si="366"/>
        <v>40767</v>
      </c>
      <c r="I2263" s="6">
        <f t="shared" ca="1" si="369"/>
        <v>1.0027777777777778</v>
      </c>
      <c r="J2263" s="6">
        <f t="shared" ca="1" si="368"/>
        <v>107.5</v>
      </c>
      <c r="K2263" s="6">
        <f t="shared" ca="1" si="367"/>
        <v>104.94371731794061</v>
      </c>
    </row>
    <row r="2264" spans="1:11" ht="15.75" thickBot="1">
      <c r="A2264" s="21">
        <v>2251</v>
      </c>
      <c r="B2264" s="22">
        <f t="shared" ref="B2264:F2273" ca="1" si="370">$B$2*EXP((mu-delta-(vola^2)/2)*B$13+vola*NORMSINV(RAND())*SQRT(B$13))</f>
        <v>3109.3966261151254</v>
      </c>
      <c r="C2264" s="22">
        <f t="shared" ca="1" si="370"/>
        <v>5534.9013848191071</v>
      </c>
      <c r="D2264" s="22">
        <f t="shared" ca="1" si="370"/>
        <v>1328.4580413803048</v>
      </c>
      <c r="E2264" s="22">
        <f t="shared" ca="1" si="370"/>
        <v>2894.9360765273591</v>
      </c>
      <c r="F2264" s="22">
        <f t="shared" ca="1" si="370"/>
        <v>10706.657179378029</v>
      </c>
      <c r="G2264" s="34"/>
      <c r="H2264" s="35">
        <f t="shared" ca="1" si="366"/>
        <v>40767</v>
      </c>
      <c r="I2264" s="6">
        <f t="shared" ca="1" si="369"/>
        <v>1.0027777777777778</v>
      </c>
      <c r="J2264" s="6">
        <f t="shared" ca="1" si="368"/>
        <v>107.5</v>
      </c>
      <c r="K2264" s="6">
        <f t="shared" ca="1" si="367"/>
        <v>104.94371731794061</v>
      </c>
    </row>
    <row r="2265" spans="1:11" ht="15.75" thickBot="1">
      <c r="A2265" s="21">
        <v>2252</v>
      </c>
      <c r="B2265" s="22">
        <f t="shared" ca="1" si="370"/>
        <v>2960.56424363103</v>
      </c>
      <c r="C2265" s="22">
        <f t="shared" ca="1" si="370"/>
        <v>3972.3168204309418</v>
      </c>
      <c r="D2265" s="22">
        <f t="shared" ca="1" si="370"/>
        <v>5443.2547437820895</v>
      </c>
      <c r="E2265" s="22">
        <f t="shared" ca="1" si="370"/>
        <v>3149.4687565770469</v>
      </c>
      <c r="F2265" s="22">
        <f t="shared" ca="1" si="370"/>
        <v>1428.696536265235</v>
      </c>
      <c r="G2265" s="34"/>
      <c r="H2265" s="35">
        <f t="shared" ca="1" si="366"/>
        <v>40767</v>
      </c>
      <c r="I2265" s="6">
        <f t="shared" ca="1" si="369"/>
        <v>1.0027777777777778</v>
      </c>
      <c r="J2265" s="6">
        <f t="shared" ca="1" si="368"/>
        <v>107.5</v>
      </c>
      <c r="K2265" s="6">
        <f t="shared" ca="1" si="367"/>
        <v>104.94371731794061</v>
      </c>
    </row>
    <row r="2266" spans="1:11" ht="15.75" thickBot="1">
      <c r="A2266" s="21">
        <v>2253</v>
      </c>
      <c r="B2266" s="22">
        <f t="shared" ca="1" si="370"/>
        <v>2324.6035689955525</v>
      </c>
      <c r="C2266" s="22">
        <f t="shared" ca="1" si="370"/>
        <v>3906.98032318693</v>
      </c>
      <c r="D2266" s="22">
        <f t="shared" ca="1" si="370"/>
        <v>764.26661106864685</v>
      </c>
      <c r="E2266" s="22">
        <f t="shared" ca="1" si="370"/>
        <v>2421.0620309080846</v>
      </c>
      <c r="F2266" s="22">
        <f t="shared" ca="1" si="370"/>
        <v>5517.8145742929355</v>
      </c>
      <c r="G2266" s="34"/>
      <c r="H2266" s="35">
        <f t="shared" ca="1" si="366"/>
        <v>41134</v>
      </c>
      <c r="I2266" s="6">
        <f t="shared" ca="1" si="369"/>
        <v>2.0055555555555555</v>
      </c>
      <c r="J2266" s="6">
        <f t="shared" ca="1" si="368"/>
        <v>115</v>
      </c>
      <c r="K2266" s="6">
        <f t="shared" ca="1" si="367"/>
        <v>109.59577177011576</v>
      </c>
    </row>
    <row r="2267" spans="1:11" ht="15.75" thickBot="1">
      <c r="A2267" s="21">
        <v>2254</v>
      </c>
      <c r="B2267" s="22">
        <f t="shared" ca="1" si="370"/>
        <v>3827.6114196202639</v>
      </c>
      <c r="C2267" s="22">
        <f t="shared" ca="1" si="370"/>
        <v>4793.5233699855407</v>
      </c>
      <c r="D2267" s="22">
        <f t="shared" ca="1" si="370"/>
        <v>5142.1095733989678</v>
      </c>
      <c r="E2267" s="22">
        <f t="shared" ca="1" si="370"/>
        <v>4072.0879408760284</v>
      </c>
      <c r="F2267" s="22">
        <f t="shared" ca="1" si="370"/>
        <v>3242.5434370026401</v>
      </c>
      <c r="G2267" s="34"/>
      <c r="H2267" s="35">
        <f t="shared" ca="1" si="366"/>
        <v>40767</v>
      </c>
      <c r="I2267" s="6">
        <f t="shared" ca="1" si="369"/>
        <v>1.0027777777777778</v>
      </c>
      <c r="J2267" s="6">
        <f t="shared" ca="1" si="368"/>
        <v>107.5</v>
      </c>
      <c r="K2267" s="6">
        <f t="shared" ca="1" si="367"/>
        <v>104.94371731794061</v>
      </c>
    </row>
    <row r="2268" spans="1:11" ht="15.75" thickBot="1">
      <c r="A2268" s="21">
        <v>2255</v>
      </c>
      <c r="B2268" s="22">
        <f t="shared" ca="1" si="370"/>
        <v>2128.4906135807746</v>
      </c>
      <c r="C2268" s="22">
        <f t="shared" ca="1" si="370"/>
        <v>4895.8846293333499</v>
      </c>
      <c r="D2268" s="22">
        <f t="shared" ca="1" si="370"/>
        <v>7233.1823233745918</v>
      </c>
      <c r="E2268" s="22">
        <f t="shared" ca="1" si="370"/>
        <v>1130.0320405516325</v>
      </c>
      <c r="F2268" s="22">
        <f t="shared" ca="1" si="370"/>
        <v>3413.1558387278396</v>
      </c>
      <c r="G2268" s="34"/>
      <c r="H2268" s="35">
        <f t="shared" ca="1" si="366"/>
        <v>41134</v>
      </c>
      <c r="I2268" s="6">
        <f t="shared" ca="1" si="369"/>
        <v>2.0055555555555555</v>
      </c>
      <c r="J2268" s="6">
        <f t="shared" ca="1" si="368"/>
        <v>115</v>
      </c>
      <c r="K2268" s="6">
        <f t="shared" ca="1" si="367"/>
        <v>109.59577177011576</v>
      </c>
    </row>
    <row r="2269" spans="1:11" ht="15.75" thickBot="1">
      <c r="A2269" s="21">
        <v>2256</v>
      </c>
      <c r="B2269" s="22">
        <f t="shared" ca="1" si="370"/>
        <v>1436.0295016084358</v>
      </c>
      <c r="C2269" s="22">
        <f t="shared" ca="1" si="370"/>
        <v>3476.5885280241614</v>
      </c>
      <c r="D2269" s="22">
        <f t="shared" ca="1" si="370"/>
        <v>3239.8653067258783</v>
      </c>
      <c r="E2269" s="22">
        <f t="shared" ca="1" si="370"/>
        <v>3845.2111432202937</v>
      </c>
      <c r="F2269" s="22">
        <f t="shared" ca="1" si="370"/>
        <v>2658.4154495104499</v>
      </c>
      <c r="G2269" s="34"/>
      <c r="H2269" s="35">
        <f t="shared" ca="1" si="366"/>
        <v>41134</v>
      </c>
      <c r="I2269" s="6">
        <f t="shared" ca="1" si="369"/>
        <v>2.0055555555555555</v>
      </c>
      <c r="J2269" s="6">
        <f t="shared" ca="1" si="368"/>
        <v>115</v>
      </c>
      <c r="K2269" s="6">
        <f t="shared" ca="1" si="367"/>
        <v>109.59577177011576</v>
      </c>
    </row>
    <row r="2270" spans="1:11" ht="15.75" thickBot="1">
      <c r="A2270" s="21">
        <v>2257</v>
      </c>
      <c r="B2270" s="22">
        <f t="shared" ca="1" si="370"/>
        <v>4539.9967334580151</v>
      </c>
      <c r="C2270" s="22">
        <f t="shared" ca="1" si="370"/>
        <v>4078.9512411090391</v>
      </c>
      <c r="D2270" s="22">
        <f t="shared" ca="1" si="370"/>
        <v>7700.7382928450252</v>
      </c>
      <c r="E2270" s="22">
        <f t="shared" ca="1" si="370"/>
        <v>5119.8281713803535</v>
      </c>
      <c r="F2270" s="22">
        <f t="shared" ca="1" si="370"/>
        <v>6538.8978081593768</v>
      </c>
      <c r="G2270" s="34"/>
      <c r="H2270" s="35">
        <f t="shared" ca="1" si="366"/>
        <v>40767</v>
      </c>
      <c r="I2270" s="6">
        <f t="shared" ca="1" si="369"/>
        <v>1.0027777777777778</v>
      </c>
      <c r="J2270" s="6">
        <f t="shared" ca="1" si="368"/>
        <v>107.5</v>
      </c>
      <c r="K2270" s="6">
        <f t="shared" ca="1" si="367"/>
        <v>104.94371731794061</v>
      </c>
    </row>
    <row r="2271" spans="1:11" ht="15.75" thickBot="1">
      <c r="A2271" s="21">
        <v>2258</v>
      </c>
      <c r="B2271" s="22">
        <f t="shared" ca="1" si="370"/>
        <v>3510.6568427334068</v>
      </c>
      <c r="C2271" s="22">
        <f t="shared" ca="1" si="370"/>
        <v>1635.5337922082206</v>
      </c>
      <c r="D2271" s="22">
        <f t="shared" ca="1" si="370"/>
        <v>2677.40182748287</v>
      </c>
      <c r="E2271" s="22">
        <f t="shared" ca="1" si="370"/>
        <v>1704.5627757427055</v>
      </c>
      <c r="F2271" s="22">
        <f t="shared" ca="1" si="370"/>
        <v>3212.5597200395523</v>
      </c>
      <c r="G2271" s="34"/>
      <c r="H2271" s="35">
        <f t="shared" ca="1" si="366"/>
        <v>40767</v>
      </c>
      <c r="I2271" s="6">
        <f t="shared" ca="1" si="369"/>
        <v>1.0027777777777778</v>
      </c>
      <c r="J2271" s="6">
        <f t="shared" ca="1" si="368"/>
        <v>107.5</v>
      </c>
      <c r="K2271" s="6">
        <f t="shared" ca="1" si="367"/>
        <v>104.94371731794061</v>
      </c>
    </row>
    <row r="2272" spans="1:11" ht="15.75" thickBot="1">
      <c r="A2272" s="21">
        <v>2259</v>
      </c>
      <c r="B2272" s="22">
        <f t="shared" ca="1" si="370"/>
        <v>4914.398417106594</v>
      </c>
      <c r="C2272" s="22">
        <f t="shared" ca="1" si="370"/>
        <v>5435.3903882521381</v>
      </c>
      <c r="D2272" s="22">
        <f t="shared" ca="1" si="370"/>
        <v>1676.360212050535</v>
      </c>
      <c r="E2272" s="22">
        <f t="shared" ca="1" si="370"/>
        <v>2606.5590613994173</v>
      </c>
      <c r="F2272" s="22">
        <f t="shared" ca="1" si="370"/>
        <v>8872.7713250088418</v>
      </c>
      <c r="G2272" s="34"/>
      <c r="H2272" s="35">
        <f t="shared" ca="1" si="366"/>
        <v>40767</v>
      </c>
      <c r="I2272" s="6">
        <f t="shared" ca="1" si="369"/>
        <v>1.0027777777777778</v>
      </c>
      <c r="J2272" s="6">
        <f t="shared" ca="1" si="368"/>
        <v>107.5</v>
      </c>
      <c r="K2272" s="6">
        <f t="shared" ca="1" si="367"/>
        <v>104.94371731794061</v>
      </c>
    </row>
    <row r="2273" spans="1:11" ht="15.75" thickBot="1">
      <c r="A2273" s="21">
        <v>2260</v>
      </c>
      <c r="B2273" s="22">
        <f t="shared" ca="1" si="370"/>
        <v>1789.9428141482192</v>
      </c>
      <c r="C2273" s="22">
        <f t="shared" ca="1" si="370"/>
        <v>1877.8448158727113</v>
      </c>
      <c r="D2273" s="22">
        <f t="shared" ca="1" si="370"/>
        <v>1821.2674116662149</v>
      </c>
      <c r="E2273" s="22">
        <f t="shared" ca="1" si="370"/>
        <v>6335.983076466724</v>
      </c>
      <c r="F2273" s="22">
        <f t="shared" ca="1" si="370"/>
        <v>1675.4929064634837</v>
      </c>
      <c r="G2273" s="34"/>
      <c r="H2273" s="35">
        <f t="shared" ca="1" si="366"/>
        <v>41863</v>
      </c>
      <c r="I2273" s="6">
        <f t="shared" ca="1" si="369"/>
        <v>4.0027777777777782</v>
      </c>
      <c r="J2273" s="6">
        <f t="shared" ca="1" si="368"/>
        <v>130</v>
      </c>
      <c r="K2273" s="6">
        <f t="shared" ca="1" si="367"/>
        <v>118.0924489965652</v>
      </c>
    </row>
    <row r="2274" spans="1:11" ht="15.75" thickBot="1">
      <c r="A2274" s="21">
        <v>2261</v>
      </c>
      <c r="B2274" s="22">
        <f t="shared" ref="B2274:F2283" ca="1" si="371">$B$2*EXP((mu-delta-(vola^2)/2)*B$13+vola*NORMSINV(RAND())*SQRT(B$13))</f>
        <v>3085.2898916377699</v>
      </c>
      <c r="C2274" s="22">
        <f t="shared" ca="1" si="371"/>
        <v>3459.8256027514367</v>
      </c>
      <c r="D2274" s="22">
        <f t="shared" ca="1" si="371"/>
        <v>2297.1371097702822</v>
      </c>
      <c r="E2274" s="22">
        <f t="shared" ca="1" si="371"/>
        <v>10224.495685266022</v>
      </c>
      <c r="F2274" s="22">
        <f t="shared" ca="1" si="371"/>
        <v>745.33713084184615</v>
      </c>
      <c r="G2274" s="34"/>
      <c r="H2274" s="35">
        <f t="shared" ca="1" si="366"/>
        <v>40767</v>
      </c>
      <c r="I2274" s="6">
        <f t="shared" ca="1" si="369"/>
        <v>1.0027777777777778</v>
      </c>
      <c r="J2274" s="6">
        <f t="shared" ca="1" si="368"/>
        <v>107.5</v>
      </c>
      <c r="K2274" s="6">
        <f t="shared" ca="1" si="367"/>
        <v>104.94371731794061</v>
      </c>
    </row>
    <row r="2275" spans="1:11" ht="15.75" thickBot="1">
      <c r="A2275" s="21">
        <v>2262</v>
      </c>
      <c r="B2275" s="22">
        <f t="shared" ca="1" si="371"/>
        <v>4347.4424066430283</v>
      </c>
      <c r="C2275" s="22">
        <f t="shared" ca="1" si="371"/>
        <v>2399.3561048248621</v>
      </c>
      <c r="D2275" s="22">
        <f t="shared" ca="1" si="371"/>
        <v>1854.237931003772</v>
      </c>
      <c r="E2275" s="22">
        <f t="shared" ca="1" si="371"/>
        <v>1839.1310823080187</v>
      </c>
      <c r="F2275" s="22">
        <f t="shared" ca="1" si="371"/>
        <v>4171.7568627729579</v>
      </c>
      <c r="G2275" s="34"/>
      <c r="H2275" s="35">
        <f t="shared" ca="1" si="366"/>
        <v>40767</v>
      </c>
      <c r="I2275" s="6">
        <f t="shared" ca="1" si="369"/>
        <v>1.0027777777777778</v>
      </c>
      <c r="J2275" s="6">
        <f t="shared" ca="1" si="368"/>
        <v>107.5</v>
      </c>
      <c r="K2275" s="6">
        <f t="shared" ca="1" si="367"/>
        <v>104.94371731794061</v>
      </c>
    </row>
    <row r="2276" spans="1:11" ht="15.75" thickBot="1">
      <c r="A2276" s="21">
        <v>2263</v>
      </c>
      <c r="B2276" s="22">
        <f t="shared" ca="1" si="371"/>
        <v>2236.0501617413461</v>
      </c>
      <c r="C2276" s="22">
        <f t="shared" ca="1" si="371"/>
        <v>6901.2632605436374</v>
      </c>
      <c r="D2276" s="22">
        <f t="shared" ca="1" si="371"/>
        <v>4909.2851575948443</v>
      </c>
      <c r="E2276" s="22">
        <f t="shared" ca="1" si="371"/>
        <v>1503.7456724943438</v>
      </c>
      <c r="F2276" s="22">
        <f t="shared" ca="1" si="371"/>
        <v>1042.4916710372343</v>
      </c>
      <c r="G2276" s="34"/>
      <c r="H2276" s="35">
        <f t="shared" ca="1" si="366"/>
        <v>41134</v>
      </c>
      <c r="I2276" s="6">
        <f t="shared" ca="1" si="369"/>
        <v>2.0055555555555555</v>
      </c>
      <c r="J2276" s="6">
        <f t="shared" ca="1" si="368"/>
        <v>115</v>
      </c>
      <c r="K2276" s="6">
        <f t="shared" ca="1" si="367"/>
        <v>109.59577177011576</v>
      </c>
    </row>
    <row r="2277" spans="1:11" ht="15.75" thickBot="1">
      <c r="A2277" s="21">
        <v>2264</v>
      </c>
      <c r="B2277" s="22">
        <f t="shared" ca="1" si="371"/>
        <v>2374.6772923340955</v>
      </c>
      <c r="C2277" s="22">
        <f t="shared" ca="1" si="371"/>
        <v>1637.7519766208209</v>
      </c>
      <c r="D2277" s="22">
        <f t="shared" ca="1" si="371"/>
        <v>4445.2007816383884</v>
      </c>
      <c r="E2277" s="22">
        <f t="shared" ca="1" si="371"/>
        <v>3300.909038736032</v>
      </c>
      <c r="F2277" s="22">
        <f t="shared" ca="1" si="371"/>
        <v>566.84535594291845</v>
      </c>
      <c r="G2277" s="34"/>
      <c r="H2277" s="35">
        <f t="shared" ca="1" si="366"/>
        <v>41498</v>
      </c>
      <c r="I2277" s="6">
        <f t="shared" ca="1" si="369"/>
        <v>3.0027777777777778</v>
      </c>
      <c r="J2277" s="6">
        <f t="shared" ca="1" si="368"/>
        <v>122.5</v>
      </c>
      <c r="K2277" s="6">
        <f t="shared" ca="1" si="367"/>
        <v>113.98243565452914</v>
      </c>
    </row>
    <row r="2278" spans="1:11" ht="15.75" thickBot="1">
      <c r="A2278" s="21">
        <v>2265</v>
      </c>
      <c r="B2278" s="22">
        <f t="shared" ca="1" si="371"/>
        <v>2682.8525242076616</v>
      </c>
      <c r="C2278" s="22">
        <f t="shared" ca="1" si="371"/>
        <v>5061.1288168926867</v>
      </c>
      <c r="D2278" s="22">
        <f t="shared" ca="1" si="371"/>
        <v>1492.1812065738554</v>
      </c>
      <c r="E2278" s="22">
        <f t="shared" ca="1" si="371"/>
        <v>3580.7461734363524</v>
      </c>
      <c r="F2278" s="22">
        <f t="shared" ca="1" si="371"/>
        <v>5890.0491791907998</v>
      </c>
      <c r="G2278" s="34"/>
      <c r="H2278" s="35">
        <f t="shared" ca="1" si="366"/>
        <v>41134</v>
      </c>
      <c r="I2278" s="6">
        <f t="shared" ca="1" si="369"/>
        <v>2.0055555555555555</v>
      </c>
      <c r="J2278" s="6">
        <f t="shared" ca="1" si="368"/>
        <v>115</v>
      </c>
      <c r="K2278" s="6">
        <f t="shared" ca="1" si="367"/>
        <v>109.59577177011576</v>
      </c>
    </row>
    <row r="2279" spans="1:11" ht="15.75" thickBot="1">
      <c r="A2279" s="21">
        <v>2266</v>
      </c>
      <c r="B2279" s="22">
        <f t="shared" ca="1" si="371"/>
        <v>3856.0419657568982</v>
      </c>
      <c r="C2279" s="22">
        <f t="shared" ca="1" si="371"/>
        <v>3658.4505576307765</v>
      </c>
      <c r="D2279" s="22">
        <f t="shared" ca="1" si="371"/>
        <v>6690.6112467482017</v>
      </c>
      <c r="E2279" s="22">
        <f t="shared" ca="1" si="371"/>
        <v>2011.7603308044993</v>
      </c>
      <c r="F2279" s="22">
        <f t="shared" ca="1" si="371"/>
        <v>1273.282588682617</v>
      </c>
      <c r="G2279" s="34"/>
      <c r="H2279" s="35">
        <f t="shared" ca="1" si="366"/>
        <v>40767</v>
      </c>
      <c r="I2279" s="6">
        <f t="shared" ca="1" si="369"/>
        <v>1.0027777777777778</v>
      </c>
      <c r="J2279" s="6">
        <f t="shared" ca="1" si="368"/>
        <v>107.5</v>
      </c>
      <c r="K2279" s="6">
        <f t="shared" ca="1" si="367"/>
        <v>104.94371731794061</v>
      </c>
    </row>
    <row r="2280" spans="1:11" ht="15.75" thickBot="1">
      <c r="A2280" s="21">
        <v>2267</v>
      </c>
      <c r="B2280" s="22">
        <f t="shared" ca="1" si="371"/>
        <v>3692.3682451982831</v>
      </c>
      <c r="C2280" s="22">
        <f t="shared" ca="1" si="371"/>
        <v>3970.0727914657641</v>
      </c>
      <c r="D2280" s="22">
        <f t="shared" ca="1" si="371"/>
        <v>2699.6021338901292</v>
      </c>
      <c r="E2280" s="22">
        <f t="shared" ca="1" si="371"/>
        <v>5812.1213121698547</v>
      </c>
      <c r="F2280" s="22">
        <f t="shared" ca="1" si="371"/>
        <v>1923.5794062823347</v>
      </c>
      <c r="G2280" s="34"/>
      <c r="H2280" s="35">
        <f t="shared" ca="1" si="366"/>
        <v>40767</v>
      </c>
      <c r="I2280" s="6">
        <f t="shared" ca="1" si="369"/>
        <v>1.0027777777777778</v>
      </c>
      <c r="J2280" s="6">
        <f t="shared" ca="1" si="368"/>
        <v>107.5</v>
      </c>
      <c r="K2280" s="6">
        <f t="shared" ca="1" si="367"/>
        <v>104.94371731794061</v>
      </c>
    </row>
    <row r="2281" spans="1:11" ht="15.75" thickBot="1">
      <c r="A2281" s="21">
        <v>2268</v>
      </c>
      <c r="B2281" s="22">
        <f t="shared" ca="1" si="371"/>
        <v>2920.9569769461364</v>
      </c>
      <c r="C2281" s="22">
        <f t="shared" ca="1" si="371"/>
        <v>5728.0882354386686</v>
      </c>
      <c r="D2281" s="22">
        <f t="shared" ca="1" si="371"/>
        <v>2740.6731409797599</v>
      </c>
      <c r="E2281" s="22">
        <f t="shared" ca="1" si="371"/>
        <v>2819.8706401239788</v>
      </c>
      <c r="F2281" s="22">
        <f t="shared" ca="1" si="371"/>
        <v>2531.9953801219199</v>
      </c>
      <c r="G2281" s="34"/>
      <c r="H2281" s="35">
        <f t="shared" ca="1" si="366"/>
        <v>40767</v>
      </c>
      <c r="I2281" s="6">
        <f t="shared" ca="1" si="369"/>
        <v>1.0027777777777778</v>
      </c>
      <c r="J2281" s="6">
        <f t="shared" ca="1" si="368"/>
        <v>107.5</v>
      </c>
      <c r="K2281" s="6">
        <f t="shared" ca="1" si="367"/>
        <v>104.94371731794061</v>
      </c>
    </row>
    <row r="2282" spans="1:11" ht="15.75" thickBot="1">
      <c r="A2282" s="21">
        <v>2269</v>
      </c>
      <c r="B2282" s="22">
        <f t="shared" ca="1" si="371"/>
        <v>6021.9264150454201</v>
      </c>
      <c r="C2282" s="22">
        <f t="shared" ca="1" si="371"/>
        <v>1517.0989859658796</v>
      </c>
      <c r="D2282" s="22">
        <f t="shared" ca="1" si="371"/>
        <v>2799.1207772924809</v>
      </c>
      <c r="E2282" s="22">
        <f t="shared" ca="1" si="371"/>
        <v>3407.9241800408308</v>
      </c>
      <c r="F2282" s="22">
        <f t="shared" ca="1" si="371"/>
        <v>3974.8073578300446</v>
      </c>
      <c r="G2282" s="34"/>
      <c r="H2282" s="35">
        <f t="shared" ca="1" si="366"/>
        <v>40767</v>
      </c>
      <c r="I2282" s="6">
        <f t="shared" ca="1" si="369"/>
        <v>1.0027777777777778</v>
      </c>
      <c r="J2282" s="6">
        <f t="shared" ca="1" si="368"/>
        <v>107.5</v>
      </c>
      <c r="K2282" s="6">
        <f t="shared" ca="1" si="367"/>
        <v>104.94371731794061</v>
      </c>
    </row>
    <row r="2283" spans="1:11" ht="15.75" thickBot="1">
      <c r="A2283" s="21">
        <v>2270</v>
      </c>
      <c r="B2283" s="22">
        <f t="shared" ca="1" si="371"/>
        <v>2913.597692539257</v>
      </c>
      <c r="C2283" s="22">
        <f t="shared" ca="1" si="371"/>
        <v>1269.8340612530151</v>
      </c>
      <c r="D2283" s="22">
        <f t="shared" ca="1" si="371"/>
        <v>1125.8116900099703</v>
      </c>
      <c r="E2283" s="22">
        <f t="shared" ca="1" si="371"/>
        <v>2521.2261239559994</v>
      </c>
      <c r="F2283" s="22">
        <f t="shared" ca="1" si="371"/>
        <v>611.84459986217325</v>
      </c>
      <c r="G2283" s="34"/>
      <c r="H2283" s="35">
        <f t="shared" ca="1" si="366"/>
        <v>40767</v>
      </c>
      <c r="I2283" s="6">
        <f t="shared" ca="1" si="369"/>
        <v>1.0027777777777778</v>
      </c>
      <c r="J2283" s="6">
        <f t="shared" ca="1" si="368"/>
        <v>107.5</v>
      </c>
      <c r="K2283" s="6">
        <f t="shared" ca="1" si="367"/>
        <v>104.94371731794061</v>
      </c>
    </row>
    <row r="2284" spans="1:11" ht="15.75" thickBot="1">
      <c r="A2284" s="21">
        <v>2271</v>
      </c>
      <c r="B2284" s="22">
        <f t="shared" ref="B2284:F2293" ca="1" si="372">$B$2*EXP((mu-delta-(vola^2)/2)*B$13+vola*NORMSINV(RAND())*SQRT(B$13))</f>
        <v>1917.1497879247524</v>
      </c>
      <c r="C2284" s="22">
        <f t="shared" ca="1" si="372"/>
        <v>2697.2819632592614</v>
      </c>
      <c r="D2284" s="22">
        <f t="shared" ca="1" si="372"/>
        <v>7086.8659205360846</v>
      </c>
      <c r="E2284" s="22">
        <f t="shared" ca="1" si="372"/>
        <v>5023.1523449266269</v>
      </c>
      <c r="F2284" s="22">
        <f t="shared" ca="1" si="372"/>
        <v>3406.8349445515</v>
      </c>
      <c r="G2284" s="34"/>
      <c r="H2284" s="35">
        <f t="shared" ca="1" si="366"/>
        <v>41498</v>
      </c>
      <c r="I2284" s="6">
        <f t="shared" ca="1" si="369"/>
        <v>3.0027777777777778</v>
      </c>
      <c r="J2284" s="6">
        <f t="shared" ca="1" si="368"/>
        <v>122.5</v>
      </c>
      <c r="K2284" s="6">
        <f t="shared" ca="1" si="367"/>
        <v>113.98243565452914</v>
      </c>
    </row>
    <row r="2285" spans="1:11" ht="15.75" thickBot="1">
      <c r="A2285" s="21">
        <v>2272</v>
      </c>
      <c r="B2285" s="22">
        <f t="shared" ca="1" si="372"/>
        <v>3351.2800442113785</v>
      </c>
      <c r="C2285" s="22">
        <f t="shared" ca="1" si="372"/>
        <v>3259.3782644227681</v>
      </c>
      <c r="D2285" s="22">
        <f t="shared" ca="1" si="372"/>
        <v>3471.913239625615</v>
      </c>
      <c r="E2285" s="22">
        <f t="shared" ca="1" si="372"/>
        <v>2982.9860925302114</v>
      </c>
      <c r="F2285" s="22">
        <f t="shared" ca="1" si="372"/>
        <v>4654.900793063659</v>
      </c>
      <c r="G2285" s="34"/>
      <c r="H2285" s="35">
        <f t="shared" ca="1" si="366"/>
        <v>40767</v>
      </c>
      <c r="I2285" s="6">
        <f t="shared" ca="1" si="369"/>
        <v>1.0027777777777778</v>
      </c>
      <c r="J2285" s="6">
        <f t="shared" ca="1" si="368"/>
        <v>107.5</v>
      </c>
      <c r="K2285" s="6">
        <f t="shared" ca="1" si="367"/>
        <v>104.94371731794061</v>
      </c>
    </row>
    <row r="2286" spans="1:11" ht="15.75" thickBot="1">
      <c r="A2286" s="21">
        <v>2273</v>
      </c>
      <c r="B2286" s="22">
        <f t="shared" ca="1" si="372"/>
        <v>2587.1765829984715</v>
      </c>
      <c r="C2286" s="22">
        <f t="shared" ca="1" si="372"/>
        <v>2579.6092253009865</v>
      </c>
      <c r="D2286" s="22">
        <f t="shared" ca="1" si="372"/>
        <v>3642.4909701271199</v>
      </c>
      <c r="E2286" s="22">
        <f t="shared" ca="1" si="372"/>
        <v>1416.1372867743969</v>
      </c>
      <c r="F2286" s="22">
        <f t="shared" ca="1" si="372"/>
        <v>6064.5875374807856</v>
      </c>
      <c r="G2286" s="34"/>
      <c r="H2286" s="35">
        <f t="shared" ca="1" si="366"/>
        <v>41498</v>
      </c>
      <c r="I2286" s="6">
        <f t="shared" ca="1" si="369"/>
        <v>3.0027777777777778</v>
      </c>
      <c r="J2286" s="6">
        <f t="shared" ca="1" si="368"/>
        <v>122.5</v>
      </c>
      <c r="K2286" s="6">
        <f t="shared" ca="1" si="367"/>
        <v>113.98243565452914</v>
      </c>
    </row>
    <row r="2287" spans="1:11" ht="15.75" thickBot="1">
      <c r="A2287" s="21">
        <v>2274</v>
      </c>
      <c r="B2287" s="22">
        <f t="shared" ca="1" si="372"/>
        <v>3653.1610899635129</v>
      </c>
      <c r="C2287" s="22">
        <f t="shared" ca="1" si="372"/>
        <v>3784.5408714487712</v>
      </c>
      <c r="D2287" s="22">
        <f t="shared" ca="1" si="372"/>
        <v>2609.2857482956783</v>
      </c>
      <c r="E2287" s="22">
        <f t="shared" ca="1" si="372"/>
        <v>1914.8409013795351</v>
      </c>
      <c r="F2287" s="22">
        <f t="shared" ca="1" si="372"/>
        <v>5044.2730175651968</v>
      </c>
      <c r="G2287" s="34"/>
      <c r="H2287" s="35">
        <f t="shared" ca="1" si="366"/>
        <v>40767</v>
      </c>
      <c r="I2287" s="6">
        <f t="shared" ca="1" si="369"/>
        <v>1.0027777777777778</v>
      </c>
      <c r="J2287" s="6">
        <f t="shared" ca="1" si="368"/>
        <v>107.5</v>
      </c>
      <c r="K2287" s="6">
        <f t="shared" ca="1" si="367"/>
        <v>104.94371731794061</v>
      </c>
    </row>
    <row r="2288" spans="1:11" ht="15.75" thickBot="1">
      <c r="A2288" s="21">
        <v>2275</v>
      </c>
      <c r="B2288" s="22">
        <f t="shared" ca="1" si="372"/>
        <v>2347.2450477343568</v>
      </c>
      <c r="C2288" s="22">
        <f t="shared" ca="1" si="372"/>
        <v>2144.5296903470585</v>
      </c>
      <c r="D2288" s="22">
        <f t="shared" ca="1" si="372"/>
        <v>3572.2624060892936</v>
      </c>
      <c r="E2288" s="22">
        <f t="shared" ca="1" si="372"/>
        <v>2793.0028414807084</v>
      </c>
      <c r="F2288" s="22">
        <f t="shared" ca="1" si="372"/>
        <v>7550.6753567560254</v>
      </c>
      <c r="G2288" s="34"/>
      <c r="H2288" s="35">
        <f t="shared" ca="1" si="366"/>
        <v>41498</v>
      </c>
      <c r="I2288" s="6">
        <f t="shared" ca="1" si="369"/>
        <v>3.0027777777777778</v>
      </c>
      <c r="J2288" s="6">
        <f t="shared" ca="1" si="368"/>
        <v>122.5</v>
      </c>
      <c r="K2288" s="6">
        <f t="shared" ca="1" si="367"/>
        <v>113.98243565452914</v>
      </c>
    </row>
    <row r="2289" spans="1:11" ht="15.75" thickBot="1">
      <c r="A2289" s="21">
        <v>2276</v>
      </c>
      <c r="B2289" s="22">
        <f t="shared" ca="1" si="372"/>
        <v>3486.8493012303416</v>
      </c>
      <c r="C2289" s="22">
        <f t="shared" ca="1" si="372"/>
        <v>5165.2716642521464</v>
      </c>
      <c r="D2289" s="22">
        <f t="shared" ca="1" si="372"/>
        <v>2266.4966960494098</v>
      </c>
      <c r="E2289" s="22">
        <f t="shared" ca="1" si="372"/>
        <v>1408.2323544672456</v>
      </c>
      <c r="F2289" s="22">
        <f t="shared" ca="1" si="372"/>
        <v>1130.3181090627656</v>
      </c>
      <c r="G2289" s="34"/>
      <c r="H2289" s="35">
        <f t="shared" ca="1" si="366"/>
        <v>40767</v>
      </c>
      <c r="I2289" s="6">
        <f t="shared" ca="1" si="369"/>
        <v>1.0027777777777778</v>
      </c>
      <c r="J2289" s="6">
        <f t="shared" ca="1" si="368"/>
        <v>107.5</v>
      </c>
      <c r="K2289" s="6">
        <f t="shared" ca="1" si="367"/>
        <v>104.94371731794061</v>
      </c>
    </row>
    <row r="2290" spans="1:11" ht="15.75" thickBot="1">
      <c r="A2290" s="21">
        <v>2277</v>
      </c>
      <c r="B2290" s="22">
        <f t="shared" ca="1" si="372"/>
        <v>3108.6928203460698</v>
      </c>
      <c r="C2290" s="22">
        <f t="shared" ca="1" si="372"/>
        <v>3155.4338809537298</v>
      </c>
      <c r="D2290" s="22">
        <f t="shared" ca="1" si="372"/>
        <v>10941.959003734517</v>
      </c>
      <c r="E2290" s="22">
        <f t="shared" ca="1" si="372"/>
        <v>2012.1927268645193</v>
      </c>
      <c r="F2290" s="22">
        <f t="shared" ca="1" si="372"/>
        <v>4448.4257875289213</v>
      </c>
      <c r="G2290" s="34"/>
      <c r="H2290" s="35">
        <f t="shared" ca="1" si="366"/>
        <v>40767</v>
      </c>
      <c r="I2290" s="6">
        <f t="shared" ca="1" si="369"/>
        <v>1.0027777777777778</v>
      </c>
      <c r="J2290" s="6">
        <f t="shared" ca="1" si="368"/>
        <v>107.5</v>
      </c>
      <c r="K2290" s="6">
        <f t="shared" ca="1" si="367"/>
        <v>104.94371731794061</v>
      </c>
    </row>
    <row r="2291" spans="1:11" ht="15.75" thickBot="1">
      <c r="A2291" s="21">
        <v>2278</v>
      </c>
      <c r="B2291" s="22">
        <f t="shared" ca="1" si="372"/>
        <v>4347.8281237970286</v>
      </c>
      <c r="C2291" s="22">
        <f t="shared" ca="1" si="372"/>
        <v>4404.5723960252299</v>
      </c>
      <c r="D2291" s="22">
        <f t="shared" ca="1" si="372"/>
        <v>1107.8057385920354</v>
      </c>
      <c r="E2291" s="22">
        <f t="shared" ca="1" si="372"/>
        <v>710.49317440080608</v>
      </c>
      <c r="F2291" s="22">
        <f t="shared" ca="1" si="372"/>
        <v>477.53384197047455</v>
      </c>
      <c r="G2291" s="34"/>
      <c r="H2291" s="35">
        <f t="shared" ca="1" si="366"/>
        <v>40767</v>
      </c>
      <c r="I2291" s="6">
        <f t="shared" ca="1" si="369"/>
        <v>1.0027777777777778</v>
      </c>
      <c r="J2291" s="6">
        <f t="shared" ca="1" si="368"/>
        <v>107.5</v>
      </c>
      <c r="K2291" s="6">
        <f t="shared" ca="1" si="367"/>
        <v>104.94371731794061</v>
      </c>
    </row>
    <row r="2292" spans="1:11" ht="15.75" thickBot="1">
      <c r="A2292" s="21">
        <v>2279</v>
      </c>
      <c r="B2292" s="22">
        <f t="shared" ca="1" si="372"/>
        <v>1599.831852269768</v>
      </c>
      <c r="C2292" s="22">
        <f t="shared" ca="1" si="372"/>
        <v>2890.4089928715348</v>
      </c>
      <c r="D2292" s="22">
        <f t="shared" ca="1" si="372"/>
        <v>3427.7675056825651</v>
      </c>
      <c r="E2292" s="22">
        <f t="shared" ca="1" si="372"/>
        <v>1852.9223471734031</v>
      </c>
      <c r="F2292" s="22">
        <f t="shared" ca="1" si="372"/>
        <v>4075.5998169942536</v>
      </c>
      <c r="G2292" s="34"/>
      <c r="H2292" s="35">
        <f t="shared" ca="1" si="366"/>
        <v>41134</v>
      </c>
      <c r="I2292" s="6">
        <f t="shared" ca="1" si="369"/>
        <v>2.0055555555555555</v>
      </c>
      <c r="J2292" s="6">
        <f t="shared" ca="1" si="368"/>
        <v>115</v>
      </c>
      <c r="K2292" s="6">
        <f t="shared" ca="1" si="367"/>
        <v>109.59577177011576</v>
      </c>
    </row>
    <row r="2293" spans="1:11" ht="15.75" thickBot="1">
      <c r="A2293" s="21">
        <v>2280</v>
      </c>
      <c r="B2293" s="22">
        <f t="shared" ca="1" si="372"/>
        <v>2724.4997580362606</v>
      </c>
      <c r="C2293" s="22">
        <f t="shared" ca="1" si="372"/>
        <v>2723.8952180310457</v>
      </c>
      <c r="D2293" s="22">
        <f t="shared" ca="1" si="372"/>
        <v>1263.4317214524121</v>
      </c>
      <c r="E2293" s="22">
        <f t="shared" ca="1" si="372"/>
        <v>2398.0861907571903</v>
      </c>
      <c r="F2293" s="22">
        <f t="shared" ca="1" si="372"/>
        <v>1660.676600497417</v>
      </c>
      <c r="G2293" s="34"/>
      <c r="H2293" s="35">
        <f t="shared" ca="1" si="366"/>
        <v>42228</v>
      </c>
      <c r="I2293" s="6">
        <f t="shared" ca="1" si="369"/>
        <v>5.0027777777777782</v>
      </c>
      <c r="J2293" s="6">
        <f t="shared" ca="1" si="368"/>
        <v>137.5</v>
      </c>
      <c r="K2293" s="6">
        <f t="shared" ca="1" si="367"/>
        <v>121.94343021560336</v>
      </c>
    </row>
    <row r="2294" spans="1:11" ht="15.75" thickBot="1">
      <c r="A2294" s="21">
        <v>2281</v>
      </c>
      <c r="B2294" s="22">
        <f t="shared" ref="B2294:F2303" ca="1" si="373">$B$2*EXP((mu-delta-(vola^2)/2)*B$13+vola*NORMSINV(RAND())*SQRT(B$13))</f>
        <v>2154.3395810205075</v>
      </c>
      <c r="C2294" s="22">
        <f t="shared" ca="1" si="373"/>
        <v>1386.6632482257046</v>
      </c>
      <c r="D2294" s="22">
        <f t="shared" ca="1" si="373"/>
        <v>4237.1455782760704</v>
      </c>
      <c r="E2294" s="22">
        <f t="shared" ca="1" si="373"/>
        <v>6248.5786624462644</v>
      </c>
      <c r="F2294" s="22">
        <f t="shared" ca="1" si="373"/>
        <v>16558.784915024902</v>
      </c>
      <c r="G2294" s="34"/>
      <c r="H2294" s="35">
        <f t="shared" ca="1" si="366"/>
        <v>41498</v>
      </c>
      <c r="I2294" s="6">
        <f t="shared" ca="1" si="369"/>
        <v>3.0027777777777778</v>
      </c>
      <c r="J2294" s="6">
        <f t="shared" ca="1" si="368"/>
        <v>122.5</v>
      </c>
      <c r="K2294" s="6">
        <f t="shared" ca="1" si="367"/>
        <v>113.98243565452914</v>
      </c>
    </row>
    <row r="2295" spans="1:11" ht="15.75" thickBot="1">
      <c r="A2295" s="21">
        <v>2282</v>
      </c>
      <c r="B2295" s="22">
        <f t="shared" ca="1" si="373"/>
        <v>3166.6447084265287</v>
      </c>
      <c r="C2295" s="22">
        <f t="shared" ca="1" si="373"/>
        <v>2946.2779528972414</v>
      </c>
      <c r="D2295" s="22">
        <f t="shared" ca="1" si="373"/>
        <v>12274.75880487878</v>
      </c>
      <c r="E2295" s="22">
        <f t="shared" ca="1" si="373"/>
        <v>2059.4197987873558</v>
      </c>
      <c r="F2295" s="22">
        <f t="shared" ca="1" si="373"/>
        <v>2042.5793169571302</v>
      </c>
      <c r="G2295" s="34"/>
      <c r="H2295" s="35">
        <f t="shared" ca="1" si="366"/>
        <v>40767</v>
      </c>
      <c r="I2295" s="6">
        <f t="shared" ca="1" si="369"/>
        <v>1.0027777777777778</v>
      </c>
      <c r="J2295" s="6">
        <f t="shared" ca="1" si="368"/>
        <v>107.5</v>
      </c>
      <c r="K2295" s="6">
        <f t="shared" ca="1" si="367"/>
        <v>104.94371731794061</v>
      </c>
    </row>
    <row r="2296" spans="1:11" ht="15.75" thickBot="1">
      <c r="A2296" s="21">
        <v>2283</v>
      </c>
      <c r="B2296" s="22">
        <f t="shared" ca="1" si="373"/>
        <v>1465.4336117602149</v>
      </c>
      <c r="C2296" s="22">
        <f t="shared" ca="1" si="373"/>
        <v>1993.2678983664416</v>
      </c>
      <c r="D2296" s="22">
        <f t="shared" ca="1" si="373"/>
        <v>4402.4586163147414</v>
      </c>
      <c r="E2296" s="22">
        <f t="shared" ca="1" si="373"/>
        <v>2496.5853848195306</v>
      </c>
      <c r="F2296" s="22">
        <f t="shared" ca="1" si="373"/>
        <v>4091.6528923010396</v>
      </c>
      <c r="G2296" s="34"/>
      <c r="H2296" s="35">
        <f t="shared" ca="1" si="366"/>
        <v>41498</v>
      </c>
      <c r="I2296" s="6">
        <f t="shared" ca="1" si="369"/>
        <v>3.0027777777777778</v>
      </c>
      <c r="J2296" s="6">
        <f t="shared" ca="1" si="368"/>
        <v>122.5</v>
      </c>
      <c r="K2296" s="6">
        <f t="shared" ca="1" si="367"/>
        <v>113.98243565452914</v>
      </c>
    </row>
    <row r="2297" spans="1:11" ht="15.75" thickBot="1">
      <c r="A2297" s="21">
        <v>2284</v>
      </c>
      <c r="B2297" s="22">
        <f t="shared" ca="1" si="373"/>
        <v>4076.0748933788836</v>
      </c>
      <c r="C2297" s="22">
        <f t="shared" ca="1" si="373"/>
        <v>2813.6996554972907</v>
      </c>
      <c r="D2297" s="22">
        <f t="shared" ca="1" si="373"/>
        <v>2340.1659691681789</v>
      </c>
      <c r="E2297" s="22">
        <f t="shared" ca="1" si="373"/>
        <v>2717.6401501575319</v>
      </c>
      <c r="F2297" s="22">
        <f t="shared" ca="1" si="373"/>
        <v>7111.7004042266972</v>
      </c>
      <c r="G2297" s="34"/>
      <c r="H2297" s="35">
        <f t="shared" ca="1" si="366"/>
        <v>40767</v>
      </c>
      <c r="I2297" s="6">
        <f t="shared" ca="1" si="369"/>
        <v>1.0027777777777778</v>
      </c>
      <c r="J2297" s="6">
        <f t="shared" ca="1" si="368"/>
        <v>107.5</v>
      </c>
      <c r="K2297" s="6">
        <f t="shared" ca="1" si="367"/>
        <v>104.94371731794061</v>
      </c>
    </row>
    <row r="2298" spans="1:11" ht="15.75" thickBot="1">
      <c r="A2298" s="21">
        <v>2285</v>
      </c>
      <c r="B2298" s="22">
        <f t="shared" ca="1" si="373"/>
        <v>2083.5546790030216</v>
      </c>
      <c r="C2298" s="22">
        <f t="shared" ca="1" si="373"/>
        <v>2433.9234046825454</v>
      </c>
      <c r="D2298" s="22">
        <f t="shared" ca="1" si="373"/>
        <v>5812.6971973170075</v>
      </c>
      <c r="E2298" s="22">
        <f t="shared" ca="1" si="373"/>
        <v>1050.086970618097</v>
      </c>
      <c r="F2298" s="22">
        <f t="shared" ca="1" si="373"/>
        <v>1410.1218340562477</v>
      </c>
      <c r="G2298" s="34"/>
      <c r="H2298" s="35">
        <f t="shared" ca="1" si="366"/>
        <v>41498</v>
      </c>
      <c r="I2298" s="6">
        <f t="shared" ca="1" si="369"/>
        <v>3.0027777777777778</v>
      </c>
      <c r="J2298" s="6">
        <f t="shared" ca="1" si="368"/>
        <v>122.5</v>
      </c>
      <c r="K2298" s="6">
        <f t="shared" ca="1" si="367"/>
        <v>113.98243565452914</v>
      </c>
    </row>
    <row r="2299" spans="1:11" ht="15.75" thickBot="1">
      <c r="A2299" s="21">
        <v>2286</v>
      </c>
      <c r="B2299" s="22">
        <f t="shared" ca="1" si="373"/>
        <v>2597.1598084424027</v>
      </c>
      <c r="C2299" s="22">
        <f t="shared" ca="1" si="373"/>
        <v>3105.8656373556146</v>
      </c>
      <c r="D2299" s="22">
        <f t="shared" ca="1" si="373"/>
        <v>7829.4568800969582</v>
      </c>
      <c r="E2299" s="22">
        <f t="shared" ca="1" si="373"/>
        <v>3266.4753771296814</v>
      </c>
      <c r="F2299" s="22">
        <f t="shared" ca="1" si="373"/>
        <v>1169.1358062446284</v>
      </c>
      <c r="G2299" s="34"/>
      <c r="H2299" s="35">
        <f t="shared" ca="1" si="366"/>
        <v>41134</v>
      </c>
      <c r="I2299" s="6">
        <f t="shared" ca="1" si="369"/>
        <v>2.0055555555555555</v>
      </c>
      <c r="J2299" s="6">
        <f t="shared" ca="1" si="368"/>
        <v>115</v>
      </c>
      <c r="K2299" s="6">
        <f t="shared" ca="1" si="367"/>
        <v>109.59577177011576</v>
      </c>
    </row>
    <row r="2300" spans="1:11" ht="15.75" thickBot="1">
      <c r="A2300" s="21">
        <v>2287</v>
      </c>
      <c r="B2300" s="22">
        <f t="shared" ca="1" si="373"/>
        <v>4152.1197401778963</v>
      </c>
      <c r="C2300" s="22">
        <f t="shared" ca="1" si="373"/>
        <v>2489.4686166108854</v>
      </c>
      <c r="D2300" s="22">
        <f t="shared" ca="1" si="373"/>
        <v>2742.1742514200118</v>
      </c>
      <c r="E2300" s="22">
        <f t="shared" ca="1" si="373"/>
        <v>7994.117705119108</v>
      </c>
      <c r="F2300" s="22">
        <f t="shared" ca="1" si="373"/>
        <v>2876.4119153947863</v>
      </c>
      <c r="G2300" s="34"/>
      <c r="H2300" s="35">
        <f t="shared" ca="1" si="366"/>
        <v>40767</v>
      </c>
      <c r="I2300" s="6">
        <f t="shared" ca="1" si="369"/>
        <v>1.0027777777777778</v>
      </c>
      <c r="J2300" s="6">
        <f t="shared" ca="1" si="368"/>
        <v>107.5</v>
      </c>
      <c r="K2300" s="6">
        <f t="shared" ca="1" si="367"/>
        <v>104.94371731794061</v>
      </c>
    </row>
    <row r="2301" spans="1:11" ht="15.75" thickBot="1">
      <c r="A2301" s="21">
        <v>2288</v>
      </c>
      <c r="B2301" s="22">
        <f t="shared" ca="1" si="373"/>
        <v>1543.4963953700301</v>
      </c>
      <c r="C2301" s="22">
        <f t="shared" ca="1" si="373"/>
        <v>2410.383571689666</v>
      </c>
      <c r="D2301" s="22">
        <f t="shared" ca="1" si="373"/>
        <v>2967.4862628655992</v>
      </c>
      <c r="E2301" s="22">
        <f t="shared" ca="1" si="373"/>
        <v>5963.0937359232166</v>
      </c>
      <c r="F2301" s="22">
        <f t="shared" ca="1" si="373"/>
        <v>5095.618424023538</v>
      </c>
      <c r="G2301" s="34"/>
      <c r="H2301" s="35">
        <f t="shared" ca="1" si="366"/>
        <v>41498</v>
      </c>
      <c r="I2301" s="6">
        <f t="shared" ca="1" si="369"/>
        <v>3.0027777777777778</v>
      </c>
      <c r="J2301" s="6">
        <f t="shared" ca="1" si="368"/>
        <v>122.5</v>
      </c>
      <c r="K2301" s="6">
        <f t="shared" ca="1" si="367"/>
        <v>113.98243565452914</v>
      </c>
    </row>
    <row r="2302" spans="1:11" ht="15.75" thickBot="1">
      <c r="A2302" s="21">
        <v>2289</v>
      </c>
      <c r="B2302" s="22">
        <f t="shared" ca="1" si="373"/>
        <v>3279.0471929846103</v>
      </c>
      <c r="C2302" s="22">
        <f t="shared" ca="1" si="373"/>
        <v>2179.3954226841643</v>
      </c>
      <c r="D2302" s="22">
        <f t="shared" ca="1" si="373"/>
        <v>6833.2767557908783</v>
      </c>
      <c r="E2302" s="22">
        <f t="shared" ca="1" si="373"/>
        <v>5146.6229242280397</v>
      </c>
      <c r="F2302" s="22">
        <f t="shared" ca="1" si="373"/>
        <v>5526.6929372086324</v>
      </c>
      <c r="G2302" s="34"/>
      <c r="H2302" s="35">
        <f t="shared" ca="1" si="366"/>
        <v>40767</v>
      </c>
      <c r="I2302" s="6">
        <f t="shared" ca="1" si="369"/>
        <v>1.0027777777777778</v>
      </c>
      <c r="J2302" s="6">
        <f t="shared" ca="1" si="368"/>
        <v>107.5</v>
      </c>
      <c r="K2302" s="6">
        <f t="shared" ca="1" si="367"/>
        <v>104.94371731794061</v>
      </c>
    </row>
    <row r="2303" spans="1:11" ht="15.75" thickBot="1">
      <c r="A2303" s="21">
        <v>2290</v>
      </c>
      <c r="B2303" s="22">
        <f t="shared" ca="1" si="373"/>
        <v>2277.1275073481747</v>
      </c>
      <c r="C2303" s="22">
        <f t="shared" ca="1" si="373"/>
        <v>1903.5683478129731</v>
      </c>
      <c r="D2303" s="22">
        <f t="shared" ca="1" si="373"/>
        <v>3611.5152344837957</v>
      </c>
      <c r="E2303" s="22">
        <f t="shared" ca="1" si="373"/>
        <v>6426.7225807223613</v>
      </c>
      <c r="F2303" s="22">
        <f t="shared" ca="1" si="373"/>
        <v>3500.6194133375743</v>
      </c>
      <c r="G2303" s="34"/>
      <c r="H2303" s="35">
        <f t="shared" ca="1" si="366"/>
        <v>41498</v>
      </c>
      <c r="I2303" s="6">
        <f t="shared" ca="1" si="369"/>
        <v>3.0027777777777778</v>
      </c>
      <c r="J2303" s="6">
        <f t="shared" ca="1" si="368"/>
        <v>122.5</v>
      </c>
      <c r="K2303" s="6">
        <f t="shared" ca="1" si="367"/>
        <v>113.98243565452914</v>
      </c>
    </row>
    <row r="2304" spans="1:11" ht="15.75" thickBot="1">
      <c r="A2304" s="21">
        <v>2291</v>
      </c>
      <c r="B2304" s="22">
        <f t="shared" ref="B2304:F2313" ca="1" si="374">$B$2*EXP((mu-delta-(vola^2)/2)*B$13+vola*NORMSINV(RAND())*SQRT(B$13))</f>
        <v>3917.4936626252475</v>
      </c>
      <c r="C2304" s="22">
        <f t="shared" ca="1" si="374"/>
        <v>5148.3024130730882</v>
      </c>
      <c r="D2304" s="22">
        <f t="shared" ca="1" si="374"/>
        <v>1951.0916765936361</v>
      </c>
      <c r="E2304" s="22">
        <f t="shared" ca="1" si="374"/>
        <v>1644.9290102114144</v>
      </c>
      <c r="F2304" s="22">
        <f t="shared" ca="1" si="374"/>
        <v>6347.0747038267464</v>
      </c>
      <c r="G2304" s="34"/>
      <c r="H2304" s="35">
        <f t="shared" ca="1" si="366"/>
        <v>40767</v>
      </c>
      <c r="I2304" s="6">
        <f t="shared" ca="1" si="369"/>
        <v>1.0027777777777778</v>
      </c>
      <c r="J2304" s="6">
        <f t="shared" ca="1" si="368"/>
        <v>107.5</v>
      </c>
      <c r="K2304" s="6">
        <f t="shared" ca="1" si="367"/>
        <v>104.94371731794061</v>
      </c>
    </row>
    <row r="2305" spans="1:11" ht="15.75" thickBot="1">
      <c r="A2305" s="21">
        <v>2292</v>
      </c>
      <c r="B2305" s="22">
        <f t="shared" ca="1" si="374"/>
        <v>5994.0928567469173</v>
      </c>
      <c r="C2305" s="22">
        <f t="shared" ca="1" si="374"/>
        <v>3328.0805736777265</v>
      </c>
      <c r="D2305" s="22">
        <f t="shared" ca="1" si="374"/>
        <v>2421.7434957882383</v>
      </c>
      <c r="E2305" s="22">
        <f t="shared" ca="1" si="374"/>
        <v>368.82712317551176</v>
      </c>
      <c r="F2305" s="22">
        <f t="shared" ca="1" si="374"/>
        <v>7884.6191860361796</v>
      </c>
      <c r="G2305" s="34"/>
      <c r="H2305" s="35">
        <f t="shared" ca="1" si="366"/>
        <v>40767</v>
      </c>
      <c r="I2305" s="6">
        <f t="shared" ca="1" si="369"/>
        <v>1.0027777777777778</v>
      </c>
      <c r="J2305" s="6">
        <f t="shared" ca="1" si="368"/>
        <v>107.5</v>
      </c>
      <c r="K2305" s="6">
        <f t="shared" ca="1" si="367"/>
        <v>104.94371731794061</v>
      </c>
    </row>
    <row r="2306" spans="1:11" ht="15.75" thickBot="1">
      <c r="A2306" s="21">
        <v>2293</v>
      </c>
      <c r="B2306" s="22">
        <f t="shared" ca="1" si="374"/>
        <v>2214.9640906529776</v>
      </c>
      <c r="C2306" s="22">
        <f t="shared" ca="1" si="374"/>
        <v>3247.0981322687385</v>
      </c>
      <c r="D2306" s="22">
        <f t="shared" ca="1" si="374"/>
        <v>7023.3796350980447</v>
      </c>
      <c r="E2306" s="22">
        <f t="shared" ca="1" si="374"/>
        <v>3356.5996481644388</v>
      </c>
      <c r="F2306" s="22">
        <f t="shared" ca="1" si="374"/>
        <v>3219.3914090156554</v>
      </c>
      <c r="G2306" s="34"/>
      <c r="H2306" s="35">
        <f t="shared" ca="1" si="366"/>
        <v>41134</v>
      </c>
      <c r="I2306" s="6">
        <f t="shared" ca="1" si="369"/>
        <v>2.0055555555555555</v>
      </c>
      <c r="J2306" s="6">
        <f t="shared" ca="1" si="368"/>
        <v>115</v>
      </c>
      <c r="K2306" s="6">
        <f t="shared" ca="1" si="367"/>
        <v>109.59577177011576</v>
      </c>
    </row>
    <row r="2307" spans="1:11" ht="15.75" thickBot="1">
      <c r="A2307" s="21">
        <v>2294</v>
      </c>
      <c r="B2307" s="22">
        <f t="shared" ca="1" si="374"/>
        <v>2818.7687919151713</v>
      </c>
      <c r="C2307" s="22">
        <f t="shared" ca="1" si="374"/>
        <v>3024.8212325606301</v>
      </c>
      <c r="D2307" s="22">
        <f t="shared" ca="1" si="374"/>
        <v>8721.7868712010095</v>
      </c>
      <c r="E2307" s="22">
        <f t="shared" ca="1" si="374"/>
        <v>3393.7906313332601</v>
      </c>
      <c r="F2307" s="22">
        <f t="shared" ca="1" si="374"/>
        <v>16089.102218018841</v>
      </c>
      <c r="G2307" s="34"/>
      <c r="H2307" s="35">
        <f t="shared" ca="1" si="366"/>
        <v>40767</v>
      </c>
      <c r="I2307" s="6">
        <f t="shared" ca="1" si="369"/>
        <v>1.0027777777777778</v>
      </c>
      <c r="J2307" s="6">
        <f t="shared" ca="1" si="368"/>
        <v>107.5</v>
      </c>
      <c r="K2307" s="6">
        <f t="shared" ca="1" si="367"/>
        <v>104.94371731794061</v>
      </c>
    </row>
    <row r="2308" spans="1:11" ht="15.75" thickBot="1">
      <c r="A2308" s="21">
        <v>2295</v>
      </c>
      <c r="B2308" s="22">
        <f t="shared" ca="1" si="374"/>
        <v>2116.935496988574</v>
      </c>
      <c r="C2308" s="22">
        <f t="shared" ca="1" si="374"/>
        <v>6252.7573204054161</v>
      </c>
      <c r="D2308" s="22">
        <f t="shared" ca="1" si="374"/>
        <v>2238.0807708887146</v>
      </c>
      <c r="E2308" s="22">
        <f t="shared" ca="1" si="374"/>
        <v>3589.8727355786336</v>
      </c>
      <c r="F2308" s="22">
        <f t="shared" ca="1" si="374"/>
        <v>1936.4908290385379</v>
      </c>
      <c r="G2308" s="34"/>
      <c r="H2308" s="35">
        <f t="shared" ca="1" si="366"/>
        <v>41134</v>
      </c>
      <c r="I2308" s="6">
        <f t="shared" ca="1" si="369"/>
        <v>2.0055555555555555</v>
      </c>
      <c r="J2308" s="6">
        <f t="shared" ca="1" si="368"/>
        <v>115</v>
      </c>
      <c r="K2308" s="6">
        <f t="shared" ca="1" si="367"/>
        <v>109.59577177011576</v>
      </c>
    </row>
    <row r="2309" spans="1:11" ht="15.75" thickBot="1">
      <c r="A2309" s="21">
        <v>2296</v>
      </c>
      <c r="B2309" s="22">
        <f t="shared" ca="1" si="374"/>
        <v>3085.0347929634222</v>
      </c>
      <c r="C2309" s="22">
        <f t="shared" ca="1" si="374"/>
        <v>3291.0307676792818</v>
      </c>
      <c r="D2309" s="22">
        <f t="shared" ca="1" si="374"/>
        <v>5445.7820852473997</v>
      </c>
      <c r="E2309" s="22">
        <f t="shared" ca="1" si="374"/>
        <v>2455.6673781209329</v>
      </c>
      <c r="F2309" s="22">
        <f t="shared" ca="1" si="374"/>
        <v>1160.1838581237064</v>
      </c>
      <c r="G2309" s="34"/>
      <c r="H2309" s="35">
        <f t="shared" ca="1" si="366"/>
        <v>40767</v>
      </c>
      <c r="I2309" s="6">
        <f t="shared" ca="1" si="369"/>
        <v>1.0027777777777778</v>
      </c>
      <c r="J2309" s="6">
        <f t="shared" ca="1" si="368"/>
        <v>107.5</v>
      </c>
      <c r="K2309" s="6">
        <f t="shared" ca="1" si="367"/>
        <v>104.94371731794061</v>
      </c>
    </row>
    <row r="2310" spans="1:11" ht="15.75" thickBot="1">
      <c r="A2310" s="21">
        <v>2297</v>
      </c>
      <c r="B2310" s="22">
        <f t="shared" ca="1" si="374"/>
        <v>3075.8316700202327</v>
      </c>
      <c r="C2310" s="22">
        <f t="shared" ca="1" si="374"/>
        <v>2934.9022726589915</v>
      </c>
      <c r="D2310" s="22">
        <f t="shared" ca="1" si="374"/>
        <v>7838.5808753296042</v>
      </c>
      <c r="E2310" s="22">
        <f t="shared" ca="1" si="374"/>
        <v>3666.598354808179</v>
      </c>
      <c r="F2310" s="22">
        <f t="shared" ca="1" si="374"/>
        <v>2341.6961618853366</v>
      </c>
      <c r="G2310" s="34"/>
      <c r="H2310" s="35">
        <f t="shared" ca="1" si="366"/>
        <v>40767</v>
      </c>
      <c r="I2310" s="6">
        <f t="shared" ca="1" si="369"/>
        <v>1.0027777777777778</v>
      </c>
      <c r="J2310" s="6">
        <f t="shared" ca="1" si="368"/>
        <v>107.5</v>
      </c>
      <c r="K2310" s="6">
        <f t="shared" ca="1" si="367"/>
        <v>104.94371731794061</v>
      </c>
    </row>
    <row r="2311" spans="1:11" ht="15.75" thickBot="1">
      <c r="A2311" s="21">
        <v>2298</v>
      </c>
      <c r="B2311" s="22">
        <f t="shared" ca="1" si="374"/>
        <v>2729.2915827679112</v>
      </c>
      <c r="C2311" s="22">
        <f t="shared" ca="1" si="374"/>
        <v>2643.9762631151234</v>
      </c>
      <c r="D2311" s="22">
        <f t="shared" ca="1" si="374"/>
        <v>3860.3485512699294</v>
      </c>
      <c r="E2311" s="22">
        <f t="shared" ca="1" si="374"/>
        <v>9596.2205042580463</v>
      </c>
      <c r="F2311" s="22">
        <f t="shared" ca="1" si="374"/>
        <v>1980.8109373416787</v>
      </c>
      <c r="G2311" s="34"/>
      <c r="H2311" s="35">
        <f t="shared" ca="1" si="366"/>
        <v>41498</v>
      </c>
      <c r="I2311" s="6">
        <f t="shared" ca="1" si="369"/>
        <v>3.0027777777777778</v>
      </c>
      <c r="J2311" s="6">
        <f t="shared" ca="1" si="368"/>
        <v>122.5</v>
      </c>
      <c r="K2311" s="6">
        <f t="shared" ca="1" si="367"/>
        <v>113.98243565452914</v>
      </c>
    </row>
    <row r="2312" spans="1:11" ht="15.75" thickBot="1">
      <c r="A2312" s="21">
        <v>2299</v>
      </c>
      <c r="B2312" s="22">
        <f t="shared" ca="1" si="374"/>
        <v>2056.8036428781274</v>
      </c>
      <c r="C2312" s="22">
        <f t="shared" ca="1" si="374"/>
        <v>1233.4875661042834</v>
      </c>
      <c r="D2312" s="22">
        <f t="shared" ca="1" si="374"/>
        <v>1867.6732838846694</v>
      </c>
      <c r="E2312" s="22">
        <f t="shared" ca="1" si="374"/>
        <v>3448.6489732213549</v>
      </c>
      <c r="F2312" s="22">
        <f t="shared" ca="1" si="374"/>
        <v>17396.380803368145</v>
      </c>
      <c r="G2312" s="34"/>
      <c r="H2312" s="35">
        <f t="shared" ca="1" si="366"/>
        <v>41863</v>
      </c>
      <c r="I2312" s="6">
        <f t="shared" ca="1" si="369"/>
        <v>4.0027777777777782</v>
      </c>
      <c r="J2312" s="6">
        <f t="shared" ca="1" si="368"/>
        <v>130</v>
      </c>
      <c r="K2312" s="6">
        <f t="shared" ca="1" si="367"/>
        <v>118.0924489965652</v>
      </c>
    </row>
    <row r="2313" spans="1:11" ht="15.75" thickBot="1">
      <c r="A2313" s="21">
        <v>2300</v>
      </c>
      <c r="B2313" s="22">
        <f t="shared" ca="1" si="374"/>
        <v>2279.0031223426213</v>
      </c>
      <c r="C2313" s="22">
        <f t="shared" ca="1" si="374"/>
        <v>2465.562356995109</v>
      </c>
      <c r="D2313" s="22">
        <f t="shared" ca="1" si="374"/>
        <v>4528.7222470826873</v>
      </c>
      <c r="E2313" s="22">
        <f t="shared" ca="1" si="374"/>
        <v>2747.4939931118247</v>
      </c>
      <c r="F2313" s="22">
        <f t="shared" ca="1" si="374"/>
        <v>2314.6557820846551</v>
      </c>
      <c r="G2313" s="34"/>
      <c r="H2313" s="35">
        <f t="shared" ca="1" si="366"/>
        <v>41498</v>
      </c>
      <c r="I2313" s="6">
        <f t="shared" ca="1" si="369"/>
        <v>3.0027777777777778</v>
      </c>
      <c r="J2313" s="6">
        <f t="shared" ca="1" si="368"/>
        <v>122.5</v>
      </c>
      <c r="K2313" s="6">
        <f t="shared" ca="1" si="367"/>
        <v>113.98243565452914</v>
      </c>
    </row>
    <row r="2314" spans="1:11" ht="15.75" thickBot="1">
      <c r="A2314" s="21">
        <v>2301</v>
      </c>
      <c r="B2314" s="22">
        <f t="shared" ref="B2314:F2323" ca="1" si="375">$B$2*EXP((mu-delta-(vola^2)/2)*B$13+vola*NORMSINV(RAND())*SQRT(B$13))</f>
        <v>3904.928124935127</v>
      </c>
      <c r="C2314" s="22">
        <f t="shared" ca="1" si="375"/>
        <v>2567.7378864860357</v>
      </c>
      <c r="D2314" s="22">
        <f t="shared" ca="1" si="375"/>
        <v>1297.8029446049957</v>
      </c>
      <c r="E2314" s="22">
        <f t="shared" ca="1" si="375"/>
        <v>5133.1473657669094</v>
      </c>
      <c r="F2314" s="22">
        <f t="shared" ca="1" si="375"/>
        <v>2113.4096362730102</v>
      </c>
      <c r="G2314" s="34"/>
      <c r="H2314" s="35">
        <f t="shared" ca="1" si="366"/>
        <v>40767</v>
      </c>
      <c r="I2314" s="6">
        <f t="shared" ca="1" si="369"/>
        <v>1.0027777777777778</v>
      </c>
      <c r="J2314" s="6">
        <f t="shared" ca="1" si="368"/>
        <v>107.5</v>
      </c>
      <c r="K2314" s="6">
        <f t="shared" ca="1" si="367"/>
        <v>104.94371731794061</v>
      </c>
    </row>
    <row r="2315" spans="1:11" ht="15.75" thickBot="1">
      <c r="A2315" s="21">
        <v>2302</v>
      </c>
      <c r="B2315" s="22">
        <f t="shared" ca="1" si="375"/>
        <v>2574.7050177319215</v>
      </c>
      <c r="C2315" s="22">
        <f t="shared" ca="1" si="375"/>
        <v>4823.884031475618</v>
      </c>
      <c r="D2315" s="22">
        <f t="shared" ca="1" si="375"/>
        <v>2057.2868648702224</v>
      </c>
      <c r="E2315" s="22">
        <f t="shared" ca="1" si="375"/>
        <v>1824.8705622746263</v>
      </c>
      <c r="F2315" s="22">
        <f t="shared" ca="1" si="375"/>
        <v>3277.2109064012216</v>
      </c>
      <c r="G2315" s="34"/>
      <c r="H2315" s="35">
        <f t="shared" ca="1" si="366"/>
        <v>41134</v>
      </c>
      <c r="I2315" s="6">
        <f t="shared" ca="1" si="369"/>
        <v>2.0055555555555555</v>
      </c>
      <c r="J2315" s="6">
        <f t="shared" ca="1" si="368"/>
        <v>115</v>
      </c>
      <c r="K2315" s="6">
        <f t="shared" ca="1" si="367"/>
        <v>109.59577177011576</v>
      </c>
    </row>
    <row r="2316" spans="1:11" ht="15.75" thickBot="1">
      <c r="A2316" s="21">
        <v>2303</v>
      </c>
      <c r="B2316" s="22">
        <f t="shared" ca="1" si="375"/>
        <v>2621.8635598563769</v>
      </c>
      <c r="C2316" s="22">
        <f t="shared" ca="1" si="375"/>
        <v>3805.0205587998512</v>
      </c>
      <c r="D2316" s="22">
        <f t="shared" ca="1" si="375"/>
        <v>10211.390241228277</v>
      </c>
      <c r="E2316" s="22">
        <f t="shared" ca="1" si="375"/>
        <v>7351.5438726680741</v>
      </c>
      <c r="F2316" s="22">
        <f t="shared" ca="1" si="375"/>
        <v>815.86184652529244</v>
      </c>
      <c r="G2316" s="34"/>
      <c r="H2316" s="35">
        <f t="shared" ca="1" si="366"/>
        <v>41134</v>
      </c>
      <c r="I2316" s="6">
        <f t="shared" ca="1" si="369"/>
        <v>2.0055555555555555</v>
      </c>
      <c r="J2316" s="6">
        <f t="shared" ca="1" si="368"/>
        <v>115</v>
      </c>
      <c r="K2316" s="6">
        <f t="shared" ca="1" si="367"/>
        <v>109.59577177011576</v>
      </c>
    </row>
    <row r="2317" spans="1:11" ht="15.75" thickBot="1">
      <c r="A2317" s="21">
        <v>2304</v>
      </c>
      <c r="B2317" s="22">
        <f t="shared" ca="1" si="375"/>
        <v>4218.5621115985514</v>
      </c>
      <c r="C2317" s="22">
        <f t="shared" ca="1" si="375"/>
        <v>4635.3805483948972</v>
      </c>
      <c r="D2317" s="22">
        <f t="shared" ca="1" si="375"/>
        <v>2230.142196459838</v>
      </c>
      <c r="E2317" s="22">
        <f t="shared" ca="1" si="375"/>
        <v>3635.0521212561116</v>
      </c>
      <c r="F2317" s="22">
        <f t="shared" ca="1" si="375"/>
        <v>5684.1768588894884</v>
      </c>
      <c r="G2317" s="34"/>
      <c r="H2317" s="35">
        <f t="shared" ca="1" si="366"/>
        <v>40767</v>
      </c>
      <c r="I2317" s="6">
        <f t="shared" ca="1" si="369"/>
        <v>1.0027777777777778</v>
      </c>
      <c r="J2317" s="6">
        <f t="shared" ca="1" si="368"/>
        <v>107.5</v>
      </c>
      <c r="K2317" s="6">
        <f t="shared" ca="1" si="367"/>
        <v>104.94371731794061</v>
      </c>
    </row>
    <row r="2318" spans="1:11" ht="15.75" thickBot="1">
      <c r="A2318" s="21">
        <v>2305</v>
      </c>
      <c r="B2318" s="22">
        <f t="shared" ca="1" si="375"/>
        <v>4042.4354935979632</v>
      </c>
      <c r="C2318" s="22">
        <f t="shared" ca="1" si="375"/>
        <v>4915.0022227554709</v>
      </c>
      <c r="D2318" s="22">
        <f t="shared" ca="1" si="375"/>
        <v>2012.3183843257721</v>
      </c>
      <c r="E2318" s="22">
        <f t="shared" ca="1" si="375"/>
        <v>4627.1251149765185</v>
      </c>
      <c r="F2318" s="22">
        <f t="shared" ca="1" si="375"/>
        <v>4561.6841793958356</v>
      </c>
      <c r="G2318" s="34"/>
      <c r="H2318" s="35">
        <f t="shared" ref="H2318:H2381" ca="1" si="376">IF(B2318&gt;=kw,$B$11,IF(C2318&gt;=kw,$C$11,IF(D2318&gt;=kw,$D$11,IF(E2318&gt;=kw,$E$11,$F$11))))</f>
        <v>40767</v>
      </c>
      <c r="I2318" s="6">
        <f t="shared" ca="1" si="369"/>
        <v>1.0027777777777778</v>
      </c>
      <c r="J2318" s="6">
        <f t="shared" ca="1" si="368"/>
        <v>107.5</v>
      </c>
      <c r="K2318" s="6">
        <f t="shared" ref="K2318:K2381" ca="1" si="377">J2318*EXP(-I2318*zins)</f>
        <v>104.94371731794061</v>
      </c>
    </row>
    <row r="2319" spans="1:11" ht="15.75" thickBot="1">
      <c r="A2319" s="21">
        <v>2306</v>
      </c>
      <c r="B2319" s="22">
        <f t="shared" ca="1" si="375"/>
        <v>1735.0277818018153</v>
      </c>
      <c r="C2319" s="22">
        <f t="shared" ca="1" si="375"/>
        <v>9818.1189919604712</v>
      </c>
      <c r="D2319" s="22">
        <f t="shared" ca="1" si="375"/>
        <v>1091.0238134452038</v>
      </c>
      <c r="E2319" s="22">
        <f t="shared" ca="1" si="375"/>
        <v>3976.757041825349</v>
      </c>
      <c r="F2319" s="22">
        <f t="shared" ca="1" si="375"/>
        <v>17984.887921490528</v>
      </c>
      <c r="G2319" s="34"/>
      <c r="H2319" s="35">
        <f t="shared" ca="1" si="376"/>
        <v>41134</v>
      </c>
      <c r="I2319" s="6">
        <f t="shared" ca="1" si="369"/>
        <v>2.0055555555555555</v>
      </c>
      <c r="J2319" s="6">
        <f t="shared" ref="J2319:J2382" ca="1" si="378">IF(H2319=$B$11,$B$10,IF(H2319=$C$11,$C$10,IF(H2319=$D$11,$D$10,IF(H2319=$E$11,$E$10,IF(H2319=$F$11,$F$10)))))</f>
        <v>115</v>
      </c>
      <c r="K2319" s="6">
        <f t="shared" ca="1" si="377"/>
        <v>109.59577177011576</v>
      </c>
    </row>
    <row r="2320" spans="1:11" ht="15.75" thickBot="1">
      <c r="A2320" s="21">
        <v>2307</v>
      </c>
      <c r="B2320" s="22">
        <f t="shared" ca="1" si="375"/>
        <v>2149.3877400350129</v>
      </c>
      <c r="C2320" s="22">
        <f t="shared" ca="1" si="375"/>
        <v>4700.331007514279</v>
      </c>
      <c r="D2320" s="22">
        <f t="shared" ca="1" si="375"/>
        <v>8010.5795712565059</v>
      </c>
      <c r="E2320" s="22">
        <f t="shared" ca="1" si="375"/>
        <v>2225.9265348257391</v>
      </c>
      <c r="F2320" s="22">
        <f t="shared" ca="1" si="375"/>
        <v>3201.3950482165892</v>
      </c>
      <c r="G2320" s="34"/>
      <c r="H2320" s="35">
        <f t="shared" ca="1" si="376"/>
        <v>41134</v>
      </c>
      <c r="I2320" s="6">
        <f t="shared" ref="I2320:I2383" ca="1" si="379">YEARFRAC($B$1,H2320)</f>
        <v>2.0055555555555555</v>
      </c>
      <c r="J2320" s="6">
        <f t="shared" ca="1" si="378"/>
        <v>115</v>
      </c>
      <c r="K2320" s="6">
        <f t="shared" ca="1" si="377"/>
        <v>109.59577177011576</v>
      </c>
    </row>
    <row r="2321" spans="1:11" ht="15.75" thickBot="1">
      <c r="A2321" s="21">
        <v>2308</v>
      </c>
      <c r="B2321" s="22">
        <f t="shared" ca="1" si="375"/>
        <v>3250.0492015968111</v>
      </c>
      <c r="C2321" s="22">
        <f t="shared" ca="1" si="375"/>
        <v>2111.0236336200396</v>
      </c>
      <c r="D2321" s="22">
        <f t="shared" ca="1" si="375"/>
        <v>811.61238705884841</v>
      </c>
      <c r="E2321" s="22">
        <f t="shared" ca="1" si="375"/>
        <v>3255.8291605919653</v>
      </c>
      <c r="F2321" s="22">
        <f t="shared" ca="1" si="375"/>
        <v>4281.2722403105608</v>
      </c>
      <c r="G2321" s="34"/>
      <c r="H2321" s="35">
        <f t="shared" ca="1" si="376"/>
        <v>40767</v>
      </c>
      <c r="I2321" s="6">
        <f t="shared" ca="1" si="379"/>
        <v>1.0027777777777778</v>
      </c>
      <c r="J2321" s="6">
        <f t="shared" ca="1" si="378"/>
        <v>107.5</v>
      </c>
      <c r="K2321" s="6">
        <f t="shared" ca="1" si="377"/>
        <v>104.94371731794061</v>
      </c>
    </row>
    <row r="2322" spans="1:11" ht="15.75" thickBot="1">
      <c r="A2322" s="21">
        <v>2309</v>
      </c>
      <c r="B2322" s="22">
        <f t="shared" ca="1" si="375"/>
        <v>3843.5142465185504</v>
      </c>
      <c r="C2322" s="22">
        <f t="shared" ca="1" si="375"/>
        <v>1052.4545745521284</v>
      </c>
      <c r="D2322" s="22">
        <f t="shared" ca="1" si="375"/>
        <v>4400.7345621614468</v>
      </c>
      <c r="E2322" s="22">
        <f t="shared" ca="1" si="375"/>
        <v>10288.034864586563</v>
      </c>
      <c r="F2322" s="22">
        <f t="shared" ca="1" si="375"/>
        <v>4562.1038532595949</v>
      </c>
      <c r="G2322" s="34"/>
      <c r="H2322" s="35">
        <f t="shared" ca="1" si="376"/>
        <v>40767</v>
      </c>
      <c r="I2322" s="6">
        <f t="shared" ca="1" si="379"/>
        <v>1.0027777777777778</v>
      </c>
      <c r="J2322" s="6">
        <f t="shared" ca="1" si="378"/>
        <v>107.5</v>
      </c>
      <c r="K2322" s="6">
        <f t="shared" ca="1" si="377"/>
        <v>104.94371731794061</v>
      </c>
    </row>
    <row r="2323" spans="1:11" ht="15.75" thickBot="1">
      <c r="A2323" s="21">
        <v>2310</v>
      </c>
      <c r="B2323" s="22">
        <f t="shared" ca="1" si="375"/>
        <v>2699.728612109629</v>
      </c>
      <c r="C2323" s="22">
        <f t="shared" ca="1" si="375"/>
        <v>2157.1447996955048</v>
      </c>
      <c r="D2323" s="22">
        <f t="shared" ca="1" si="375"/>
        <v>2922.4061591757895</v>
      </c>
      <c r="E2323" s="22">
        <f t="shared" ca="1" si="375"/>
        <v>6428.5424640023039</v>
      </c>
      <c r="F2323" s="22">
        <f t="shared" ca="1" si="375"/>
        <v>7828.869388324495</v>
      </c>
      <c r="G2323" s="34"/>
      <c r="H2323" s="35">
        <f t="shared" ca="1" si="376"/>
        <v>41498</v>
      </c>
      <c r="I2323" s="6">
        <f t="shared" ca="1" si="379"/>
        <v>3.0027777777777778</v>
      </c>
      <c r="J2323" s="6">
        <f t="shared" ca="1" si="378"/>
        <v>122.5</v>
      </c>
      <c r="K2323" s="6">
        <f t="shared" ca="1" si="377"/>
        <v>113.98243565452914</v>
      </c>
    </row>
    <row r="2324" spans="1:11" ht="15.75" thickBot="1">
      <c r="A2324" s="21">
        <v>2311</v>
      </c>
      <c r="B2324" s="22">
        <f t="shared" ref="B2324:F2333" ca="1" si="380">$B$2*EXP((mu-delta-(vola^2)/2)*B$13+vola*NORMSINV(RAND())*SQRT(B$13))</f>
        <v>1671.442020456069</v>
      </c>
      <c r="C2324" s="22">
        <f t="shared" ca="1" si="380"/>
        <v>2054.4589184622596</v>
      </c>
      <c r="D2324" s="22">
        <f t="shared" ca="1" si="380"/>
        <v>4337.1402692190941</v>
      </c>
      <c r="E2324" s="22">
        <f t="shared" ca="1" si="380"/>
        <v>3603.5657003988899</v>
      </c>
      <c r="F2324" s="22">
        <f t="shared" ca="1" si="380"/>
        <v>11169.157579928593</v>
      </c>
      <c r="G2324" s="34"/>
      <c r="H2324" s="35">
        <f t="shared" ca="1" si="376"/>
        <v>41498</v>
      </c>
      <c r="I2324" s="6">
        <f t="shared" ca="1" si="379"/>
        <v>3.0027777777777778</v>
      </c>
      <c r="J2324" s="6">
        <f t="shared" ca="1" si="378"/>
        <v>122.5</v>
      </c>
      <c r="K2324" s="6">
        <f t="shared" ca="1" si="377"/>
        <v>113.98243565452914</v>
      </c>
    </row>
    <row r="2325" spans="1:11" ht="15.75" thickBot="1">
      <c r="A2325" s="21">
        <v>2312</v>
      </c>
      <c r="B2325" s="22">
        <f t="shared" ca="1" si="380"/>
        <v>2754.7963071817999</v>
      </c>
      <c r="C2325" s="22">
        <f t="shared" ca="1" si="380"/>
        <v>2688.1892005686082</v>
      </c>
      <c r="D2325" s="22">
        <f t="shared" ca="1" si="380"/>
        <v>1448.0100997668992</v>
      </c>
      <c r="E2325" s="22">
        <f t="shared" ca="1" si="380"/>
        <v>796.26168173731185</v>
      </c>
      <c r="F2325" s="22">
        <f t="shared" ca="1" si="380"/>
        <v>3798.1161305519067</v>
      </c>
      <c r="G2325" s="34"/>
      <c r="H2325" s="35">
        <f t="shared" ca="1" si="376"/>
        <v>42228</v>
      </c>
      <c r="I2325" s="6">
        <f t="shared" ca="1" si="379"/>
        <v>5.0027777777777782</v>
      </c>
      <c r="J2325" s="6">
        <f t="shared" ca="1" si="378"/>
        <v>137.5</v>
      </c>
      <c r="K2325" s="6">
        <f t="shared" ca="1" si="377"/>
        <v>121.94343021560336</v>
      </c>
    </row>
    <row r="2326" spans="1:11" ht="15.75" thickBot="1">
      <c r="A2326" s="21">
        <v>2313</v>
      </c>
      <c r="B2326" s="22">
        <f t="shared" ca="1" si="380"/>
        <v>1690.0908742498912</v>
      </c>
      <c r="C2326" s="22">
        <f t="shared" ca="1" si="380"/>
        <v>3444.1053043580087</v>
      </c>
      <c r="D2326" s="22">
        <f t="shared" ca="1" si="380"/>
        <v>4476.6624663419389</v>
      </c>
      <c r="E2326" s="22">
        <f t="shared" ca="1" si="380"/>
        <v>2250.8619989350859</v>
      </c>
      <c r="F2326" s="22">
        <f t="shared" ca="1" si="380"/>
        <v>3503.8052723262017</v>
      </c>
      <c r="G2326" s="34"/>
      <c r="H2326" s="35">
        <f t="shared" ca="1" si="376"/>
        <v>41134</v>
      </c>
      <c r="I2326" s="6">
        <f t="shared" ca="1" si="379"/>
        <v>2.0055555555555555</v>
      </c>
      <c r="J2326" s="6">
        <f t="shared" ca="1" si="378"/>
        <v>115</v>
      </c>
      <c r="K2326" s="6">
        <f t="shared" ca="1" si="377"/>
        <v>109.59577177011576</v>
      </c>
    </row>
    <row r="2327" spans="1:11" ht="15.75" thickBot="1">
      <c r="A2327" s="21">
        <v>2314</v>
      </c>
      <c r="B2327" s="22">
        <f t="shared" ca="1" si="380"/>
        <v>2160.7889393062419</v>
      </c>
      <c r="C2327" s="22">
        <f t="shared" ca="1" si="380"/>
        <v>1697.6381234638914</v>
      </c>
      <c r="D2327" s="22">
        <f t="shared" ca="1" si="380"/>
        <v>3716.3767790636871</v>
      </c>
      <c r="E2327" s="22">
        <f t="shared" ca="1" si="380"/>
        <v>2796.0176232923254</v>
      </c>
      <c r="F2327" s="22">
        <f t="shared" ca="1" si="380"/>
        <v>2547.9422841771252</v>
      </c>
      <c r="G2327" s="34"/>
      <c r="H2327" s="35">
        <f t="shared" ca="1" si="376"/>
        <v>41498</v>
      </c>
      <c r="I2327" s="6">
        <f t="shared" ca="1" si="379"/>
        <v>3.0027777777777778</v>
      </c>
      <c r="J2327" s="6">
        <f t="shared" ca="1" si="378"/>
        <v>122.5</v>
      </c>
      <c r="K2327" s="6">
        <f t="shared" ca="1" si="377"/>
        <v>113.98243565452914</v>
      </c>
    </row>
    <row r="2328" spans="1:11" ht="15.75" thickBot="1">
      <c r="A2328" s="21">
        <v>2315</v>
      </c>
      <c r="B2328" s="22">
        <f t="shared" ca="1" si="380"/>
        <v>2341.7438392066038</v>
      </c>
      <c r="C2328" s="22">
        <f t="shared" ca="1" si="380"/>
        <v>2706.3173523051955</v>
      </c>
      <c r="D2328" s="22">
        <f t="shared" ca="1" si="380"/>
        <v>7123.7451223425132</v>
      </c>
      <c r="E2328" s="22">
        <f t="shared" ca="1" si="380"/>
        <v>3271.2046845828158</v>
      </c>
      <c r="F2328" s="22">
        <f t="shared" ca="1" si="380"/>
        <v>2149.6723891622478</v>
      </c>
      <c r="G2328" s="34"/>
      <c r="H2328" s="35">
        <f t="shared" ca="1" si="376"/>
        <v>41498</v>
      </c>
      <c r="I2328" s="6">
        <f t="shared" ca="1" si="379"/>
        <v>3.0027777777777778</v>
      </c>
      <c r="J2328" s="6">
        <f t="shared" ca="1" si="378"/>
        <v>122.5</v>
      </c>
      <c r="K2328" s="6">
        <f t="shared" ca="1" si="377"/>
        <v>113.98243565452914</v>
      </c>
    </row>
    <row r="2329" spans="1:11" ht="15.75" thickBot="1">
      <c r="A2329" s="21">
        <v>2316</v>
      </c>
      <c r="B2329" s="22">
        <f t="shared" ca="1" si="380"/>
        <v>4448.6773443142984</v>
      </c>
      <c r="C2329" s="22">
        <f t="shared" ca="1" si="380"/>
        <v>1639.2150426273386</v>
      </c>
      <c r="D2329" s="22">
        <f t="shared" ca="1" si="380"/>
        <v>2056.0266140469425</v>
      </c>
      <c r="E2329" s="22">
        <f t="shared" ca="1" si="380"/>
        <v>2160.2539090083819</v>
      </c>
      <c r="F2329" s="22">
        <f t="shared" ca="1" si="380"/>
        <v>1217.9299486266791</v>
      </c>
      <c r="G2329" s="34"/>
      <c r="H2329" s="35">
        <f t="shared" ca="1" si="376"/>
        <v>40767</v>
      </c>
      <c r="I2329" s="6">
        <f t="shared" ca="1" si="379"/>
        <v>1.0027777777777778</v>
      </c>
      <c r="J2329" s="6">
        <f t="shared" ca="1" si="378"/>
        <v>107.5</v>
      </c>
      <c r="K2329" s="6">
        <f t="shared" ca="1" si="377"/>
        <v>104.94371731794061</v>
      </c>
    </row>
    <row r="2330" spans="1:11" ht="15.75" thickBot="1">
      <c r="A2330" s="21">
        <v>2317</v>
      </c>
      <c r="B2330" s="22">
        <f t="shared" ca="1" si="380"/>
        <v>2613.256351062907</v>
      </c>
      <c r="C2330" s="22">
        <f t="shared" ca="1" si="380"/>
        <v>3067.889133572261</v>
      </c>
      <c r="D2330" s="22">
        <f t="shared" ca="1" si="380"/>
        <v>3594.4511058806297</v>
      </c>
      <c r="E2330" s="22">
        <f t="shared" ca="1" si="380"/>
        <v>5232.6765445148067</v>
      </c>
      <c r="F2330" s="22">
        <f t="shared" ca="1" si="380"/>
        <v>3404.2752264161927</v>
      </c>
      <c r="G2330" s="34"/>
      <c r="H2330" s="35">
        <f t="shared" ca="1" si="376"/>
        <v>41134</v>
      </c>
      <c r="I2330" s="6">
        <f t="shared" ca="1" si="379"/>
        <v>2.0055555555555555</v>
      </c>
      <c r="J2330" s="6">
        <f t="shared" ca="1" si="378"/>
        <v>115</v>
      </c>
      <c r="K2330" s="6">
        <f t="shared" ca="1" si="377"/>
        <v>109.59577177011576</v>
      </c>
    </row>
    <row r="2331" spans="1:11" ht="15.75" thickBot="1">
      <c r="A2331" s="21">
        <v>2318</v>
      </c>
      <c r="B2331" s="22">
        <f t="shared" ca="1" si="380"/>
        <v>1964.4423294626749</v>
      </c>
      <c r="C2331" s="22">
        <f t="shared" ca="1" si="380"/>
        <v>1817.0593002459461</v>
      </c>
      <c r="D2331" s="22">
        <f t="shared" ca="1" si="380"/>
        <v>3280.1662322207917</v>
      </c>
      <c r="E2331" s="22">
        <f t="shared" ca="1" si="380"/>
        <v>4226.2500105738191</v>
      </c>
      <c r="F2331" s="22">
        <f t="shared" ca="1" si="380"/>
        <v>1443.6155416093079</v>
      </c>
      <c r="G2331" s="34"/>
      <c r="H2331" s="35">
        <f t="shared" ca="1" si="376"/>
        <v>41498</v>
      </c>
      <c r="I2331" s="6">
        <f t="shared" ca="1" si="379"/>
        <v>3.0027777777777778</v>
      </c>
      <c r="J2331" s="6">
        <f t="shared" ca="1" si="378"/>
        <v>122.5</v>
      </c>
      <c r="K2331" s="6">
        <f t="shared" ca="1" si="377"/>
        <v>113.98243565452914</v>
      </c>
    </row>
    <row r="2332" spans="1:11" ht="15.75" thickBot="1">
      <c r="A2332" s="21">
        <v>2319</v>
      </c>
      <c r="B2332" s="22">
        <f t="shared" ca="1" si="380"/>
        <v>2058.6495794214347</v>
      </c>
      <c r="C2332" s="22">
        <f t="shared" ca="1" si="380"/>
        <v>1892.9475538417098</v>
      </c>
      <c r="D2332" s="22">
        <f t="shared" ca="1" si="380"/>
        <v>3594.9962589714787</v>
      </c>
      <c r="E2332" s="22">
        <f t="shared" ca="1" si="380"/>
        <v>1675.6249230415392</v>
      </c>
      <c r="F2332" s="22">
        <f t="shared" ca="1" si="380"/>
        <v>14871.435508058868</v>
      </c>
      <c r="G2332" s="34"/>
      <c r="H2332" s="35">
        <f t="shared" ca="1" si="376"/>
        <v>41498</v>
      </c>
      <c r="I2332" s="6">
        <f t="shared" ca="1" si="379"/>
        <v>3.0027777777777778</v>
      </c>
      <c r="J2332" s="6">
        <f t="shared" ca="1" si="378"/>
        <v>122.5</v>
      </c>
      <c r="K2332" s="6">
        <f t="shared" ca="1" si="377"/>
        <v>113.98243565452914</v>
      </c>
    </row>
    <row r="2333" spans="1:11" ht="15.75" thickBot="1">
      <c r="A2333" s="21">
        <v>2320</v>
      </c>
      <c r="B2333" s="22">
        <f t="shared" ca="1" si="380"/>
        <v>3534.496945387928</v>
      </c>
      <c r="C2333" s="22">
        <f t="shared" ca="1" si="380"/>
        <v>2902.7948617148627</v>
      </c>
      <c r="D2333" s="22">
        <f t="shared" ca="1" si="380"/>
        <v>5970.1829886844025</v>
      </c>
      <c r="E2333" s="22">
        <f t="shared" ca="1" si="380"/>
        <v>605.17164719582365</v>
      </c>
      <c r="F2333" s="22">
        <f t="shared" ca="1" si="380"/>
        <v>1685.9004829939261</v>
      </c>
      <c r="G2333" s="34"/>
      <c r="H2333" s="35">
        <f t="shared" ca="1" si="376"/>
        <v>40767</v>
      </c>
      <c r="I2333" s="6">
        <f t="shared" ca="1" si="379"/>
        <v>1.0027777777777778</v>
      </c>
      <c r="J2333" s="6">
        <f t="shared" ca="1" si="378"/>
        <v>107.5</v>
      </c>
      <c r="K2333" s="6">
        <f t="shared" ca="1" si="377"/>
        <v>104.94371731794061</v>
      </c>
    </row>
    <row r="2334" spans="1:11" ht="15.75" thickBot="1">
      <c r="A2334" s="21">
        <v>2321</v>
      </c>
      <c r="B2334" s="22">
        <f t="shared" ref="B2334:F2343" ca="1" si="381">$B$2*EXP((mu-delta-(vola^2)/2)*B$13+vola*NORMSINV(RAND())*SQRT(B$13))</f>
        <v>3641.1538797164571</v>
      </c>
      <c r="C2334" s="22">
        <f t="shared" ca="1" si="381"/>
        <v>2881.8831604985444</v>
      </c>
      <c r="D2334" s="22">
        <f t="shared" ca="1" si="381"/>
        <v>5665.5202742579504</v>
      </c>
      <c r="E2334" s="22">
        <f t="shared" ca="1" si="381"/>
        <v>3750.371469857087</v>
      </c>
      <c r="F2334" s="22">
        <f t="shared" ca="1" si="381"/>
        <v>2513.917071331542</v>
      </c>
      <c r="G2334" s="34"/>
      <c r="H2334" s="35">
        <f t="shared" ca="1" si="376"/>
        <v>40767</v>
      </c>
      <c r="I2334" s="6">
        <f t="shared" ca="1" si="379"/>
        <v>1.0027777777777778</v>
      </c>
      <c r="J2334" s="6">
        <f t="shared" ca="1" si="378"/>
        <v>107.5</v>
      </c>
      <c r="K2334" s="6">
        <f t="shared" ca="1" si="377"/>
        <v>104.94371731794061</v>
      </c>
    </row>
    <row r="2335" spans="1:11" ht="15.75" thickBot="1">
      <c r="A2335" s="21">
        <v>2322</v>
      </c>
      <c r="B2335" s="22">
        <f t="shared" ca="1" si="381"/>
        <v>4400.4232257238982</v>
      </c>
      <c r="C2335" s="22">
        <f t="shared" ca="1" si="381"/>
        <v>2273.0893553577348</v>
      </c>
      <c r="D2335" s="22">
        <f t="shared" ca="1" si="381"/>
        <v>3133.8450038038673</v>
      </c>
      <c r="E2335" s="22">
        <f t="shared" ca="1" si="381"/>
        <v>2023.4816628131882</v>
      </c>
      <c r="F2335" s="22">
        <f t="shared" ca="1" si="381"/>
        <v>12561.531276322439</v>
      </c>
      <c r="G2335" s="34"/>
      <c r="H2335" s="35">
        <f t="shared" ca="1" si="376"/>
        <v>40767</v>
      </c>
      <c r="I2335" s="6">
        <f t="shared" ca="1" si="379"/>
        <v>1.0027777777777778</v>
      </c>
      <c r="J2335" s="6">
        <f t="shared" ca="1" si="378"/>
        <v>107.5</v>
      </c>
      <c r="K2335" s="6">
        <f t="shared" ca="1" si="377"/>
        <v>104.94371731794061</v>
      </c>
    </row>
    <row r="2336" spans="1:11" ht="15.75" thickBot="1">
      <c r="A2336" s="21">
        <v>2323</v>
      </c>
      <c r="B2336" s="22">
        <f t="shared" ca="1" si="381"/>
        <v>2472.1796789122823</v>
      </c>
      <c r="C2336" s="22">
        <f t="shared" ca="1" si="381"/>
        <v>2418.2697510412895</v>
      </c>
      <c r="D2336" s="22">
        <f t="shared" ca="1" si="381"/>
        <v>3633.7114121391674</v>
      </c>
      <c r="E2336" s="22">
        <f t="shared" ca="1" si="381"/>
        <v>2170.1362309999258</v>
      </c>
      <c r="F2336" s="22">
        <f t="shared" ca="1" si="381"/>
        <v>1923.2303644892452</v>
      </c>
      <c r="G2336" s="34"/>
      <c r="H2336" s="35">
        <f t="shared" ca="1" si="376"/>
        <v>41498</v>
      </c>
      <c r="I2336" s="6">
        <f t="shared" ca="1" si="379"/>
        <v>3.0027777777777778</v>
      </c>
      <c r="J2336" s="6">
        <f t="shared" ca="1" si="378"/>
        <v>122.5</v>
      </c>
      <c r="K2336" s="6">
        <f t="shared" ca="1" si="377"/>
        <v>113.98243565452914</v>
      </c>
    </row>
    <row r="2337" spans="1:11" ht="15.75" thickBot="1">
      <c r="A2337" s="21">
        <v>2324</v>
      </c>
      <c r="B2337" s="22">
        <f t="shared" ca="1" si="381"/>
        <v>4004.8735429730987</v>
      </c>
      <c r="C2337" s="22">
        <f t="shared" ca="1" si="381"/>
        <v>2220.0386000183717</v>
      </c>
      <c r="D2337" s="22">
        <f t="shared" ca="1" si="381"/>
        <v>2668.1100995081047</v>
      </c>
      <c r="E2337" s="22">
        <f t="shared" ca="1" si="381"/>
        <v>1758.0102738224764</v>
      </c>
      <c r="F2337" s="22">
        <f t="shared" ca="1" si="381"/>
        <v>1191.1091552851235</v>
      </c>
      <c r="G2337" s="34"/>
      <c r="H2337" s="35">
        <f t="shared" ca="1" si="376"/>
        <v>40767</v>
      </c>
      <c r="I2337" s="6">
        <f t="shared" ca="1" si="379"/>
        <v>1.0027777777777778</v>
      </c>
      <c r="J2337" s="6">
        <f t="shared" ca="1" si="378"/>
        <v>107.5</v>
      </c>
      <c r="K2337" s="6">
        <f t="shared" ca="1" si="377"/>
        <v>104.94371731794061</v>
      </c>
    </row>
    <row r="2338" spans="1:11" ht="15.75" thickBot="1">
      <c r="A2338" s="21">
        <v>2325</v>
      </c>
      <c r="B2338" s="22">
        <f t="shared" ca="1" si="381"/>
        <v>3899.9545936816189</v>
      </c>
      <c r="C2338" s="22">
        <f t="shared" ca="1" si="381"/>
        <v>2428.5651060570431</v>
      </c>
      <c r="D2338" s="22">
        <f t="shared" ca="1" si="381"/>
        <v>3054.9557683468379</v>
      </c>
      <c r="E2338" s="22">
        <f t="shared" ca="1" si="381"/>
        <v>2092.1507569668847</v>
      </c>
      <c r="F2338" s="22">
        <f t="shared" ca="1" si="381"/>
        <v>2375.7033001447639</v>
      </c>
      <c r="G2338" s="34"/>
      <c r="H2338" s="35">
        <f t="shared" ca="1" si="376"/>
        <v>40767</v>
      </c>
      <c r="I2338" s="6">
        <f t="shared" ca="1" si="379"/>
        <v>1.0027777777777778</v>
      </c>
      <c r="J2338" s="6">
        <f t="shared" ca="1" si="378"/>
        <v>107.5</v>
      </c>
      <c r="K2338" s="6">
        <f t="shared" ca="1" si="377"/>
        <v>104.94371731794061</v>
      </c>
    </row>
    <row r="2339" spans="1:11" ht="15.75" thickBot="1">
      <c r="A2339" s="21">
        <v>2326</v>
      </c>
      <c r="B2339" s="22">
        <f t="shared" ca="1" si="381"/>
        <v>3375.6040433780022</v>
      </c>
      <c r="C2339" s="22">
        <f t="shared" ca="1" si="381"/>
        <v>1863.6900288925308</v>
      </c>
      <c r="D2339" s="22">
        <f t="shared" ca="1" si="381"/>
        <v>2602.0686695569575</v>
      </c>
      <c r="E2339" s="22">
        <f t="shared" ca="1" si="381"/>
        <v>3634.6930479209163</v>
      </c>
      <c r="F2339" s="22">
        <f t="shared" ca="1" si="381"/>
        <v>4518.9591461439577</v>
      </c>
      <c r="G2339" s="34"/>
      <c r="H2339" s="35">
        <f t="shared" ca="1" si="376"/>
        <v>40767</v>
      </c>
      <c r="I2339" s="6">
        <f t="shared" ca="1" si="379"/>
        <v>1.0027777777777778</v>
      </c>
      <c r="J2339" s="6">
        <f t="shared" ca="1" si="378"/>
        <v>107.5</v>
      </c>
      <c r="K2339" s="6">
        <f t="shared" ca="1" si="377"/>
        <v>104.94371731794061</v>
      </c>
    </row>
    <row r="2340" spans="1:11" ht="15.75" thickBot="1">
      <c r="A2340" s="21">
        <v>2327</v>
      </c>
      <c r="B2340" s="22">
        <f t="shared" ca="1" si="381"/>
        <v>3396.5946822711308</v>
      </c>
      <c r="C2340" s="22">
        <f t="shared" ca="1" si="381"/>
        <v>1802.7983074003043</v>
      </c>
      <c r="D2340" s="22">
        <f t="shared" ca="1" si="381"/>
        <v>2926.2969697806479</v>
      </c>
      <c r="E2340" s="22">
        <f t="shared" ca="1" si="381"/>
        <v>2679.9875420928656</v>
      </c>
      <c r="F2340" s="22">
        <f t="shared" ca="1" si="381"/>
        <v>2592.3202301521778</v>
      </c>
      <c r="G2340" s="34"/>
      <c r="H2340" s="35">
        <f t="shared" ca="1" si="376"/>
        <v>40767</v>
      </c>
      <c r="I2340" s="6">
        <f t="shared" ca="1" si="379"/>
        <v>1.0027777777777778</v>
      </c>
      <c r="J2340" s="6">
        <f t="shared" ca="1" si="378"/>
        <v>107.5</v>
      </c>
      <c r="K2340" s="6">
        <f t="shared" ca="1" si="377"/>
        <v>104.94371731794061</v>
      </c>
    </row>
    <row r="2341" spans="1:11" ht="15.75" thickBot="1">
      <c r="A2341" s="21">
        <v>2328</v>
      </c>
      <c r="B2341" s="22">
        <f t="shared" ca="1" si="381"/>
        <v>3001.8509839180483</v>
      </c>
      <c r="C2341" s="22">
        <f t="shared" ca="1" si="381"/>
        <v>5142.1520814053483</v>
      </c>
      <c r="D2341" s="22">
        <f t="shared" ca="1" si="381"/>
        <v>2237.3911641956392</v>
      </c>
      <c r="E2341" s="22">
        <f t="shared" ca="1" si="381"/>
        <v>584.92244091802218</v>
      </c>
      <c r="F2341" s="22">
        <f t="shared" ca="1" si="381"/>
        <v>691.42210646038166</v>
      </c>
      <c r="G2341" s="34"/>
      <c r="H2341" s="35">
        <f t="shared" ca="1" si="376"/>
        <v>40767</v>
      </c>
      <c r="I2341" s="6">
        <f t="shared" ca="1" si="379"/>
        <v>1.0027777777777778</v>
      </c>
      <c r="J2341" s="6">
        <f t="shared" ca="1" si="378"/>
        <v>107.5</v>
      </c>
      <c r="K2341" s="6">
        <f t="shared" ca="1" si="377"/>
        <v>104.94371731794061</v>
      </c>
    </row>
    <row r="2342" spans="1:11" ht="15.75" thickBot="1">
      <c r="A2342" s="21">
        <v>2329</v>
      </c>
      <c r="B2342" s="22">
        <f t="shared" ca="1" si="381"/>
        <v>2445.1636910410834</v>
      </c>
      <c r="C2342" s="22">
        <f t="shared" ca="1" si="381"/>
        <v>3518.5133103412404</v>
      </c>
      <c r="D2342" s="22">
        <f t="shared" ca="1" si="381"/>
        <v>2615.4174276326044</v>
      </c>
      <c r="E2342" s="22">
        <f t="shared" ca="1" si="381"/>
        <v>1794.364159600111</v>
      </c>
      <c r="F2342" s="22">
        <f t="shared" ca="1" si="381"/>
        <v>2872.9528821229469</v>
      </c>
      <c r="G2342" s="34"/>
      <c r="H2342" s="35">
        <f t="shared" ca="1" si="376"/>
        <v>41134</v>
      </c>
      <c r="I2342" s="6">
        <f t="shared" ca="1" si="379"/>
        <v>2.0055555555555555</v>
      </c>
      <c r="J2342" s="6">
        <f t="shared" ca="1" si="378"/>
        <v>115</v>
      </c>
      <c r="K2342" s="6">
        <f t="shared" ca="1" si="377"/>
        <v>109.59577177011576</v>
      </c>
    </row>
    <row r="2343" spans="1:11" ht="15.75" thickBot="1">
      <c r="A2343" s="21">
        <v>2330</v>
      </c>
      <c r="B2343" s="22">
        <f t="shared" ca="1" si="381"/>
        <v>2792.0993268669804</v>
      </c>
      <c r="C2343" s="22">
        <f t="shared" ca="1" si="381"/>
        <v>4068.2201704843724</v>
      </c>
      <c r="D2343" s="22">
        <f t="shared" ca="1" si="381"/>
        <v>3265.7647882601691</v>
      </c>
      <c r="E2343" s="22">
        <f t="shared" ca="1" si="381"/>
        <v>3825.195706896202</v>
      </c>
      <c r="F2343" s="22">
        <f t="shared" ca="1" si="381"/>
        <v>3742.0838551059446</v>
      </c>
      <c r="G2343" s="34"/>
      <c r="H2343" s="35">
        <f t="shared" ca="1" si="376"/>
        <v>40767</v>
      </c>
      <c r="I2343" s="6">
        <f t="shared" ca="1" si="379"/>
        <v>1.0027777777777778</v>
      </c>
      <c r="J2343" s="6">
        <f t="shared" ca="1" si="378"/>
        <v>107.5</v>
      </c>
      <c r="K2343" s="6">
        <f t="shared" ca="1" si="377"/>
        <v>104.94371731794061</v>
      </c>
    </row>
    <row r="2344" spans="1:11" ht="15.75" thickBot="1">
      <c r="A2344" s="21">
        <v>2331</v>
      </c>
      <c r="B2344" s="22">
        <f t="shared" ref="B2344:F2353" ca="1" si="382">$B$2*EXP((mu-delta-(vola^2)/2)*B$13+vola*NORMSINV(RAND())*SQRT(B$13))</f>
        <v>2778.9107352025667</v>
      </c>
      <c r="C2344" s="22">
        <f t="shared" ca="1" si="382"/>
        <v>677.16371950923235</v>
      </c>
      <c r="D2344" s="22">
        <f t="shared" ca="1" si="382"/>
        <v>1704.5509092427039</v>
      </c>
      <c r="E2344" s="22">
        <f t="shared" ca="1" si="382"/>
        <v>3052.5385995926963</v>
      </c>
      <c r="F2344" s="22">
        <f t="shared" ca="1" si="382"/>
        <v>1923.9253351717027</v>
      </c>
      <c r="G2344" s="34"/>
      <c r="H2344" s="35">
        <f t="shared" ca="1" si="376"/>
        <v>41863</v>
      </c>
      <c r="I2344" s="6">
        <f t="shared" ca="1" si="379"/>
        <v>4.0027777777777782</v>
      </c>
      <c r="J2344" s="6">
        <f t="shared" ca="1" si="378"/>
        <v>130</v>
      </c>
      <c r="K2344" s="6">
        <f t="shared" ca="1" si="377"/>
        <v>118.0924489965652</v>
      </c>
    </row>
    <row r="2345" spans="1:11" ht="15.75" thickBot="1">
      <c r="A2345" s="21">
        <v>2332</v>
      </c>
      <c r="B2345" s="22">
        <f t="shared" ca="1" si="382"/>
        <v>2452.1616911210967</v>
      </c>
      <c r="C2345" s="22">
        <f t="shared" ca="1" si="382"/>
        <v>1633.0842856883257</v>
      </c>
      <c r="D2345" s="22">
        <f t="shared" ca="1" si="382"/>
        <v>7926.7149002993665</v>
      </c>
      <c r="E2345" s="22">
        <f t="shared" ca="1" si="382"/>
        <v>4159.2293809534021</v>
      </c>
      <c r="F2345" s="22">
        <f t="shared" ca="1" si="382"/>
        <v>1806.7532771218614</v>
      </c>
      <c r="G2345" s="34"/>
      <c r="H2345" s="35">
        <f t="shared" ca="1" si="376"/>
        <v>41498</v>
      </c>
      <c r="I2345" s="6">
        <f t="shared" ca="1" si="379"/>
        <v>3.0027777777777778</v>
      </c>
      <c r="J2345" s="6">
        <f t="shared" ca="1" si="378"/>
        <v>122.5</v>
      </c>
      <c r="K2345" s="6">
        <f t="shared" ca="1" si="377"/>
        <v>113.98243565452914</v>
      </c>
    </row>
    <row r="2346" spans="1:11" ht="15.75" thickBot="1">
      <c r="A2346" s="21">
        <v>2333</v>
      </c>
      <c r="B2346" s="22">
        <f t="shared" ca="1" si="382"/>
        <v>4697.0513152889898</v>
      </c>
      <c r="C2346" s="22">
        <f t="shared" ca="1" si="382"/>
        <v>2201.5692492939907</v>
      </c>
      <c r="D2346" s="22">
        <f t="shared" ca="1" si="382"/>
        <v>962.14697042262731</v>
      </c>
      <c r="E2346" s="22">
        <f t="shared" ca="1" si="382"/>
        <v>2167.3067894160336</v>
      </c>
      <c r="F2346" s="22">
        <f t="shared" ca="1" si="382"/>
        <v>5453.3394179373718</v>
      </c>
      <c r="G2346" s="34"/>
      <c r="H2346" s="35">
        <f t="shared" ca="1" si="376"/>
        <v>40767</v>
      </c>
      <c r="I2346" s="6">
        <f t="shared" ca="1" si="379"/>
        <v>1.0027777777777778</v>
      </c>
      <c r="J2346" s="6">
        <f t="shared" ca="1" si="378"/>
        <v>107.5</v>
      </c>
      <c r="K2346" s="6">
        <f t="shared" ca="1" si="377"/>
        <v>104.94371731794061</v>
      </c>
    </row>
    <row r="2347" spans="1:11" ht="15.75" thickBot="1">
      <c r="A2347" s="21">
        <v>2334</v>
      </c>
      <c r="B2347" s="22">
        <f t="shared" ca="1" si="382"/>
        <v>2965.997110928125</v>
      </c>
      <c r="C2347" s="22">
        <f t="shared" ca="1" si="382"/>
        <v>4343.7527181103906</v>
      </c>
      <c r="D2347" s="22">
        <f t="shared" ca="1" si="382"/>
        <v>3004.7157538860533</v>
      </c>
      <c r="E2347" s="22">
        <f t="shared" ca="1" si="382"/>
        <v>1127.7712047974921</v>
      </c>
      <c r="F2347" s="22">
        <f t="shared" ca="1" si="382"/>
        <v>5803.0174266203667</v>
      </c>
      <c r="G2347" s="34"/>
      <c r="H2347" s="35">
        <f t="shared" ca="1" si="376"/>
        <v>40767</v>
      </c>
      <c r="I2347" s="6">
        <f t="shared" ca="1" si="379"/>
        <v>1.0027777777777778</v>
      </c>
      <c r="J2347" s="6">
        <f t="shared" ca="1" si="378"/>
        <v>107.5</v>
      </c>
      <c r="K2347" s="6">
        <f t="shared" ca="1" si="377"/>
        <v>104.94371731794061</v>
      </c>
    </row>
    <row r="2348" spans="1:11" ht="15.75" thickBot="1">
      <c r="A2348" s="21">
        <v>2335</v>
      </c>
      <c r="B2348" s="22">
        <f t="shared" ca="1" si="382"/>
        <v>2792.5522010250047</v>
      </c>
      <c r="C2348" s="22">
        <f t="shared" ca="1" si="382"/>
        <v>2013.7283076639783</v>
      </c>
      <c r="D2348" s="22">
        <f t="shared" ca="1" si="382"/>
        <v>2269.8326795069379</v>
      </c>
      <c r="E2348" s="22">
        <f t="shared" ca="1" si="382"/>
        <v>2098.7999241927523</v>
      </c>
      <c r="F2348" s="22">
        <f t="shared" ca="1" si="382"/>
        <v>4004.8973577972074</v>
      </c>
      <c r="G2348" s="34"/>
      <c r="H2348" s="35">
        <f t="shared" ca="1" si="376"/>
        <v>40767</v>
      </c>
      <c r="I2348" s="6">
        <f t="shared" ca="1" si="379"/>
        <v>1.0027777777777778</v>
      </c>
      <c r="J2348" s="6">
        <f t="shared" ca="1" si="378"/>
        <v>107.5</v>
      </c>
      <c r="K2348" s="6">
        <f t="shared" ca="1" si="377"/>
        <v>104.94371731794061</v>
      </c>
    </row>
    <row r="2349" spans="1:11" ht="15.75" thickBot="1">
      <c r="A2349" s="21">
        <v>2336</v>
      </c>
      <c r="B2349" s="22">
        <f t="shared" ca="1" si="382"/>
        <v>5142.2424008553362</v>
      </c>
      <c r="C2349" s="22">
        <f t="shared" ca="1" si="382"/>
        <v>1987.4638496281138</v>
      </c>
      <c r="D2349" s="22">
        <f t="shared" ca="1" si="382"/>
        <v>2953.6503256358619</v>
      </c>
      <c r="E2349" s="22">
        <f t="shared" ca="1" si="382"/>
        <v>5001.5913566816307</v>
      </c>
      <c r="F2349" s="22">
        <f t="shared" ca="1" si="382"/>
        <v>14970.150807453741</v>
      </c>
      <c r="G2349" s="34"/>
      <c r="H2349" s="35">
        <f t="shared" ca="1" si="376"/>
        <v>40767</v>
      </c>
      <c r="I2349" s="6">
        <f t="shared" ca="1" si="379"/>
        <v>1.0027777777777778</v>
      </c>
      <c r="J2349" s="6">
        <f t="shared" ca="1" si="378"/>
        <v>107.5</v>
      </c>
      <c r="K2349" s="6">
        <f t="shared" ca="1" si="377"/>
        <v>104.94371731794061</v>
      </c>
    </row>
    <row r="2350" spans="1:11" ht="15.75" thickBot="1">
      <c r="A2350" s="21">
        <v>2337</v>
      </c>
      <c r="B2350" s="22">
        <f t="shared" ca="1" si="382"/>
        <v>3570.7615196645352</v>
      </c>
      <c r="C2350" s="22">
        <f t="shared" ca="1" si="382"/>
        <v>2656.8334899345496</v>
      </c>
      <c r="D2350" s="22">
        <f t="shared" ca="1" si="382"/>
        <v>1951.8294382683707</v>
      </c>
      <c r="E2350" s="22">
        <f t="shared" ca="1" si="382"/>
        <v>3109.468408993288</v>
      </c>
      <c r="F2350" s="22">
        <f t="shared" ca="1" si="382"/>
        <v>1209.0438589459786</v>
      </c>
      <c r="G2350" s="34"/>
      <c r="H2350" s="35">
        <f t="shared" ca="1" si="376"/>
        <v>40767</v>
      </c>
      <c r="I2350" s="6">
        <f t="shared" ca="1" si="379"/>
        <v>1.0027777777777778</v>
      </c>
      <c r="J2350" s="6">
        <f t="shared" ca="1" si="378"/>
        <v>107.5</v>
      </c>
      <c r="K2350" s="6">
        <f t="shared" ca="1" si="377"/>
        <v>104.94371731794061</v>
      </c>
    </row>
    <row r="2351" spans="1:11" ht="15.75" thickBot="1">
      <c r="A2351" s="21">
        <v>2338</v>
      </c>
      <c r="B2351" s="22">
        <f t="shared" ca="1" si="382"/>
        <v>4108.5276758132295</v>
      </c>
      <c r="C2351" s="22">
        <f t="shared" ca="1" si="382"/>
        <v>2795.6143015840357</v>
      </c>
      <c r="D2351" s="22">
        <f t="shared" ca="1" si="382"/>
        <v>2575.5186568678641</v>
      </c>
      <c r="E2351" s="22">
        <f t="shared" ca="1" si="382"/>
        <v>12270.759929995136</v>
      </c>
      <c r="F2351" s="22">
        <f t="shared" ca="1" si="382"/>
        <v>6881.5963485482043</v>
      </c>
      <c r="G2351" s="34"/>
      <c r="H2351" s="35">
        <f t="shared" ca="1" si="376"/>
        <v>40767</v>
      </c>
      <c r="I2351" s="6">
        <f t="shared" ca="1" si="379"/>
        <v>1.0027777777777778</v>
      </c>
      <c r="J2351" s="6">
        <f t="shared" ca="1" si="378"/>
        <v>107.5</v>
      </c>
      <c r="K2351" s="6">
        <f t="shared" ca="1" si="377"/>
        <v>104.94371731794061</v>
      </c>
    </row>
    <row r="2352" spans="1:11" ht="15.75" thickBot="1">
      <c r="A2352" s="21">
        <v>2339</v>
      </c>
      <c r="B2352" s="22">
        <f t="shared" ca="1" si="382"/>
        <v>3900.7194841188807</v>
      </c>
      <c r="C2352" s="22">
        <f t="shared" ca="1" si="382"/>
        <v>4555.3523463821448</v>
      </c>
      <c r="D2352" s="22">
        <f t="shared" ca="1" si="382"/>
        <v>3479.0668082397019</v>
      </c>
      <c r="E2352" s="22">
        <f t="shared" ca="1" si="382"/>
        <v>1185.4512961416831</v>
      </c>
      <c r="F2352" s="22">
        <f t="shared" ca="1" si="382"/>
        <v>1533.732844927772</v>
      </c>
      <c r="G2352" s="34"/>
      <c r="H2352" s="35">
        <f t="shared" ca="1" si="376"/>
        <v>40767</v>
      </c>
      <c r="I2352" s="6">
        <f t="shared" ca="1" si="379"/>
        <v>1.0027777777777778</v>
      </c>
      <c r="J2352" s="6">
        <f t="shared" ca="1" si="378"/>
        <v>107.5</v>
      </c>
      <c r="K2352" s="6">
        <f t="shared" ca="1" si="377"/>
        <v>104.94371731794061</v>
      </c>
    </row>
    <row r="2353" spans="1:11" ht="15.75" thickBot="1">
      <c r="A2353" s="21">
        <v>2340</v>
      </c>
      <c r="B2353" s="22">
        <f t="shared" ca="1" si="382"/>
        <v>3213.5861850090237</v>
      </c>
      <c r="C2353" s="22">
        <f t="shared" ca="1" si="382"/>
        <v>2388.9708917097419</v>
      </c>
      <c r="D2353" s="22">
        <f t="shared" ca="1" si="382"/>
        <v>4113.5566190826394</v>
      </c>
      <c r="E2353" s="22">
        <f t="shared" ca="1" si="382"/>
        <v>5086.0106310759056</v>
      </c>
      <c r="F2353" s="22">
        <f t="shared" ca="1" si="382"/>
        <v>3021.3394430716894</v>
      </c>
      <c r="G2353" s="34"/>
      <c r="H2353" s="35">
        <f t="shared" ca="1" si="376"/>
        <v>40767</v>
      </c>
      <c r="I2353" s="6">
        <f t="shared" ca="1" si="379"/>
        <v>1.0027777777777778</v>
      </c>
      <c r="J2353" s="6">
        <f t="shared" ca="1" si="378"/>
        <v>107.5</v>
      </c>
      <c r="K2353" s="6">
        <f t="shared" ca="1" si="377"/>
        <v>104.94371731794061</v>
      </c>
    </row>
    <row r="2354" spans="1:11" ht="15.75" thickBot="1">
      <c r="A2354" s="21">
        <v>2341</v>
      </c>
      <c r="B2354" s="22">
        <f t="shared" ref="B2354:F2363" ca="1" si="383">$B$2*EXP((mu-delta-(vola^2)/2)*B$13+vola*NORMSINV(RAND())*SQRT(B$13))</f>
        <v>3786.9726561613193</v>
      </c>
      <c r="C2354" s="22">
        <f t="shared" ca="1" si="383"/>
        <v>3370.3460468799221</v>
      </c>
      <c r="D2354" s="22">
        <f t="shared" ca="1" si="383"/>
        <v>5367.0865133785437</v>
      </c>
      <c r="E2354" s="22">
        <f t="shared" ca="1" si="383"/>
        <v>2331.1275375716973</v>
      </c>
      <c r="F2354" s="22">
        <f t="shared" ca="1" si="383"/>
        <v>2433.3995686736871</v>
      </c>
      <c r="G2354" s="34"/>
      <c r="H2354" s="35">
        <f t="shared" ca="1" si="376"/>
        <v>40767</v>
      </c>
      <c r="I2354" s="6">
        <f t="shared" ca="1" si="379"/>
        <v>1.0027777777777778</v>
      </c>
      <c r="J2354" s="6">
        <f t="shared" ca="1" si="378"/>
        <v>107.5</v>
      </c>
      <c r="K2354" s="6">
        <f t="shared" ca="1" si="377"/>
        <v>104.94371731794061</v>
      </c>
    </row>
    <row r="2355" spans="1:11" ht="15.75" thickBot="1">
      <c r="A2355" s="21">
        <v>2342</v>
      </c>
      <c r="B2355" s="22">
        <f t="shared" ca="1" si="383"/>
        <v>2943.6577320579881</v>
      </c>
      <c r="C2355" s="22">
        <f t="shared" ca="1" si="383"/>
        <v>2542.9530613477359</v>
      </c>
      <c r="D2355" s="22">
        <f t="shared" ca="1" si="383"/>
        <v>2193.7565872987389</v>
      </c>
      <c r="E2355" s="22">
        <f t="shared" ca="1" si="383"/>
        <v>5208.78608840571</v>
      </c>
      <c r="F2355" s="22">
        <f t="shared" ca="1" si="383"/>
        <v>2104.4841765555307</v>
      </c>
      <c r="G2355" s="34"/>
      <c r="H2355" s="35">
        <f t="shared" ca="1" si="376"/>
        <v>40767</v>
      </c>
      <c r="I2355" s="6">
        <f t="shared" ca="1" si="379"/>
        <v>1.0027777777777778</v>
      </c>
      <c r="J2355" s="6">
        <f t="shared" ca="1" si="378"/>
        <v>107.5</v>
      </c>
      <c r="K2355" s="6">
        <f t="shared" ca="1" si="377"/>
        <v>104.94371731794061</v>
      </c>
    </row>
    <row r="2356" spans="1:11" ht="15.75" thickBot="1">
      <c r="A2356" s="21">
        <v>2343</v>
      </c>
      <c r="B2356" s="22">
        <f t="shared" ca="1" si="383"/>
        <v>3470.9347104699527</v>
      </c>
      <c r="C2356" s="22">
        <f t="shared" ca="1" si="383"/>
        <v>6295.8331135709432</v>
      </c>
      <c r="D2356" s="22">
        <f t="shared" ca="1" si="383"/>
        <v>2580.0094210713614</v>
      </c>
      <c r="E2356" s="22">
        <f t="shared" ca="1" si="383"/>
        <v>2448.4693544638362</v>
      </c>
      <c r="F2356" s="22">
        <f t="shared" ca="1" si="383"/>
        <v>1246.6381933180699</v>
      </c>
      <c r="G2356" s="34"/>
      <c r="H2356" s="35">
        <f t="shared" ca="1" si="376"/>
        <v>40767</v>
      </c>
      <c r="I2356" s="6">
        <f t="shared" ca="1" si="379"/>
        <v>1.0027777777777778</v>
      </c>
      <c r="J2356" s="6">
        <f t="shared" ca="1" si="378"/>
        <v>107.5</v>
      </c>
      <c r="K2356" s="6">
        <f t="shared" ca="1" si="377"/>
        <v>104.94371731794061</v>
      </c>
    </row>
    <row r="2357" spans="1:11" ht="15.75" thickBot="1">
      <c r="A2357" s="21">
        <v>2344</v>
      </c>
      <c r="B2357" s="22">
        <f t="shared" ca="1" si="383"/>
        <v>1863.8919886136352</v>
      </c>
      <c r="C2357" s="22">
        <f t="shared" ca="1" si="383"/>
        <v>4987.8387896925769</v>
      </c>
      <c r="D2357" s="22">
        <f t="shared" ca="1" si="383"/>
        <v>2486.654158127898</v>
      </c>
      <c r="E2357" s="22">
        <f t="shared" ca="1" si="383"/>
        <v>3407.0826262443284</v>
      </c>
      <c r="F2357" s="22">
        <f t="shared" ca="1" si="383"/>
        <v>1870.5723989876014</v>
      </c>
      <c r="G2357" s="34"/>
      <c r="H2357" s="35">
        <f t="shared" ca="1" si="376"/>
        <v>41134</v>
      </c>
      <c r="I2357" s="6">
        <f t="shared" ca="1" si="379"/>
        <v>2.0055555555555555</v>
      </c>
      <c r="J2357" s="6">
        <f t="shared" ca="1" si="378"/>
        <v>115</v>
      </c>
      <c r="K2357" s="6">
        <f t="shared" ca="1" si="377"/>
        <v>109.59577177011576</v>
      </c>
    </row>
    <row r="2358" spans="1:11" ht="15.75" thickBot="1">
      <c r="A2358" s="21">
        <v>2345</v>
      </c>
      <c r="B2358" s="22">
        <f t="shared" ca="1" si="383"/>
        <v>3241.2867114389805</v>
      </c>
      <c r="C2358" s="22">
        <f t="shared" ca="1" si="383"/>
        <v>3112.1232247174926</v>
      </c>
      <c r="D2358" s="22">
        <f t="shared" ca="1" si="383"/>
        <v>2203.8483453097424</v>
      </c>
      <c r="E2358" s="22">
        <f t="shared" ca="1" si="383"/>
        <v>1930.9203957722912</v>
      </c>
      <c r="F2358" s="22">
        <f t="shared" ca="1" si="383"/>
        <v>3071.009143537508</v>
      </c>
      <c r="G2358" s="34"/>
      <c r="H2358" s="35">
        <f t="shared" ca="1" si="376"/>
        <v>40767</v>
      </c>
      <c r="I2358" s="6">
        <f t="shared" ca="1" si="379"/>
        <v>1.0027777777777778</v>
      </c>
      <c r="J2358" s="6">
        <f t="shared" ca="1" si="378"/>
        <v>107.5</v>
      </c>
      <c r="K2358" s="6">
        <f t="shared" ca="1" si="377"/>
        <v>104.94371731794061</v>
      </c>
    </row>
    <row r="2359" spans="1:11" ht="15.75" thickBot="1">
      <c r="A2359" s="21">
        <v>2346</v>
      </c>
      <c r="B2359" s="22">
        <f t="shared" ca="1" si="383"/>
        <v>2671.5435534819294</v>
      </c>
      <c r="C2359" s="22">
        <f t="shared" ca="1" si="383"/>
        <v>3509.8911389436694</v>
      </c>
      <c r="D2359" s="22">
        <f t="shared" ca="1" si="383"/>
        <v>3759.6709707660807</v>
      </c>
      <c r="E2359" s="22">
        <f t="shared" ca="1" si="383"/>
        <v>2015.253042581317</v>
      </c>
      <c r="F2359" s="22">
        <f t="shared" ca="1" si="383"/>
        <v>3790.6585609909375</v>
      </c>
      <c r="G2359" s="34"/>
      <c r="H2359" s="35">
        <f t="shared" ca="1" si="376"/>
        <v>41134</v>
      </c>
      <c r="I2359" s="6">
        <f t="shared" ca="1" si="379"/>
        <v>2.0055555555555555</v>
      </c>
      <c r="J2359" s="6">
        <f t="shared" ca="1" si="378"/>
        <v>115</v>
      </c>
      <c r="K2359" s="6">
        <f t="shared" ca="1" si="377"/>
        <v>109.59577177011576</v>
      </c>
    </row>
    <row r="2360" spans="1:11" ht="15.75" thickBot="1">
      <c r="A2360" s="21">
        <v>2347</v>
      </c>
      <c r="B2360" s="22">
        <f t="shared" ca="1" si="383"/>
        <v>1380.7751769720251</v>
      </c>
      <c r="C2360" s="22">
        <f t="shared" ca="1" si="383"/>
        <v>2256.7725949191772</v>
      </c>
      <c r="D2360" s="22">
        <f t="shared" ca="1" si="383"/>
        <v>2784.1816495748208</v>
      </c>
      <c r="E2360" s="22">
        <f t="shared" ca="1" si="383"/>
        <v>950.44858896946698</v>
      </c>
      <c r="F2360" s="22">
        <f t="shared" ca="1" si="383"/>
        <v>974.87244002603836</v>
      </c>
      <c r="G2360" s="34"/>
      <c r="H2360" s="35">
        <f t="shared" ca="1" si="376"/>
        <v>41498</v>
      </c>
      <c r="I2360" s="6">
        <f t="shared" ca="1" si="379"/>
        <v>3.0027777777777778</v>
      </c>
      <c r="J2360" s="6">
        <f t="shared" ca="1" si="378"/>
        <v>122.5</v>
      </c>
      <c r="K2360" s="6">
        <f t="shared" ca="1" si="377"/>
        <v>113.98243565452914</v>
      </c>
    </row>
    <row r="2361" spans="1:11" ht="15.75" thickBot="1">
      <c r="A2361" s="21">
        <v>2348</v>
      </c>
      <c r="B2361" s="22">
        <f t="shared" ca="1" si="383"/>
        <v>4777.4498496789183</v>
      </c>
      <c r="C2361" s="22">
        <f t="shared" ca="1" si="383"/>
        <v>4622.0475451500442</v>
      </c>
      <c r="D2361" s="22">
        <f t="shared" ca="1" si="383"/>
        <v>4896.6007417129713</v>
      </c>
      <c r="E2361" s="22">
        <f t="shared" ca="1" si="383"/>
        <v>1897.6227856930489</v>
      </c>
      <c r="F2361" s="22">
        <f t="shared" ca="1" si="383"/>
        <v>4801.2063508601859</v>
      </c>
      <c r="G2361" s="34"/>
      <c r="H2361" s="35">
        <f t="shared" ca="1" si="376"/>
        <v>40767</v>
      </c>
      <c r="I2361" s="6">
        <f t="shared" ca="1" si="379"/>
        <v>1.0027777777777778</v>
      </c>
      <c r="J2361" s="6">
        <f t="shared" ca="1" si="378"/>
        <v>107.5</v>
      </c>
      <c r="K2361" s="6">
        <f t="shared" ca="1" si="377"/>
        <v>104.94371731794061</v>
      </c>
    </row>
    <row r="2362" spans="1:11" ht="15.75" thickBot="1">
      <c r="A2362" s="21">
        <v>2349</v>
      </c>
      <c r="B2362" s="22">
        <f t="shared" ca="1" si="383"/>
        <v>1494.3496439835114</v>
      </c>
      <c r="C2362" s="22">
        <f t="shared" ca="1" si="383"/>
        <v>1145.9833524998005</v>
      </c>
      <c r="D2362" s="22">
        <f t="shared" ca="1" si="383"/>
        <v>1447.3205138667606</v>
      </c>
      <c r="E2362" s="22">
        <f t="shared" ca="1" si="383"/>
        <v>1721.9244467412786</v>
      </c>
      <c r="F2362" s="22">
        <f t="shared" ca="1" si="383"/>
        <v>3231.1923614993693</v>
      </c>
      <c r="G2362" s="34"/>
      <c r="H2362" s="35">
        <f t="shared" ca="1" si="376"/>
        <v>42228</v>
      </c>
      <c r="I2362" s="6">
        <f t="shared" ca="1" si="379"/>
        <v>5.0027777777777782</v>
      </c>
      <c r="J2362" s="6">
        <f t="shared" ca="1" si="378"/>
        <v>137.5</v>
      </c>
      <c r="K2362" s="6">
        <f t="shared" ca="1" si="377"/>
        <v>121.94343021560336</v>
      </c>
    </row>
    <row r="2363" spans="1:11" ht="15.75" thickBot="1">
      <c r="A2363" s="21">
        <v>2350</v>
      </c>
      <c r="B2363" s="22">
        <f t="shared" ca="1" si="383"/>
        <v>3849.6914735058199</v>
      </c>
      <c r="C2363" s="22">
        <f t="shared" ca="1" si="383"/>
        <v>2493.2005031529384</v>
      </c>
      <c r="D2363" s="22">
        <f t="shared" ca="1" si="383"/>
        <v>3858.1865675802692</v>
      </c>
      <c r="E2363" s="22">
        <f t="shared" ca="1" si="383"/>
        <v>10922.581888444271</v>
      </c>
      <c r="F2363" s="22">
        <f t="shared" ca="1" si="383"/>
        <v>2275.8817194606718</v>
      </c>
      <c r="G2363" s="34"/>
      <c r="H2363" s="35">
        <f t="shared" ca="1" si="376"/>
        <v>40767</v>
      </c>
      <c r="I2363" s="6">
        <f t="shared" ca="1" si="379"/>
        <v>1.0027777777777778</v>
      </c>
      <c r="J2363" s="6">
        <f t="shared" ca="1" si="378"/>
        <v>107.5</v>
      </c>
      <c r="K2363" s="6">
        <f t="shared" ca="1" si="377"/>
        <v>104.94371731794061</v>
      </c>
    </row>
    <row r="2364" spans="1:11" ht="15.75" thickBot="1">
      <c r="A2364" s="21">
        <v>2351</v>
      </c>
      <c r="B2364" s="22">
        <f t="shared" ref="B2364:F2373" ca="1" si="384">$B$2*EXP((mu-delta-(vola^2)/2)*B$13+vola*NORMSINV(RAND())*SQRT(B$13))</f>
        <v>4174.515467302569</v>
      </c>
      <c r="C2364" s="22">
        <f t="shared" ca="1" si="384"/>
        <v>3125.8725928991344</v>
      </c>
      <c r="D2364" s="22">
        <f t="shared" ca="1" si="384"/>
        <v>7352.9093291973231</v>
      </c>
      <c r="E2364" s="22">
        <f t="shared" ca="1" si="384"/>
        <v>3293.5999041119239</v>
      </c>
      <c r="F2364" s="22">
        <f t="shared" ca="1" si="384"/>
        <v>4110.9195993231579</v>
      </c>
      <c r="G2364" s="34"/>
      <c r="H2364" s="35">
        <f t="shared" ca="1" si="376"/>
        <v>40767</v>
      </c>
      <c r="I2364" s="6">
        <f t="shared" ca="1" si="379"/>
        <v>1.0027777777777778</v>
      </c>
      <c r="J2364" s="6">
        <f t="shared" ca="1" si="378"/>
        <v>107.5</v>
      </c>
      <c r="K2364" s="6">
        <f t="shared" ca="1" si="377"/>
        <v>104.94371731794061</v>
      </c>
    </row>
    <row r="2365" spans="1:11" ht="15.75" thickBot="1">
      <c r="A2365" s="21">
        <v>2352</v>
      </c>
      <c r="B2365" s="22">
        <f t="shared" ca="1" si="384"/>
        <v>3329.1177340181453</v>
      </c>
      <c r="C2365" s="22">
        <f t="shared" ca="1" si="384"/>
        <v>1881.2670898043923</v>
      </c>
      <c r="D2365" s="22">
        <f t="shared" ca="1" si="384"/>
        <v>3742.561101720677</v>
      </c>
      <c r="E2365" s="22">
        <f t="shared" ca="1" si="384"/>
        <v>3780.0537562218783</v>
      </c>
      <c r="F2365" s="22">
        <f t="shared" ca="1" si="384"/>
        <v>11649.327147105421</v>
      </c>
      <c r="G2365" s="34"/>
      <c r="H2365" s="35">
        <f t="shared" ca="1" si="376"/>
        <v>40767</v>
      </c>
      <c r="I2365" s="6">
        <f t="shared" ca="1" si="379"/>
        <v>1.0027777777777778</v>
      </c>
      <c r="J2365" s="6">
        <f t="shared" ca="1" si="378"/>
        <v>107.5</v>
      </c>
      <c r="K2365" s="6">
        <f t="shared" ca="1" si="377"/>
        <v>104.94371731794061</v>
      </c>
    </row>
    <row r="2366" spans="1:11" ht="15.75" thickBot="1">
      <c r="A2366" s="21">
        <v>2353</v>
      </c>
      <c r="B2366" s="22">
        <f t="shared" ca="1" si="384"/>
        <v>1896.5883436324123</v>
      </c>
      <c r="C2366" s="22">
        <f t="shared" ca="1" si="384"/>
        <v>1927.2126725869391</v>
      </c>
      <c r="D2366" s="22">
        <f t="shared" ca="1" si="384"/>
        <v>2355.2251174282878</v>
      </c>
      <c r="E2366" s="22">
        <f t="shared" ca="1" si="384"/>
        <v>1529.1201707427749</v>
      </c>
      <c r="F2366" s="22">
        <f t="shared" ca="1" si="384"/>
        <v>1954.9607779388484</v>
      </c>
      <c r="G2366" s="34"/>
      <c r="H2366" s="35">
        <f t="shared" ca="1" si="376"/>
        <v>42228</v>
      </c>
      <c r="I2366" s="6">
        <f t="shared" ca="1" si="379"/>
        <v>5.0027777777777782</v>
      </c>
      <c r="J2366" s="6">
        <f t="shared" ca="1" si="378"/>
        <v>137.5</v>
      </c>
      <c r="K2366" s="6">
        <f t="shared" ca="1" si="377"/>
        <v>121.94343021560336</v>
      </c>
    </row>
    <row r="2367" spans="1:11" ht="15.75" thickBot="1">
      <c r="A2367" s="21">
        <v>2354</v>
      </c>
      <c r="B2367" s="22">
        <f t="shared" ca="1" si="384"/>
        <v>3062.6377664864967</v>
      </c>
      <c r="C2367" s="22">
        <f t="shared" ca="1" si="384"/>
        <v>4970.5132254673554</v>
      </c>
      <c r="D2367" s="22">
        <f t="shared" ca="1" si="384"/>
        <v>1338.8757988557518</v>
      </c>
      <c r="E2367" s="22">
        <f t="shared" ca="1" si="384"/>
        <v>2463.8248881460117</v>
      </c>
      <c r="F2367" s="22">
        <f t="shared" ca="1" si="384"/>
        <v>4881.1023027378342</v>
      </c>
      <c r="G2367" s="34"/>
      <c r="H2367" s="35">
        <f t="shared" ca="1" si="376"/>
        <v>40767</v>
      </c>
      <c r="I2367" s="6">
        <f t="shared" ca="1" si="379"/>
        <v>1.0027777777777778</v>
      </c>
      <c r="J2367" s="6">
        <f t="shared" ca="1" si="378"/>
        <v>107.5</v>
      </c>
      <c r="K2367" s="6">
        <f t="shared" ca="1" si="377"/>
        <v>104.94371731794061</v>
      </c>
    </row>
    <row r="2368" spans="1:11" ht="15.75" thickBot="1">
      <c r="A2368" s="21">
        <v>2355</v>
      </c>
      <c r="B2368" s="22">
        <f t="shared" ca="1" si="384"/>
        <v>3173.363739243392</v>
      </c>
      <c r="C2368" s="22">
        <f t="shared" ca="1" si="384"/>
        <v>3503.9570922575153</v>
      </c>
      <c r="D2368" s="22">
        <f t="shared" ca="1" si="384"/>
        <v>5102.7564883035566</v>
      </c>
      <c r="E2368" s="22">
        <f t="shared" ca="1" si="384"/>
        <v>2980.6928062095617</v>
      </c>
      <c r="F2368" s="22">
        <f t="shared" ca="1" si="384"/>
        <v>4802.0265122046649</v>
      </c>
      <c r="G2368" s="34"/>
      <c r="H2368" s="35">
        <f t="shared" ca="1" si="376"/>
        <v>40767</v>
      </c>
      <c r="I2368" s="6">
        <f t="shared" ca="1" si="379"/>
        <v>1.0027777777777778</v>
      </c>
      <c r="J2368" s="6">
        <f t="shared" ca="1" si="378"/>
        <v>107.5</v>
      </c>
      <c r="K2368" s="6">
        <f t="shared" ca="1" si="377"/>
        <v>104.94371731794061</v>
      </c>
    </row>
    <row r="2369" spans="1:11" ht="15.75" thickBot="1">
      <c r="A2369" s="21">
        <v>2356</v>
      </c>
      <c r="B2369" s="22">
        <f t="shared" ca="1" si="384"/>
        <v>2114.0832552225252</v>
      </c>
      <c r="C2369" s="22">
        <f t="shared" ca="1" si="384"/>
        <v>5985.6094346850787</v>
      </c>
      <c r="D2369" s="22">
        <f t="shared" ca="1" si="384"/>
        <v>6496.1981943426572</v>
      </c>
      <c r="E2369" s="22">
        <f t="shared" ca="1" si="384"/>
        <v>3726.3564608532388</v>
      </c>
      <c r="F2369" s="22">
        <f t="shared" ca="1" si="384"/>
        <v>1895.3910444644316</v>
      </c>
      <c r="G2369" s="34"/>
      <c r="H2369" s="35">
        <f t="shared" ca="1" si="376"/>
        <v>41134</v>
      </c>
      <c r="I2369" s="6">
        <f t="shared" ca="1" si="379"/>
        <v>2.0055555555555555</v>
      </c>
      <c r="J2369" s="6">
        <f t="shared" ca="1" si="378"/>
        <v>115</v>
      </c>
      <c r="K2369" s="6">
        <f t="shared" ca="1" si="377"/>
        <v>109.59577177011576</v>
      </c>
    </row>
    <row r="2370" spans="1:11" ht="15.75" thickBot="1">
      <c r="A2370" s="21">
        <v>2357</v>
      </c>
      <c r="B2370" s="22">
        <f t="shared" ca="1" si="384"/>
        <v>2617.4904782842223</v>
      </c>
      <c r="C2370" s="22">
        <f t="shared" ca="1" si="384"/>
        <v>2149.3419633582303</v>
      </c>
      <c r="D2370" s="22">
        <f t="shared" ca="1" si="384"/>
        <v>4400.6886300066617</v>
      </c>
      <c r="E2370" s="22">
        <f t="shared" ca="1" si="384"/>
        <v>2652.3248292664171</v>
      </c>
      <c r="F2370" s="22">
        <f t="shared" ca="1" si="384"/>
        <v>3582.2945572278295</v>
      </c>
      <c r="G2370" s="34"/>
      <c r="H2370" s="35">
        <f t="shared" ca="1" si="376"/>
        <v>41498</v>
      </c>
      <c r="I2370" s="6">
        <f t="shared" ca="1" si="379"/>
        <v>3.0027777777777778</v>
      </c>
      <c r="J2370" s="6">
        <f t="shared" ca="1" si="378"/>
        <v>122.5</v>
      </c>
      <c r="K2370" s="6">
        <f t="shared" ca="1" si="377"/>
        <v>113.98243565452914</v>
      </c>
    </row>
    <row r="2371" spans="1:11" ht="15.75" thickBot="1">
      <c r="A2371" s="21">
        <v>2358</v>
      </c>
      <c r="B2371" s="22">
        <f t="shared" ca="1" si="384"/>
        <v>2459.9714673201761</v>
      </c>
      <c r="C2371" s="22">
        <f t="shared" ca="1" si="384"/>
        <v>3320.0526588102393</v>
      </c>
      <c r="D2371" s="22">
        <f t="shared" ca="1" si="384"/>
        <v>4179.0061616175099</v>
      </c>
      <c r="E2371" s="22">
        <f t="shared" ca="1" si="384"/>
        <v>2703.9192165681611</v>
      </c>
      <c r="F2371" s="22">
        <f t="shared" ca="1" si="384"/>
        <v>2359.3872480743557</v>
      </c>
      <c r="G2371" s="34"/>
      <c r="H2371" s="35">
        <f t="shared" ca="1" si="376"/>
        <v>41134</v>
      </c>
      <c r="I2371" s="6">
        <f t="shared" ca="1" si="379"/>
        <v>2.0055555555555555</v>
      </c>
      <c r="J2371" s="6">
        <f t="shared" ca="1" si="378"/>
        <v>115</v>
      </c>
      <c r="K2371" s="6">
        <f t="shared" ca="1" si="377"/>
        <v>109.59577177011576</v>
      </c>
    </row>
    <row r="2372" spans="1:11" ht="15.75" thickBot="1">
      <c r="A2372" s="21">
        <v>2359</v>
      </c>
      <c r="B2372" s="22">
        <f t="shared" ca="1" si="384"/>
        <v>3062.6008269277604</v>
      </c>
      <c r="C2372" s="22">
        <f t="shared" ca="1" si="384"/>
        <v>1413.466398195525</v>
      </c>
      <c r="D2372" s="22">
        <f t="shared" ca="1" si="384"/>
        <v>3897.0306449468135</v>
      </c>
      <c r="E2372" s="22">
        <f t="shared" ca="1" si="384"/>
        <v>5192.3868534850772</v>
      </c>
      <c r="F2372" s="22">
        <f t="shared" ca="1" si="384"/>
        <v>4347.6760033410419</v>
      </c>
      <c r="G2372" s="34"/>
      <c r="H2372" s="35">
        <f t="shared" ca="1" si="376"/>
        <v>40767</v>
      </c>
      <c r="I2372" s="6">
        <f t="shared" ca="1" si="379"/>
        <v>1.0027777777777778</v>
      </c>
      <c r="J2372" s="6">
        <f t="shared" ca="1" si="378"/>
        <v>107.5</v>
      </c>
      <c r="K2372" s="6">
        <f t="shared" ca="1" si="377"/>
        <v>104.94371731794061</v>
      </c>
    </row>
    <row r="2373" spans="1:11" ht="15.75" thickBot="1">
      <c r="A2373" s="21">
        <v>2360</v>
      </c>
      <c r="B2373" s="22">
        <f t="shared" ca="1" si="384"/>
        <v>4174.5831354697411</v>
      </c>
      <c r="C2373" s="22">
        <f t="shared" ca="1" si="384"/>
        <v>3066.6743243949813</v>
      </c>
      <c r="D2373" s="22">
        <f t="shared" ca="1" si="384"/>
        <v>3245.9896013972998</v>
      </c>
      <c r="E2373" s="22">
        <f t="shared" ca="1" si="384"/>
        <v>6107.2402523841092</v>
      </c>
      <c r="F2373" s="22">
        <f t="shared" ca="1" si="384"/>
        <v>2867.3082509769333</v>
      </c>
      <c r="G2373" s="34"/>
      <c r="H2373" s="35">
        <f t="shared" ca="1" si="376"/>
        <v>40767</v>
      </c>
      <c r="I2373" s="6">
        <f t="shared" ca="1" si="379"/>
        <v>1.0027777777777778</v>
      </c>
      <c r="J2373" s="6">
        <f t="shared" ca="1" si="378"/>
        <v>107.5</v>
      </c>
      <c r="K2373" s="6">
        <f t="shared" ca="1" si="377"/>
        <v>104.94371731794061</v>
      </c>
    </row>
    <row r="2374" spans="1:11" ht="15.75" thickBot="1">
      <c r="A2374" s="21">
        <v>2361</v>
      </c>
      <c r="B2374" s="22">
        <f t="shared" ref="B2374:F2383" ca="1" si="385">$B$2*EXP((mu-delta-(vola^2)/2)*B$13+vola*NORMSINV(RAND())*SQRT(B$13))</f>
        <v>1873.7740725461899</v>
      </c>
      <c r="C2374" s="22">
        <f t="shared" ca="1" si="385"/>
        <v>3715.0593684361161</v>
      </c>
      <c r="D2374" s="22">
        <f t="shared" ca="1" si="385"/>
        <v>3734.5867051810701</v>
      </c>
      <c r="E2374" s="22">
        <f t="shared" ca="1" si="385"/>
        <v>2363.8794992169674</v>
      </c>
      <c r="F2374" s="22">
        <f t="shared" ca="1" si="385"/>
        <v>3932.2153818123697</v>
      </c>
      <c r="G2374" s="34"/>
      <c r="H2374" s="35">
        <f t="shared" ca="1" si="376"/>
        <v>41134</v>
      </c>
      <c r="I2374" s="6">
        <f t="shared" ca="1" si="379"/>
        <v>2.0055555555555555</v>
      </c>
      <c r="J2374" s="6">
        <f t="shared" ca="1" si="378"/>
        <v>115</v>
      </c>
      <c r="K2374" s="6">
        <f t="shared" ca="1" si="377"/>
        <v>109.59577177011576</v>
      </c>
    </row>
    <row r="2375" spans="1:11" ht="15.75" thickBot="1">
      <c r="A2375" s="21">
        <v>2362</v>
      </c>
      <c r="B2375" s="22">
        <f t="shared" ca="1" si="385"/>
        <v>2385.6075817450101</v>
      </c>
      <c r="C2375" s="22">
        <f t="shared" ca="1" si="385"/>
        <v>3000.2281121797209</v>
      </c>
      <c r="D2375" s="22">
        <f t="shared" ca="1" si="385"/>
        <v>5028.4575061285377</v>
      </c>
      <c r="E2375" s="22">
        <f t="shared" ca="1" si="385"/>
        <v>2901.5244364231753</v>
      </c>
      <c r="F2375" s="22">
        <f t="shared" ca="1" si="385"/>
        <v>8452.163504394066</v>
      </c>
      <c r="G2375" s="34"/>
      <c r="H2375" s="35">
        <f t="shared" ca="1" si="376"/>
        <v>41134</v>
      </c>
      <c r="I2375" s="6">
        <f t="shared" ca="1" si="379"/>
        <v>2.0055555555555555</v>
      </c>
      <c r="J2375" s="6">
        <f t="shared" ca="1" si="378"/>
        <v>115</v>
      </c>
      <c r="K2375" s="6">
        <f t="shared" ca="1" si="377"/>
        <v>109.59577177011576</v>
      </c>
    </row>
    <row r="2376" spans="1:11" ht="15.75" thickBot="1">
      <c r="A2376" s="21">
        <v>2363</v>
      </c>
      <c r="B2376" s="22">
        <f t="shared" ca="1" si="385"/>
        <v>4362.5078692433044</v>
      </c>
      <c r="C2376" s="22">
        <f t="shared" ca="1" si="385"/>
        <v>3845.3882718990494</v>
      </c>
      <c r="D2376" s="22">
        <f t="shared" ca="1" si="385"/>
        <v>1845.6841690523549</v>
      </c>
      <c r="E2376" s="22">
        <f t="shared" ca="1" si="385"/>
        <v>578.98898718294004</v>
      </c>
      <c r="F2376" s="22">
        <f t="shared" ca="1" si="385"/>
        <v>2346.1385406222644</v>
      </c>
      <c r="G2376" s="34"/>
      <c r="H2376" s="35">
        <f t="shared" ca="1" si="376"/>
        <v>40767</v>
      </c>
      <c r="I2376" s="6">
        <f t="shared" ca="1" si="379"/>
        <v>1.0027777777777778</v>
      </c>
      <c r="J2376" s="6">
        <f t="shared" ca="1" si="378"/>
        <v>107.5</v>
      </c>
      <c r="K2376" s="6">
        <f t="shared" ca="1" si="377"/>
        <v>104.94371731794061</v>
      </c>
    </row>
    <row r="2377" spans="1:11" ht="15.75" thickBot="1">
      <c r="A2377" s="21">
        <v>2364</v>
      </c>
      <c r="B2377" s="22">
        <f t="shared" ca="1" si="385"/>
        <v>3134.8792645046092</v>
      </c>
      <c r="C2377" s="22">
        <f t="shared" ca="1" si="385"/>
        <v>3720.7895023690226</v>
      </c>
      <c r="D2377" s="22">
        <f t="shared" ca="1" si="385"/>
        <v>4185.0840789667091</v>
      </c>
      <c r="E2377" s="22">
        <f t="shared" ca="1" si="385"/>
        <v>3883.8161537172728</v>
      </c>
      <c r="F2377" s="22">
        <f t="shared" ca="1" si="385"/>
        <v>3387.8047116153548</v>
      </c>
      <c r="G2377" s="34"/>
      <c r="H2377" s="35">
        <f t="shared" ca="1" si="376"/>
        <v>40767</v>
      </c>
      <c r="I2377" s="6">
        <f t="shared" ca="1" si="379"/>
        <v>1.0027777777777778</v>
      </c>
      <c r="J2377" s="6">
        <f t="shared" ca="1" si="378"/>
        <v>107.5</v>
      </c>
      <c r="K2377" s="6">
        <f t="shared" ca="1" si="377"/>
        <v>104.94371731794061</v>
      </c>
    </row>
    <row r="2378" spans="1:11" ht="15.75" thickBot="1">
      <c r="A2378" s="21">
        <v>2365</v>
      </c>
      <c r="B2378" s="22">
        <f t="shared" ca="1" si="385"/>
        <v>2410.6171879807939</v>
      </c>
      <c r="C2378" s="22">
        <f t="shared" ca="1" si="385"/>
        <v>1514.7142839676765</v>
      </c>
      <c r="D2378" s="22">
        <f t="shared" ca="1" si="385"/>
        <v>3471.39948721678</v>
      </c>
      <c r="E2378" s="22">
        <f t="shared" ca="1" si="385"/>
        <v>2131.018257775017</v>
      </c>
      <c r="F2378" s="22">
        <f t="shared" ca="1" si="385"/>
        <v>10778.393416601233</v>
      </c>
      <c r="G2378" s="34"/>
      <c r="H2378" s="35">
        <f t="shared" ca="1" si="376"/>
        <v>41498</v>
      </c>
      <c r="I2378" s="6">
        <f t="shared" ca="1" si="379"/>
        <v>3.0027777777777778</v>
      </c>
      <c r="J2378" s="6">
        <f t="shared" ca="1" si="378"/>
        <v>122.5</v>
      </c>
      <c r="K2378" s="6">
        <f t="shared" ca="1" si="377"/>
        <v>113.98243565452914</v>
      </c>
    </row>
    <row r="2379" spans="1:11" ht="15.75" thickBot="1">
      <c r="A2379" s="21">
        <v>2366</v>
      </c>
      <c r="B2379" s="22">
        <f t="shared" ca="1" si="385"/>
        <v>3259.9417349576797</v>
      </c>
      <c r="C2379" s="22">
        <f t="shared" ca="1" si="385"/>
        <v>7126.714007480331</v>
      </c>
      <c r="D2379" s="22">
        <f t="shared" ca="1" si="385"/>
        <v>3839.5035660677008</v>
      </c>
      <c r="E2379" s="22">
        <f t="shared" ca="1" si="385"/>
        <v>1878.1713066375039</v>
      </c>
      <c r="F2379" s="22">
        <f t="shared" ca="1" si="385"/>
        <v>6465.2368939799589</v>
      </c>
      <c r="G2379" s="34"/>
      <c r="H2379" s="35">
        <f t="shared" ca="1" si="376"/>
        <v>40767</v>
      </c>
      <c r="I2379" s="6">
        <f t="shared" ca="1" si="379"/>
        <v>1.0027777777777778</v>
      </c>
      <c r="J2379" s="6">
        <f t="shared" ca="1" si="378"/>
        <v>107.5</v>
      </c>
      <c r="K2379" s="6">
        <f t="shared" ca="1" si="377"/>
        <v>104.94371731794061</v>
      </c>
    </row>
    <row r="2380" spans="1:11" ht="15.75" thickBot="1">
      <c r="A2380" s="21">
        <v>2367</v>
      </c>
      <c r="B2380" s="22">
        <f t="shared" ca="1" si="385"/>
        <v>2053.2577965951964</v>
      </c>
      <c r="C2380" s="22">
        <f t="shared" ca="1" si="385"/>
        <v>2547.6702667379668</v>
      </c>
      <c r="D2380" s="22">
        <f t="shared" ca="1" si="385"/>
        <v>2450.153201585244</v>
      </c>
      <c r="E2380" s="22">
        <f t="shared" ca="1" si="385"/>
        <v>1634.5411730099968</v>
      </c>
      <c r="F2380" s="22">
        <f t="shared" ca="1" si="385"/>
        <v>10324.931738519821</v>
      </c>
      <c r="G2380" s="34"/>
      <c r="H2380" s="35">
        <f t="shared" ca="1" si="376"/>
        <v>42228</v>
      </c>
      <c r="I2380" s="6">
        <f t="shared" ca="1" si="379"/>
        <v>5.0027777777777782</v>
      </c>
      <c r="J2380" s="6">
        <f t="shared" ca="1" si="378"/>
        <v>137.5</v>
      </c>
      <c r="K2380" s="6">
        <f t="shared" ca="1" si="377"/>
        <v>121.94343021560336</v>
      </c>
    </row>
    <row r="2381" spans="1:11" ht="15.75" thickBot="1">
      <c r="A2381" s="21">
        <v>2368</v>
      </c>
      <c r="B2381" s="22">
        <f t="shared" ca="1" si="385"/>
        <v>1796.8075414435718</v>
      </c>
      <c r="C2381" s="22">
        <f t="shared" ca="1" si="385"/>
        <v>2873.0021594280784</v>
      </c>
      <c r="D2381" s="22">
        <f t="shared" ca="1" si="385"/>
        <v>6826.7049598032245</v>
      </c>
      <c r="E2381" s="22">
        <f t="shared" ca="1" si="385"/>
        <v>3402.4619487226128</v>
      </c>
      <c r="F2381" s="22">
        <f t="shared" ca="1" si="385"/>
        <v>8180.8650035816881</v>
      </c>
      <c r="G2381" s="34"/>
      <c r="H2381" s="35">
        <f t="shared" ca="1" si="376"/>
        <v>41134</v>
      </c>
      <c r="I2381" s="6">
        <f t="shared" ca="1" si="379"/>
        <v>2.0055555555555555</v>
      </c>
      <c r="J2381" s="6">
        <f t="shared" ca="1" si="378"/>
        <v>115</v>
      </c>
      <c r="K2381" s="6">
        <f t="shared" ca="1" si="377"/>
        <v>109.59577177011576</v>
      </c>
    </row>
    <row r="2382" spans="1:11" ht="15.75" thickBot="1">
      <c r="A2382" s="21">
        <v>2369</v>
      </c>
      <c r="B2382" s="22">
        <f t="shared" ca="1" si="385"/>
        <v>1754.6027616480735</v>
      </c>
      <c r="C2382" s="22">
        <f t="shared" ca="1" si="385"/>
        <v>2594.643726024306</v>
      </c>
      <c r="D2382" s="22">
        <f t="shared" ca="1" si="385"/>
        <v>4539.1425809520279</v>
      </c>
      <c r="E2382" s="22">
        <f t="shared" ca="1" si="385"/>
        <v>20344.114289919955</v>
      </c>
      <c r="F2382" s="22">
        <f t="shared" ca="1" si="385"/>
        <v>4424.1759617988064</v>
      </c>
      <c r="G2382" s="34"/>
      <c r="H2382" s="35">
        <f t="shared" ref="H2382:H2445" ca="1" si="386">IF(B2382&gt;=kw,$B$11,IF(C2382&gt;=kw,$C$11,IF(D2382&gt;=kw,$D$11,IF(E2382&gt;=kw,$E$11,$F$11))))</f>
        <v>41498</v>
      </c>
      <c r="I2382" s="6">
        <f t="shared" ca="1" si="379"/>
        <v>3.0027777777777778</v>
      </c>
      <c r="J2382" s="6">
        <f t="shared" ca="1" si="378"/>
        <v>122.5</v>
      </c>
      <c r="K2382" s="6">
        <f t="shared" ref="K2382:K2445" ca="1" si="387">J2382*EXP(-I2382*zins)</f>
        <v>113.98243565452914</v>
      </c>
    </row>
    <row r="2383" spans="1:11" ht="15.75" thickBot="1">
      <c r="A2383" s="21">
        <v>2370</v>
      </c>
      <c r="B2383" s="22">
        <f t="shared" ca="1" si="385"/>
        <v>2067.7145293157687</v>
      </c>
      <c r="C2383" s="22">
        <f t="shared" ca="1" si="385"/>
        <v>1131.5159274861987</v>
      </c>
      <c r="D2383" s="22">
        <f t="shared" ca="1" si="385"/>
        <v>1227.4211652894408</v>
      </c>
      <c r="E2383" s="22">
        <f t="shared" ca="1" si="385"/>
        <v>3876.9422428462017</v>
      </c>
      <c r="F2383" s="22">
        <f t="shared" ca="1" si="385"/>
        <v>2367.55432705667</v>
      </c>
      <c r="G2383" s="34"/>
      <c r="H2383" s="35">
        <f t="shared" ca="1" si="386"/>
        <v>41863</v>
      </c>
      <c r="I2383" s="6">
        <f t="shared" ca="1" si="379"/>
        <v>4.0027777777777782</v>
      </c>
      <c r="J2383" s="6">
        <f t="shared" ref="J2383:J2446" ca="1" si="388">IF(H2383=$B$11,$B$10,IF(H2383=$C$11,$C$10,IF(H2383=$D$11,$D$10,IF(H2383=$E$11,$E$10,IF(H2383=$F$11,$F$10)))))</f>
        <v>130</v>
      </c>
      <c r="K2383" s="6">
        <f t="shared" ca="1" si="387"/>
        <v>118.0924489965652</v>
      </c>
    </row>
    <row r="2384" spans="1:11" ht="15.75" thickBot="1">
      <c r="A2384" s="21">
        <v>2371</v>
      </c>
      <c r="B2384" s="22">
        <f t="shared" ref="B2384:F2393" ca="1" si="389">$B$2*EXP((mu-delta-(vola^2)/2)*B$13+vola*NORMSINV(RAND())*SQRT(B$13))</f>
        <v>4282.9328562171768</v>
      </c>
      <c r="C2384" s="22">
        <f t="shared" ca="1" si="389"/>
        <v>3980.4097829075522</v>
      </c>
      <c r="D2384" s="22">
        <f t="shared" ca="1" si="389"/>
        <v>2933.4847760902485</v>
      </c>
      <c r="E2384" s="22">
        <f t="shared" ca="1" si="389"/>
        <v>1991.4400015495985</v>
      </c>
      <c r="F2384" s="22">
        <f t="shared" ca="1" si="389"/>
        <v>871.04536456639619</v>
      </c>
      <c r="G2384" s="34"/>
      <c r="H2384" s="35">
        <f t="shared" ca="1" si="386"/>
        <v>40767</v>
      </c>
      <c r="I2384" s="6">
        <f t="shared" ref="I2384:I2447" ca="1" si="390">YEARFRAC($B$1,H2384)</f>
        <v>1.0027777777777778</v>
      </c>
      <c r="J2384" s="6">
        <f t="shared" ca="1" si="388"/>
        <v>107.5</v>
      </c>
      <c r="K2384" s="6">
        <f t="shared" ca="1" si="387"/>
        <v>104.94371731794061</v>
      </c>
    </row>
    <row r="2385" spans="1:11" ht="15.75" thickBot="1">
      <c r="A2385" s="21">
        <v>2372</v>
      </c>
      <c r="B2385" s="22">
        <f t="shared" ca="1" si="389"/>
        <v>4286.9061995673728</v>
      </c>
      <c r="C2385" s="22">
        <f t="shared" ca="1" si="389"/>
        <v>4464.3310085732764</v>
      </c>
      <c r="D2385" s="22">
        <f t="shared" ca="1" si="389"/>
        <v>3919.8014139685879</v>
      </c>
      <c r="E2385" s="22">
        <f t="shared" ca="1" si="389"/>
        <v>1818.1485629972335</v>
      </c>
      <c r="F2385" s="22">
        <f t="shared" ca="1" si="389"/>
        <v>2451.4826587752787</v>
      </c>
      <c r="G2385" s="34"/>
      <c r="H2385" s="35">
        <f t="shared" ca="1" si="386"/>
        <v>40767</v>
      </c>
      <c r="I2385" s="6">
        <f t="shared" ca="1" si="390"/>
        <v>1.0027777777777778</v>
      </c>
      <c r="J2385" s="6">
        <f t="shared" ca="1" si="388"/>
        <v>107.5</v>
      </c>
      <c r="K2385" s="6">
        <f t="shared" ca="1" si="387"/>
        <v>104.94371731794061</v>
      </c>
    </row>
    <row r="2386" spans="1:11" ht="15.75" thickBot="1">
      <c r="A2386" s="21">
        <v>2373</v>
      </c>
      <c r="B2386" s="22">
        <f t="shared" ca="1" si="389"/>
        <v>1818.852845741771</v>
      </c>
      <c r="C2386" s="22">
        <f t="shared" ca="1" si="389"/>
        <v>3807.7733848882062</v>
      </c>
      <c r="D2386" s="22">
        <f t="shared" ca="1" si="389"/>
        <v>2666.1272073780342</v>
      </c>
      <c r="E2386" s="22">
        <f t="shared" ca="1" si="389"/>
        <v>5901.8136246400309</v>
      </c>
      <c r="F2386" s="22">
        <f t="shared" ca="1" si="389"/>
        <v>7452.2600352448189</v>
      </c>
      <c r="G2386" s="34"/>
      <c r="H2386" s="35">
        <f t="shared" ca="1" si="386"/>
        <v>41134</v>
      </c>
      <c r="I2386" s="6">
        <f t="shared" ca="1" si="390"/>
        <v>2.0055555555555555</v>
      </c>
      <c r="J2386" s="6">
        <f t="shared" ca="1" si="388"/>
        <v>115</v>
      </c>
      <c r="K2386" s="6">
        <f t="shared" ca="1" si="387"/>
        <v>109.59577177011576</v>
      </c>
    </row>
    <row r="2387" spans="1:11" ht="15.75" thickBot="1">
      <c r="A2387" s="21">
        <v>2374</v>
      </c>
      <c r="B2387" s="22">
        <f t="shared" ca="1" si="389"/>
        <v>4008.8849818858721</v>
      </c>
      <c r="C2387" s="22">
        <f t="shared" ca="1" si="389"/>
        <v>2948.7638992466891</v>
      </c>
      <c r="D2387" s="22">
        <f t="shared" ca="1" si="389"/>
        <v>3373.5398096577328</v>
      </c>
      <c r="E2387" s="22">
        <f t="shared" ca="1" si="389"/>
        <v>1918.8161369921575</v>
      </c>
      <c r="F2387" s="22">
        <f t="shared" ca="1" si="389"/>
        <v>1681.9672723179053</v>
      </c>
      <c r="G2387" s="34"/>
      <c r="H2387" s="35">
        <f t="shared" ca="1" si="386"/>
        <v>40767</v>
      </c>
      <c r="I2387" s="6">
        <f t="shared" ca="1" si="390"/>
        <v>1.0027777777777778</v>
      </c>
      <c r="J2387" s="6">
        <f t="shared" ca="1" si="388"/>
        <v>107.5</v>
      </c>
      <c r="K2387" s="6">
        <f t="shared" ca="1" si="387"/>
        <v>104.94371731794061</v>
      </c>
    </row>
    <row r="2388" spans="1:11" ht="15.75" thickBot="1">
      <c r="A2388" s="21">
        <v>2375</v>
      </c>
      <c r="B2388" s="22">
        <f t="shared" ca="1" si="389"/>
        <v>3129.0810500070543</v>
      </c>
      <c r="C2388" s="22">
        <f t="shared" ca="1" si="389"/>
        <v>2875.4296456320812</v>
      </c>
      <c r="D2388" s="22">
        <f t="shared" ca="1" si="389"/>
        <v>7510.5946729850957</v>
      </c>
      <c r="E2388" s="22">
        <f t="shared" ca="1" si="389"/>
        <v>5823.0860055081948</v>
      </c>
      <c r="F2388" s="22">
        <f t="shared" ca="1" si="389"/>
        <v>2648.7872772893397</v>
      </c>
      <c r="G2388" s="34"/>
      <c r="H2388" s="35">
        <f t="shared" ca="1" si="386"/>
        <v>40767</v>
      </c>
      <c r="I2388" s="6">
        <f t="shared" ca="1" si="390"/>
        <v>1.0027777777777778</v>
      </c>
      <c r="J2388" s="6">
        <f t="shared" ca="1" si="388"/>
        <v>107.5</v>
      </c>
      <c r="K2388" s="6">
        <f t="shared" ca="1" si="387"/>
        <v>104.94371731794061</v>
      </c>
    </row>
    <row r="2389" spans="1:11" ht="15.75" thickBot="1">
      <c r="A2389" s="21">
        <v>2376</v>
      </c>
      <c r="B2389" s="22">
        <f t="shared" ca="1" si="389"/>
        <v>2851.0579743030767</v>
      </c>
      <c r="C2389" s="22">
        <f t="shared" ca="1" si="389"/>
        <v>4878.1675919637246</v>
      </c>
      <c r="D2389" s="22">
        <f t="shared" ca="1" si="389"/>
        <v>2710.7297842351691</v>
      </c>
      <c r="E2389" s="22">
        <f t="shared" ca="1" si="389"/>
        <v>1841.2628430574327</v>
      </c>
      <c r="F2389" s="22">
        <f t="shared" ca="1" si="389"/>
        <v>2581.9412557022424</v>
      </c>
      <c r="G2389" s="34"/>
      <c r="H2389" s="35">
        <f t="shared" ca="1" si="386"/>
        <v>40767</v>
      </c>
      <c r="I2389" s="6">
        <f t="shared" ca="1" si="390"/>
        <v>1.0027777777777778</v>
      </c>
      <c r="J2389" s="6">
        <f t="shared" ca="1" si="388"/>
        <v>107.5</v>
      </c>
      <c r="K2389" s="6">
        <f t="shared" ca="1" si="387"/>
        <v>104.94371731794061</v>
      </c>
    </row>
    <row r="2390" spans="1:11" ht="15.75" thickBot="1">
      <c r="A2390" s="21">
        <v>2377</v>
      </c>
      <c r="B2390" s="22">
        <f t="shared" ca="1" si="389"/>
        <v>4527.509688991955</v>
      </c>
      <c r="C2390" s="22">
        <f t="shared" ca="1" si="389"/>
        <v>4049.5202607455935</v>
      </c>
      <c r="D2390" s="22">
        <f t="shared" ca="1" si="389"/>
        <v>5047.4389217293383</v>
      </c>
      <c r="E2390" s="22">
        <f t="shared" ca="1" si="389"/>
        <v>1147.2803967101884</v>
      </c>
      <c r="F2390" s="22">
        <f t="shared" ca="1" si="389"/>
        <v>9243.7731384751423</v>
      </c>
      <c r="G2390" s="34"/>
      <c r="H2390" s="35">
        <f t="shared" ca="1" si="386"/>
        <v>40767</v>
      </c>
      <c r="I2390" s="6">
        <f t="shared" ca="1" si="390"/>
        <v>1.0027777777777778</v>
      </c>
      <c r="J2390" s="6">
        <f t="shared" ca="1" si="388"/>
        <v>107.5</v>
      </c>
      <c r="K2390" s="6">
        <f t="shared" ca="1" si="387"/>
        <v>104.94371731794061</v>
      </c>
    </row>
    <row r="2391" spans="1:11" ht="15.75" thickBot="1">
      <c r="A2391" s="21">
        <v>2378</v>
      </c>
      <c r="B2391" s="22">
        <f t="shared" ca="1" si="389"/>
        <v>2092.7287060363296</v>
      </c>
      <c r="C2391" s="22">
        <f t="shared" ca="1" si="389"/>
        <v>2565.9173423710481</v>
      </c>
      <c r="D2391" s="22">
        <f t="shared" ca="1" si="389"/>
        <v>2589.0976258971741</v>
      </c>
      <c r="E2391" s="22">
        <f t="shared" ca="1" si="389"/>
        <v>9882.7162321890828</v>
      </c>
      <c r="F2391" s="22">
        <f t="shared" ca="1" si="389"/>
        <v>5079.4657605358661</v>
      </c>
      <c r="G2391" s="34"/>
      <c r="H2391" s="35">
        <f t="shared" ca="1" si="386"/>
        <v>41863</v>
      </c>
      <c r="I2391" s="6">
        <f t="shared" ca="1" si="390"/>
        <v>4.0027777777777782</v>
      </c>
      <c r="J2391" s="6">
        <f t="shared" ca="1" si="388"/>
        <v>130</v>
      </c>
      <c r="K2391" s="6">
        <f t="shared" ca="1" si="387"/>
        <v>118.0924489965652</v>
      </c>
    </row>
    <row r="2392" spans="1:11" ht="15.75" thickBot="1">
      <c r="A2392" s="21">
        <v>2379</v>
      </c>
      <c r="B2392" s="22">
        <f t="shared" ca="1" si="389"/>
        <v>4759.70709570688</v>
      </c>
      <c r="C2392" s="22">
        <f t="shared" ca="1" si="389"/>
        <v>1574.8084376260365</v>
      </c>
      <c r="D2392" s="22">
        <f t="shared" ca="1" si="389"/>
        <v>2571.1324689792118</v>
      </c>
      <c r="E2392" s="22">
        <f t="shared" ca="1" si="389"/>
        <v>2065.7088237743196</v>
      </c>
      <c r="F2392" s="22">
        <f t="shared" ca="1" si="389"/>
        <v>9512.234522871322</v>
      </c>
      <c r="G2392" s="34"/>
      <c r="H2392" s="35">
        <f t="shared" ca="1" si="386"/>
        <v>40767</v>
      </c>
      <c r="I2392" s="6">
        <f t="shared" ca="1" si="390"/>
        <v>1.0027777777777778</v>
      </c>
      <c r="J2392" s="6">
        <f t="shared" ca="1" si="388"/>
        <v>107.5</v>
      </c>
      <c r="K2392" s="6">
        <f t="shared" ca="1" si="387"/>
        <v>104.94371731794061</v>
      </c>
    </row>
    <row r="2393" spans="1:11" ht="15.75" thickBot="1">
      <c r="A2393" s="21">
        <v>2380</v>
      </c>
      <c r="B2393" s="22">
        <f t="shared" ca="1" si="389"/>
        <v>3406.6008476565044</v>
      </c>
      <c r="C2393" s="22">
        <f t="shared" ca="1" si="389"/>
        <v>4300.7297321113165</v>
      </c>
      <c r="D2393" s="22">
        <f t="shared" ca="1" si="389"/>
        <v>1399.0620896895807</v>
      </c>
      <c r="E2393" s="22">
        <f t="shared" ca="1" si="389"/>
        <v>2008.49080276274</v>
      </c>
      <c r="F2393" s="22">
        <f t="shared" ca="1" si="389"/>
        <v>3826.7722392623486</v>
      </c>
      <c r="G2393" s="34"/>
      <c r="H2393" s="35">
        <f t="shared" ca="1" si="386"/>
        <v>40767</v>
      </c>
      <c r="I2393" s="6">
        <f t="shared" ca="1" si="390"/>
        <v>1.0027777777777778</v>
      </c>
      <c r="J2393" s="6">
        <f t="shared" ca="1" si="388"/>
        <v>107.5</v>
      </c>
      <c r="K2393" s="6">
        <f t="shared" ca="1" si="387"/>
        <v>104.94371731794061</v>
      </c>
    </row>
    <row r="2394" spans="1:11" ht="15.75" thickBot="1">
      <c r="A2394" s="21">
        <v>2381</v>
      </c>
      <c r="B2394" s="22">
        <f t="shared" ref="B2394:F2403" ca="1" si="391">$B$2*EXP((mu-delta-(vola^2)/2)*B$13+vola*NORMSINV(RAND())*SQRT(B$13))</f>
        <v>2369.0232186788166</v>
      </c>
      <c r="C2394" s="22">
        <f t="shared" ca="1" si="391"/>
        <v>3926.5819999690275</v>
      </c>
      <c r="D2394" s="22">
        <f t="shared" ca="1" si="391"/>
        <v>722.5662693598307</v>
      </c>
      <c r="E2394" s="22">
        <f t="shared" ca="1" si="391"/>
        <v>2242.6606196258995</v>
      </c>
      <c r="F2394" s="22">
        <f t="shared" ca="1" si="391"/>
        <v>2667.1542264615778</v>
      </c>
      <c r="G2394" s="34"/>
      <c r="H2394" s="35">
        <f t="shared" ca="1" si="386"/>
        <v>41134</v>
      </c>
      <c r="I2394" s="6">
        <f t="shared" ca="1" si="390"/>
        <v>2.0055555555555555</v>
      </c>
      <c r="J2394" s="6">
        <f t="shared" ca="1" si="388"/>
        <v>115</v>
      </c>
      <c r="K2394" s="6">
        <f t="shared" ca="1" si="387"/>
        <v>109.59577177011576</v>
      </c>
    </row>
    <row r="2395" spans="1:11" ht="15.75" thickBot="1">
      <c r="A2395" s="21">
        <v>2382</v>
      </c>
      <c r="B2395" s="22">
        <f t="shared" ca="1" si="391"/>
        <v>1993.538126335081</v>
      </c>
      <c r="C2395" s="22">
        <f t="shared" ca="1" si="391"/>
        <v>2350.6888566792509</v>
      </c>
      <c r="D2395" s="22">
        <f t="shared" ca="1" si="391"/>
        <v>3886.6497087686193</v>
      </c>
      <c r="E2395" s="22">
        <f t="shared" ca="1" si="391"/>
        <v>1939.6550480816265</v>
      </c>
      <c r="F2395" s="22">
        <f t="shared" ca="1" si="391"/>
        <v>3053.4016626608195</v>
      </c>
      <c r="G2395" s="34"/>
      <c r="H2395" s="35">
        <f t="shared" ca="1" si="386"/>
        <v>41498</v>
      </c>
      <c r="I2395" s="6">
        <f t="shared" ca="1" si="390"/>
        <v>3.0027777777777778</v>
      </c>
      <c r="J2395" s="6">
        <f t="shared" ca="1" si="388"/>
        <v>122.5</v>
      </c>
      <c r="K2395" s="6">
        <f t="shared" ca="1" si="387"/>
        <v>113.98243565452914</v>
      </c>
    </row>
    <row r="2396" spans="1:11" ht="15.75" thickBot="1">
      <c r="A2396" s="21">
        <v>2383</v>
      </c>
      <c r="B2396" s="22">
        <f t="shared" ca="1" si="391"/>
        <v>2607.1552750356404</v>
      </c>
      <c r="C2396" s="22">
        <f t="shared" ca="1" si="391"/>
        <v>1558.5422891575097</v>
      </c>
      <c r="D2396" s="22">
        <f t="shared" ca="1" si="391"/>
        <v>2525.4710697573978</v>
      </c>
      <c r="E2396" s="22">
        <f t="shared" ca="1" si="391"/>
        <v>2138.4431522184141</v>
      </c>
      <c r="F2396" s="22">
        <f t="shared" ca="1" si="391"/>
        <v>2381.6738013940485</v>
      </c>
      <c r="G2396" s="34"/>
      <c r="H2396" s="35">
        <f t="shared" ca="1" si="386"/>
        <v>42228</v>
      </c>
      <c r="I2396" s="6">
        <f t="shared" ca="1" si="390"/>
        <v>5.0027777777777782</v>
      </c>
      <c r="J2396" s="6">
        <f t="shared" ca="1" si="388"/>
        <v>137.5</v>
      </c>
      <c r="K2396" s="6">
        <f t="shared" ca="1" si="387"/>
        <v>121.94343021560336</v>
      </c>
    </row>
    <row r="2397" spans="1:11" ht="15.75" thickBot="1">
      <c r="A2397" s="21">
        <v>2384</v>
      </c>
      <c r="B2397" s="22">
        <f t="shared" ca="1" si="391"/>
        <v>4484.0061674437193</v>
      </c>
      <c r="C2397" s="22">
        <f t="shared" ca="1" si="391"/>
        <v>2614.0563860134794</v>
      </c>
      <c r="D2397" s="22">
        <f t="shared" ca="1" si="391"/>
        <v>4318.571505282609</v>
      </c>
      <c r="E2397" s="22">
        <f t="shared" ca="1" si="391"/>
        <v>3577.5015794452029</v>
      </c>
      <c r="F2397" s="22">
        <f t="shared" ca="1" si="391"/>
        <v>6545.7802797606946</v>
      </c>
      <c r="G2397" s="34"/>
      <c r="H2397" s="35">
        <f t="shared" ca="1" si="386"/>
        <v>40767</v>
      </c>
      <c r="I2397" s="6">
        <f t="shared" ca="1" si="390"/>
        <v>1.0027777777777778</v>
      </c>
      <c r="J2397" s="6">
        <f t="shared" ca="1" si="388"/>
        <v>107.5</v>
      </c>
      <c r="K2397" s="6">
        <f t="shared" ca="1" si="387"/>
        <v>104.94371731794061</v>
      </c>
    </row>
    <row r="2398" spans="1:11" ht="15.75" thickBot="1">
      <c r="A2398" s="21">
        <v>2385</v>
      </c>
      <c r="B2398" s="22">
        <f t="shared" ca="1" si="391"/>
        <v>4963.3608527581573</v>
      </c>
      <c r="C2398" s="22">
        <f t="shared" ca="1" si="391"/>
        <v>2354.309767448683</v>
      </c>
      <c r="D2398" s="22">
        <f t="shared" ca="1" si="391"/>
        <v>2766.8341557292397</v>
      </c>
      <c r="E2398" s="22">
        <f t="shared" ca="1" si="391"/>
        <v>5968.0800660485074</v>
      </c>
      <c r="F2398" s="22">
        <f t="shared" ca="1" si="391"/>
        <v>4681.2993190009283</v>
      </c>
      <c r="G2398" s="34"/>
      <c r="H2398" s="35">
        <f t="shared" ca="1" si="386"/>
        <v>40767</v>
      </c>
      <c r="I2398" s="6">
        <f t="shared" ca="1" si="390"/>
        <v>1.0027777777777778</v>
      </c>
      <c r="J2398" s="6">
        <f t="shared" ca="1" si="388"/>
        <v>107.5</v>
      </c>
      <c r="K2398" s="6">
        <f t="shared" ca="1" si="387"/>
        <v>104.94371731794061</v>
      </c>
    </row>
    <row r="2399" spans="1:11" ht="15.75" thickBot="1">
      <c r="A2399" s="21">
        <v>2386</v>
      </c>
      <c r="B2399" s="22">
        <f t="shared" ca="1" si="391"/>
        <v>2332.2779860166775</v>
      </c>
      <c r="C2399" s="22">
        <f t="shared" ca="1" si="391"/>
        <v>5931.8678348560561</v>
      </c>
      <c r="D2399" s="22">
        <f t="shared" ca="1" si="391"/>
        <v>2003.9006740355862</v>
      </c>
      <c r="E2399" s="22">
        <f t="shared" ca="1" si="391"/>
        <v>2535.1321402930662</v>
      </c>
      <c r="F2399" s="22">
        <f t="shared" ca="1" si="391"/>
        <v>2775.0407220205821</v>
      </c>
      <c r="G2399" s="34"/>
      <c r="H2399" s="35">
        <f t="shared" ca="1" si="386"/>
        <v>41134</v>
      </c>
      <c r="I2399" s="6">
        <f t="shared" ca="1" si="390"/>
        <v>2.0055555555555555</v>
      </c>
      <c r="J2399" s="6">
        <f t="shared" ca="1" si="388"/>
        <v>115</v>
      </c>
      <c r="K2399" s="6">
        <f t="shared" ca="1" si="387"/>
        <v>109.59577177011576</v>
      </c>
    </row>
    <row r="2400" spans="1:11" ht="15.75" thickBot="1">
      <c r="A2400" s="21">
        <v>2387</v>
      </c>
      <c r="B2400" s="22">
        <f t="shared" ca="1" si="391"/>
        <v>3662.839360889182</v>
      </c>
      <c r="C2400" s="22">
        <f t="shared" ca="1" si="391"/>
        <v>6755.554458530014</v>
      </c>
      <c r="D2400" s="22">
        <f t="shared" ca="1" si="391"/>
        <v>1346.8158770310299</v>
      </c>
      <c r="E2400" s="22">
        <f t="shared" ca="1" si="391"/>
        <v>9968.1247550021744</v>
      </c>
      <c r="F2400" s="22">
        <f t="shared" ca="1" si="391"/>
        <v>4781.6938240246163</v>
      </c>
      <c r="G2400" s="34"/>
      <c r="H2400" s="35">
        <f t="shared" ca="1" si="386"/>
        <v>40767</v>
      </c>
      <c r="I2400" s="6">
        <f t="shared" ca="1" si="390"/>
        <v>1.0027777777777778</v>
      </c>
      <c r="J2400" s="6">
        <f t="shared" ca="1" si="388"/>
        <v>107.5</v>
      </c>
      <c r="K2400" s="6">
        <f t="shared" ca="1" si="387"/>
        <v>104.94371731794061</v>
      </c>
    </row>
    <row r="2401" spans="1:11" ht="15.75" thickBot="1">
      <c r="A2401" s="21">
        <v>2388</v>
      </c>
      <c r="B2401" s="22">
        <f t="shared" ca="1" si="391"/>
        <v>4081.0898093320388</v>
      </c>
      <c r="C2401" s="22">
        <f t="shared" ca="1" si="391"/>
        <v>2214.7282660333926</v>
      </c>
      <c r="D2401" s="22">
        <f t="shared" ca="1" si="391"/>
        <v>6920.9921291987039</v>
      </c>
      <c r="E2401" s="22">
        <f t="shared" ca="1" si="391"/>
        <v>4482.6976983304039</v>
      </c>
      <c r="F2401" s="22">
        <f t="shared" ca="1" si="391"/>
        <v>1858.2924948545733</v>
      </c>
      <c r="G2401" s="34"/>
      <c r="H2401" s="35">
        <f t="shared" ca="1" si="386"/>
        <v>40767</v>
      </c>
      <c r="I2401" s="6">
        <f t="shared" ca="1" si="390"/>
        <v>1.0027777777777778</v>
      </c>
      <c r="J2401" s="6">
        <f t="shared" ca="1" si="388"/>
        <v>107.5</v>
      </c>
      <c r="K2401" s="6">
        <f t="shared" ca="1" si="387"/>
        <v>104.94371731794061</v>
      </c>
    </row>
    <row r="2402" spans="1:11" ht="15.75" thickBot="1">
      <c r="A2402" s="21">
        <v>2389</v>
      </c>
      <c r="B2402" s="22">
        <f t="shared" ca="1" si="391"/>
        <v>2922.681158189479</v>
      </c>
      <c r="C2402" s="22">
        <f t="shared" ca="1" si="391"/>
        <v>3808.8459000190801</v>
      </c>
      <c r="D2402" s="22">
        <f t="shared" ca="1" si="391"/>
        <v>3427.1581008149169</v>
      </c>
      <c r="E2402" s="22">
        <f t="shared" ca="1" si="391"/>
        <v>4522.4992506744647</v>
      </c>
      <c r="F2402" s="22">
        <f t="shared" ca="1" si="391"/>
        <v>2336.6885535830916</v>
      </c>
      <c r="G2402" s="34"/>
      <c r="H2402" s="35">
        <f t="shared" ca="1" si="386"/>
        <v>40767</v>
      </c>
      <c r="I2402" s="6">
        <f t="shared" ca="1" si="390"/>
        <v>1.0027777777777778</v>
      </c>
      <c r="J2402" s="6">
        <f t="shared" ca="1" si="388"/>
        <v>107.5</v>
      </c>
      <c r="K2402" s="6">
        <f t="shared" ca="1" si="387"/>
        <v>104.94371731794061</v>
      </c>
    </row>
    <row r="2403" spans="1:11" ht="15.75" thickBot="1">
      <c r="A2403" s="21">
        <v>2390</v>
      </c>
      <c r="B2403" s="22">
        <f t="shared" ca="1" si="391"/>
        <v>3172.7275592924852</v>
      </c>
      <c r="C2403" s="22">
        <f t="shared" ca="1" si="391"/>
        <v>2997.3442938547623</v>
      </c>
      <c r="D2403" s="22">
        <f t="shared" ca="1" si="391"/>
        <v>5356.4430130077508</v>
      </c>
      <c r="E2403" s="22">
        <f t="shared" ca="1" si="391"/>
        <v>1372.1292299173062</v>
      </c>
      <c r="F2403" s="22">
        <f t="shared" ca="1" si="391"/>
        <v>2265.874190254332</v>
      </c>
      <c r="G2403" s="34"/>
      <c r="H2403" s="35">
        <f t="shared" ca="1" si="386"/>
        <v>40767</v>
      </c>
      <c r="I2403" s="6">
        <f t="shared" ca="1" si="390"/>
        <v>1.0027777777777778</v>
      </c>
      <c r="J2403" s="6">
        <f t="shared" ca="1" si="388"/>
        <v>107.5</v>
      </c>
      <c r="K2403" s="6">
        <f t="shared" ca="1" si="387"/>
        <v>104.94371731794061</v>
      </c>
    </row>
    <row r="2404" spans="1:11" ht="15.75" thickBot="1">
      <c r="A2404" s="21">
        <v>2391</v>
      </c>
      <c r="B2404" s="22">
        <f t="shared" ref="B2404:F2413" ca="1" si="392">$B$2*EXP((mu-delta-(vola^2)/2)*B$13+vola*NORMSINV(RAND())*SQRT(B$13))</f>
        <v>2416.7467120475139</v>
      </c>
      <c r="C2404" s="22">
        <f t="shared" ca="1" si="392"/>
        <v>3390.7945588107896</v>
      </c>
      <c r="D2404" s="22">
        <f t="shared" ca="1" si="392"/>
        <v>1193.1126941486257</v>
      </c>
      <c r="E2404" s="22">
        <f t="shared" ca="1" si="392"/>
        <v>2238.1327313207598</v>
      </c>
      <c r="F2404" s="22">
        <f t="shared" ca="1" si="392"/>
        <v>3022.7929467293343</v>
      </c>
      <c r="G2404" s="34"/>
      <c r="H2404" s="35">
        <f t="shared" ca="1" si="386"/>
        <v>41134</v>
      </c>
      <c r="I2404" s="6">
        <f t="shared" ca="1" si="390"/>
        <v>2.0055555555555555</v>
      </c>
      <c r="J2404" s="6">
        <f t="shared" ca="1" si="388"/>
        <v>115</v>
      </c>
      <c r="K2404" s="6">
        <f t="shared" ca="1" si="387"/>
        <v>109.59577177011576</v>
      </c>
    </row>
    <row r="2405" spans="1:11" ht="15.75" thickBot="1">
      <c r="A2405" s="21">
        <v>2392</v>
      </c>
      <c r="B2405" s="22">
        <f t="shared" ca="1" si="392"/>
        <v>2917.8070035039154</v>
      </c>
      <c r="C2405" s="22">
        <f t="shared" ca="1" si="392"/>
        <v>2726.8331339253659</v>
      </c>
      <c r="D2405" s="22">
        <f t="shared" ca="1" si="392"/>
        <v>2064.0230525089796</v>
      </c>
      <c r="E2405" s="22">
        <f t="shared" ca="1" si="392"/>
        <v>6742.735440917585</v>
      </c>
      <c r="F2405" s="22">
        <f t="shared" ca="1" si="392"/>
        <v>2546.3133134841123</v>
      </c>
      <c r="G2405" s="34"/>
      <c r="H2405" s="35">
        <f t="shared" ca="1" si="386"/>
        <v>40767</v>
      </c>
      <c r="I2405" s="6">
        <f t="shared" ca="1" si="390"/>
        <v>1.0027777777777778</v>
      </c>
      <c r="J2405" s="6">
        <f t="shared" ca="1" si="388"/>
        <v>107.5</v>
      </c>
      <c r="K2405" s="6">
        <f t="shared" ca="1" si="387"/>
        <v>104.94371731794061</v>
      </c>
    </row>
    <row r="2406" spans="1:11" ht="15.75" thickBot="1">
      <c r="A2406" s="21">
        <v>2393</v>
      </c>
      <c r="B2406" s="22">
        <f t="shared" ca="1" si="392"/>
        <v>1871.5361811252337</v>
      </c>
      <c r="C2406" s="22">
        <f t="shared" ca="1" si="392"/>
        <v>3267.2634440920124</v>
      </c>
      <c r="D2406" s="22">
        <f t="shared" ca="1" si="392"/>
        <v>7508.2383133225985</v>
      </c>
      <c r="E2406" s="22">
        <f t="shared" ca="1" si="392"/>
        <v>3319.4525366156527</v>
      </c>
      <c r="F2406" s="22">
        <f t="shared" ca="1" si="392"/>
        <v>1393.5332568664851</v>
      </c>
      <c r="G2406" s="34"/>
      <c r="H2406" s="35">
        <f t="shared" ca="1" si="386"/>
        <v>41134</v>
      </c>
      <c r="I2406" s="6">
        <f t="shared" ca="1" si="390"/>
        <v>2.0055555555555555</v>
      </c>
      <c r="J2406" s="6">
        <f t="shared" ca="1" si="388"/>
        <v>115</v>
      </c>
      <c r="K2406" s="6">
        <f t="shared" ca="1" si="387"/>
        <v>109.59577177011576</v>
      </c>
    </row>
    <row r="2407" spans="1:11" ht="15.75" thickBot="1">
      <c r="A2407" s="21">
        <v>2394</v>
      </c>
      <c r="B2407" s="22">
        <f t="shared" ca="1" si="392"/>
        <v>2461.7125852887675</v>
      </c>
      <c r="C2407" s="22">
        <f t="shared" ca="1" si="392"/>
        <v>4272.4936849639662</v>
      </c>
      <c r="D2407" s="22">
        <f t="shared" ca="1" si="392"/>
        <v>3940.4059858214637</v>
      </c>
      <c r="E2407" s="22">
        <f t="shared" ca="1" si="392"/>
        <v>1516.354675383322</v>
      </c>
      <c r="F2407" s="22">
        <f t="shared" ca="1" si="392"/>
        <v>3603.4331045332051</v>
      </c>
      <c r="G2407" s="34"/>
      <c r="H2407" s="35">
        <f t="shared" ca="1" si="386"/>
        <v>41134</v>
      </c>
      <c r="I2407" s="6">
        <f t="shared" ca="1" si="390"/>
        <v>2.0055555555555555</v>
      </c>
      <c r="J2407" s="6">
        <f t="shared" ca="1" si="388"/>
        <v>115</v>
      </c>
      <c r="K2407" s="6">
        <f t="shared" ca="1" si="387"/>
        <v>109.59577177011576</v>
      </c>
    </row>
    <row r="2408" spans="1:11" ht="15.75" thickBot="1">
      <c r="A2408" s="21">
        <v>2395</v>
      </c>
      <c r="B2408" s="22">
        <f t="shared" ca="1" si="392"/>
        <v>5602.3362033320855</v>
      </c>
      <c r="C2408" s="22">
        <f t="shared" ca="1" si="392"/>
        <v>3595.4744906043638</v>
      </c>
      <c r="D2408" s="22">
        <f t="shared" ca="1" si="392"/>
        <v>3957.8056278089994</v>
      </c>
      <c r="E2408" s="22">
        <f t="shared" ca="1" si="392"/>
        <v>6276.8026907381745</v>
      </c>
      <c r="F2408" s="22">
        <f t="shared" ca="1" si="392"/>
        <v>3971.0858006235758</v>
      </c>
      <c r="G2408" s="34"/>
      <c r="H2408" s="35">
        <f t="shared" ca="1" si="386"/>
        <v>40767</v>
      </c>
      <c r="I2408" s="6">
        <f t="shared" ca="1" si="390"/>
        <v>1.0027777777777778</v>
      </c>
      <c r="J2408" s="6">
        <f t="shared" ca="1" si="388"/>
        <v>107.5</v>
      </c>
      <c r="K2408" s="6">
        <f t="shared" ca="1" si="387"/>
        <v>104.94371731794061</v>
      </c>
    </row>
    <row r="2409" spans="1:11" ht="15.75" thickBot="1">
      <c r="A2409" s="21">
        <v>2396</v>
      </c>
      <c r="B2409" s="22">
        <f t="shared" ca="1" si="392"/>
        <v>2499.432442432822</v>
      </c>
      <c r="C2409" s="22">
        <f t="shared" ca="1" si="392"/>
        <v>4088.8937921120182</v>
      </c>
      <c r="D2409" s="22">
        <f t="shared" ca="1" si="392"/>
        <v>1990.4051584871404</v>
      </c>
      <c r="E2409" s="22">
        <f t="shared" ca="1" si="392"/>
        <v>1846.7257461368954</v>
      </c>
      <c r="F2409" s="22">
        <f t="shared" ca="1" si="392"/>
        <v>3477.2742612946317</v>
      </c>
      <c r="G2409" s="34"/>
      <c r="H2409" s="35">
        <f t="shared" ca="1" si="386"/>
        <v>41134</v>
      </c>
      <c r="I2409" s="6">
        <f t="shared" ca="1" si="390"/>
        <v>2.0055555555555555</v>
      </c>
      <c r="J2409" s="6">
        <f t="shared" ca="1" si="388"/>
        <v>115</v>
      </c>
      <c r="K2409" s="6">
        <f t="shared" ca="1" si="387"/>
        <v>109.59577177011576</v>
      </c>
    </row>
    <row r="2410" spans="1:11" ht="15.75" thickBot="1">
      <c r="A2410" s="21">
        <v>2397</v>
      </c>
      <c r="B2410" s="22">
        <f t="shared" ca="1" si="392"/>
        <v>2339.4507354473253</v>
      </c>
      <c r="C2410" s="22">
        <f t="shared" ca="1" si="392"/>
        <v>1782.0731130189747</v>
      </c>
      <c r="D2410" s="22">
        <f t="shared" ca="1" si="392"/>
        <v>2859.2823988308919</v>
      </c>
      <c r="E2410" s="22">
        <f t="shared" ca="1" si="392"/>
        <v>3388.4108083207479</v>
      </c>
      <c r="F2410" s="22">
        <f t="shared" ca="1" si="392"/>
        <v>2822.1314092341895</v>
      </c>
      <c r="G2410" s="34"/>
      <c r="H2410" s="35">
        <f t="shared" ca="1" si="386"/>
        <v>41498</v>
      </c>
      <c r="I2410" s="6">
        <f t="shared" ca="1" si="390"/>
        <v>3.0027777777777778</v>
      </c>
      <c r="J2410" s="6">
        <f t="shared" ca="1" si="388"/>
        <v>122.5</v>
      </c>
      <c r="K2410" s="6">
        <f t="shared" ca="1" si="387"/>
        <v>113.98243565452914</v>
      </c>
    </row>
    <row r="2411" spans="1:11" ht="15.75" thickBot="1">
      <c r="A2411" s="21">
        <v>2398</v>
      </c>
      <c r="B2411" s="22">
        <f t="shared" ca="1" si="392"/>
        <v>4010.1392032071994</v>
      </c>
      <c r="C2411" s="22">
        <f t="shared" ca="1" si="392"/>
        <v>1647.3559895344451</v>
      </c>
      <c r="D2411" s="22">
        <f t="shared" ca="1" si="392"/>
        <v>2193.6220320638004</v>
      </c>
      <c r="E2411" s="22">
        <f t="shared" ca="1" si="392"/>
        <v>3751.4728284106627</v>
      </c>
      <c r="F2411" s="22">
        <f t="shared" ca="1" si="392"/>
        <v>6047.6678409713804</v>
      </c>
      <c r="G2411" s="34"/>
      <c r="H2411" s="35">
        <f t="shared" ca="1" si="386"/>
        <v>40767</v>
      </c>
      <c r="I2411" s="6">
        <f t="shared" ca="1" si="390"/>
        <v>1.0027777777777778</v>
      </c>
      <c r="J2411" s="6">
        <f t="shared" ca="1" si="388"/>
        <v>107.5</v>
      </c>
      <c r="K2411" s="6">
        <f t="shared" ca="1" si="387"/>
        <v>104.94371731794061</v>
      </c>
    </row>
    <row r="2412" spans="1:11" ht="15.75" thickBot="1">
      <c r="A2412" s="21">
        <v>2399</v>
      </c>
      <c r="B2412" s="22">
        <f t="shared" ca="1" si="392"/>
        <v>4012.3786829603341</v>
      </c>
      <c r="C2412" s="22">
        <f t="shared" ca="1" si="392"/>
        <v>7614.9832837837403</v>
      </c>
      <c r="D2412" s="22">
        <f t="shared" ca="1" si="392"/>
        <v>3324.0265813942483</v>
      </c>
      <c r="E2412" s="22">
        <f t="shared" ca="1" si="392"/>
        <v>739.47821348236755</v>
      </c>
      <c r="F2412" s="22">
        <f t="shared" ca="1" si="392"/>
        <v>5861.0408939209301</v>
      </c>
      <c r="G2412" s="34"/>
      <c r="H2412" s="35">
        <f t="shared" ca="1" si="386"/>
        <v>40767</v>
      </c>
      <c r="I2412" s="6">
        <f t="shared" ca="1" si="390"/>
        <v>1.0027777777777778</v>
      </c>
      <c r="J2412" s="6">
        <f t="shared" ca="1" si="388"/>
        <v>107.5</v>
      </c>
      <c r="K2412" s="6">
        <f t="shared" ca="1" si="387"/>
        <v>104.94371731794061</v>
      </c>
    </row>
    <row r="2413" spans="1:11" ht="15.75" thickBot="1">
      <c r="A2413" s="21">
        <v>2400</v>
      </c>
      <c r="B2413" s="22">
        <f t="shared" ca="1" si="392"/>
        <v>2533.8006803904696</v>
      </c>
      <c r="C2413" s="22">
        <f t="shared" ca="1" si="392"/>
        <v>2619.6899689384018</v>
      </c>
      <c r="D2413" s="22">
        <f t="shared" ca="1" si="392"/>
        <v>1504.8470596395214</v>
      </c>
      <c r="E2413" s="22">
        <f t="shared" ca="1" si="392"/>
        <v>2900.5960065747645</v>
      </c>
      <c r="F2413" s="22">
        <f t="shared" ca="1" si="392"/>
        <v>3690.8222890545853</v>
      </c>
      <c r="G2413" s="34"/>
      <c r="H2413" s="35">
        <f t="shared" ca="1" si="386"/>
        <v>41863</v>
      </c>
      <c r="I2413" s="6">
        <f t="shared" ca="1" si="390"/>
        <v>4.0027777777777782</v>
      </c>
      <c r="J2413" s="6">
        <f t="shared" ca="1" si="388"/>
        <v>130</v>
      </c>
      <c r="K2413" s="6">
        <f t="shared" ca="1" si="387"/>
        <v>118.0924489965652</v>
      </c>
    </row>
    <row r="2414" spans="1:11" ht="15.75" thickBot="1">
      <c r="A2414" s="21">
        <v>2401</v>
      </c>
      <c r="B2414" s="22">
        <f t="shared" ref="B2414:F2423" ca="1" si="393">$B$2*EXP((mu-delta-(vola^2)/2)*B$13+vola*NORMSINV(RAND())*SQRT(B$13))</f>
        <v>3702.7164728910179</v>
      </c>
      <c r="C2414" s="22">
        <f t="shared" ca="1" si="393"/>
        <v>1662.8817227446477</v>
      </c>
      <c r="D2414" s="22">
        <f t="shared" ca="1" si="393"/>
        <v>2394.9461380651674</v>
      </c>
      <c r="E2414" s="22">
        <f t="shared" ca="1" si="393"/>
        <v>5382.5916815967576</v>
      </c>
      <c r="F2414" s="22">
        <f t="shared" ca="1" si="393"/>
        <v>1239.4924503347886</v>
      </c>
      <c r="G2414" s="34"/>
      <c r="H2414" s="35">
        <f t="shared" ca="1" si="386"/>
        <v>40767</v>
      </c>
      <c r="I2414" s="6">
        <f t="shared" ca="1" si="390"/>
        <v>1.0027777777777778</v>
      </c>
      <c r="J2414" s="6">
        <f t="shared" ca="1" si="388"/>
        <v>107.5</v>
      </c>
      <c r="K2414" s="6">
        <f t="shared" ca="1" si="387"/>
        <v>104.94371731794061</v>
      </c>
    </row>
    <row r="2415" spans="1:11" ht="15.75" thickBot="1">
      <c r="A2415" s="21">
        <v>2402</v>
      </c>
      <c r="B2415" s="22">
        <f t="shared" ca="1" si="393"/>
        <v>3254.5955685627882</v>
      </c>
      <c r="C2415" s="22">
        <f t="shared" ca="1" si="393"/>
        <v>3490.0349348787827</v>
      </c>
      <c r="D2415" s="22">
        <f t="shared" ca="1" si="393"/>
        <v>4136.7872704420024</v>
      </c>
      <c r="E2415" s="22">
        <f t="shared" ca="1" si="393"/>
        <v>3104.0113950242585</v>
      </c>
      <c r="F2415" s="22">
        <f t="shared" ca="1" si="393"/>
        <v>1545.5843488159842</v>
      </c>
      <c r="G2415" s="34"/>
      <c r="H2415" s="35">
        <f t="shared" ca="1" si="386"/>
        <v>40767</v>
      </c>
      <c r="I2415" s="6">
        <f t="shared" ca="1" si="390"/>
        <v>1.0027777777777778</v>
      </c>
      <c r="J2415" s="6">
        <f t="shared" ca="1" si="388"/>
        <v>107.5</v>
      </c>
      <c r="K2415" s="6">
        <f t="shared" ca="1" si="387"/>
        <v>104.94371731794061</v>
      </c>
    </row>
    <row r="2416" spans="1:11" ht="15.75" thickBot="1">
      <c r="A2416" s="21">
        <v>2403</v>
      </c>
      <c r="B2416" s="22">
        <f t="shared" ca="1" si="393"/>
        <v>1791.1195608328185</v>
      </c>
      <c r="C2416" s="22">
        <f t="shared" ca="1" si="393"/>
        <v>1041.5005448947529</v>
      </c>
      <c r="D2416" s="22">
        <f t="shared" ca="1" si="393"/>
        <v>2087.7769714730566</v>
      </c>
      <c r="E2416" s="22">
        <f t="shared" ca="1" si="393"/>
        <v>7874.9265696052753</v>
      </c>
      <c r="F2416" s="22">
        <f t="shared" ca="1" si="393"/>
        <v>1240.1336406750268</v>
      </c>
      <c r="G2416" s="34"/>
      <c r="H2416" s="35">
        <f t="shared" ca="1" si="386"/>
        <v>41863</v>
      </c>
      <c r="I2416" s="6">
        <f t="shared" ca="1" si="390"/>
        <v>4.0027777777777782</v>
      </c>
      <c r="J2416" s="6">
        <f t="shared" ca="1" si="388"/>
        <v>130</v>
      </c>
      <c r="K2416" s="6">
        <f t="shared" ca="1" si="387"/>
        <v>118.0924489965652</v>
      </c>
    </row>
    <row r="2417" spans="1:11" ht="15.75" thickBot="1">
      <c r="A2417" s="21">
        <v>2404</v>
      </c>
      <c r="B2417" s="22">
        <f t="shared" ca="1" si="393"/>
        <v>2261.2583108027602</v>
      </c>
      <c r="C2417" s="22">
        <f t="shared" ca="1" si="393"/>
        <v>2208.3985954505279</v>
      </c>
      <c r="D2417" s="22">
        <f t="shared" ca="1" si="393"/>
        <v>4006.5581212143852</v>
      </c>
      <c r="E2417" s="22">
        <f t="shared" ca="1" si="393"/>
        <v>2598.0433353742715</v>
      </c>
      <c r="F2417" s="22">
        <f t="shared" ca="1" si="393"/>
        <v>14771.513036622697</v>
      </c>
      <c r="G2417" s="34"/>
      <c r="H2417" s="35">
        <f t="shared" ca="1" si="386"/>
        <v>41498</v>
      </c>
      <c r="I2417" s="6">
        <f t="shared" ca="1" si="390"/>
        <v>3.0027777777777778</v>
      </c>
      <c r="J2417" s="6">
        <f t="shared" ca="1" si="388"/>
        <v>122.5</v>
      </c>
      <c r="K2417" s="6">
        <f t="shared" ca="1" si="387"/>
        <v>113.98243565452914</v>
      </c>
    </row>
    <row r="2418" spans="1:11" ht="15.75" thickBot="1">
      <c r="A2418" s="21">
        <v>2405</v>
      </c>
      <c r="B2418" s="22">
        <f t="shared" ca="1" si="393"/>
        <v>2580.4950713499397</v>
      </c>
      <c r="C2418" s="22">
        <f t="shared" ca="1" si="393"/>
        <v>4662.4281271530472</v>
      </c>
      <c r="D2418" s="22">
        <f t="shared" ca="1" si="393"/>
        <v>2688.4649276294172</v>
      </c>
      <c r="E2418" s="22">
        <f t="shared" ca="1" si="393"/>
        <v>1823.4817091304069</v>
      </c>
      <c r="F2418" s="22">
        <f t="shared" ca="1" si="393"/>
        <v>3443.8361285377669</v>
      </c>
      <c r="G2418" s="34"/>
      <c r="H2418" s="35">
        <f t="shared" ca="1" si="386"/>
        <v>41134</v>
      </c>
      <c r="I2418" s="6">
        <f t="shared" ca="1" si="390"/>
        <v>2.0055555555555555</v>
      </c>
      <c r="J2418" s="6">
        <f t="shared" ca="1" si="388"/>
        <v>115</v>
      </c>
      <c r="K2418" s="6">
        <f t="shared" ca="1" si="387"/>
        <v>109.59577177011576</v>
      </c>
    </row>
    <row r="2419" spans="1:11" ht="15.75" thickBot="1">
      <c r="A2419" s="21">
        <v>2406</v>
      </c>
      <c r="B2419" s="22">
        <f t="shared" ca="1" si="393"/>
        <v>2967.239417061221</v>
      </c>
      <c r="C2419" s="22">
        <f t="shared" ca="1" si="393"/>
        <v>2466.6000457706159</v>
      </c>
      <c r="D2419" s="22">
        <f t="shared" ca="1" si="393"/>
        <v>2544.3692703006036</v>
      </c>
      <c r="E2419" s="22">
        <f t="shared" ca="1" si="393"/>
        <v>699.76047089516226</v>
      </c>
      <c r="F2419" s="22">
        <f t="shared" ca="1" si="393"/>
        <v>3423.2551872860367</v>
      </c>
      <c r="G2419" s="34"/>
      <c r="H2419" s="35">
        <f t="shared" ca="1" si="386"/>
        <v>40767</v>
      </c>
      <c r="I2419" s="6">
        <f t="shared" ca="1" si="390"/>
        <v>1.0027777777777778</v>
      </c>
      <c r="J2419" s="6">
        <f t="shared" ca="1" si="388"/>
        <v>107.5</v>
      </c>
      <c r="K2419" s="6">
        <f t="shared" ca="1" si="387"/>
        <v>104.94371731794061</v>
      </c>
    </row>
    <row r="2420" spans="1:11" ht="15.75" thickBot="1">
      <c r="A2420" s="21">
        <v>2407</v>
      </c>
      <c r="B2420" s="22">
        <f t="shared" ca="1" si="393"/>
        <v>2298.1652881846312</v>
      </c>
      <c r="C2420" s="22">
        <f t="shared" ca="1" si="393"/>
        <v>6206.175226615499</v>
      </c>
      <c r="D2420" s="22">
        <f t="shared" ca="1" si="393"/>
        <v>1847.8933343903248</v>
      </c>
      <c r="E2420" s="22">
        <f t="shared" ca="1" si="393"/>
        <v>7704.7767495265407</v>
      </c>
      <c r="F2420" s="22">
        <f t="shared" ca="1" si="393"/>
        <v>657.50635964358628</v>
      </c>
      <c r="G2420" s="34"/>
      <c r="H2420" s="35">
        <f t="shared" ca="1" si="386"/>
        <v>41134</v>
      </c>
      <c r="I2420" s="6">
        <f t="shared" ca="1" si="390"/>
        <v>2.0055555555555555</v>
      </c>
      <c r="J2420" s="6">
        <f t="shared" ca="1" si="388"/>
        <v>115</v>
      </c>
      <c r="K2420" s="6">
        <f t="shared" ca="1" si="387"/>
        <v>109.59577177011576</v>
      </c>
    </row>
    <row r="2421" spans="1:11" ht="15.75" thickBot="1">
      <c r="A2421" s="21">
        <v>2408</v>
      </c>
      <c r="B2421" s="22">
        <f t="shared" ca="1" si="393"/>
        <v>2616.3302325259547</v>
      </c>
      <c r="C2421" s="22">
        <f t="shared" ca="1" si="393"/>
        <v>2686.4301482300434</v>
      </c>
      <c r="D2421" s="22">
        <f t="shared" ca="1" si="393"/>
        <v>1441.5902659011801</v>
      </c>
      <c r="E2421" s="22">
        <f t="shared" ca="1" si="393"/>
        <v>2586.0173673376962</v>
      </c>
      <c r="F2421" s="22">
        <f t="shared" ca="1" si="393"/>
        <v>4080.8645396810834</v>
      </c>
      <c r="G2421" s="34"/>
      <c r="H2421" s="35">
        <f t="shared" ca="1" si="386"/>
        <v>42228</v>
      </c>
      <c r="I2421" s="6">
        <f t="shared" ca="1" si="390"/>
        <v>5.0027777777777782</v>
      </c>
      <c r="J2421" s="6">
        <f t="shared" ca="1" si="388"/>
        <v>137.5</v>
      </c>
      <c r="K2421" s="6">
        <f t="shared" ca="1" si="387"/>
        <v>121.94343021560336</v>
      </c>
    </row>
    <row r="2422" spans="1:11" ht="15.75" thickBot="1">
      <c r="A2422" s="21">
        <v>2409</v>
      </c>
      <c r="B2422" s="22">
        <f t="shared" ca="1" si="393"/>
        <v>1552.3105450998555</v>
      </c>
      <c r="C2422" s="22">
        <f t="shared" ca="1" si="393"/>
        <v>2677.4576716771003</v>
      </c>
      <c r="D2422" s="22">
        <f t="shared" ca="1" si="393"/>
        <v>4328.3463420858434</v>
      </c>
      <c r="E2422" s="22">
        <f t="shared" ca="1" si="393"/>
        <v>3841.7960176438341</v>
      </c>
      <c r="F2422" s="22">
        <f t="shared" ca="1" si="393"/>
        <v>9028.8195379277604</v>
      </c>
      <c r="G2422" s="34"/>
      <c r="H2422" s="35">
        <f t="shared" ca="1" si="386"/>
        <v>41498</v>
      </c>
      <c r="I2422" s="6">
        <f t="shared" ca="1" si="390"/>
        <v>3.0027777777777778</v>
      </c>
      <c r="J2422" s="6">
        <f t="shared" ca="1" si="388"/>
        <v>122.5</v>
      </c>
      <c r="K2422" s="6">
        <f t="shared" ca="1" si="387"/>
        <v>113.98243565452914</v>
      </c>
    </row>
    <row r="2423" spans="1:11" ht="15.75" thickBot="1">
      <c r="A2423" s="21">
        <v>2410</v>
      </c>
      <c r="B2423" s="22">
        <f t="shared" ca="1" si="393"/>
        <v>4063.2017622951694</v>
      </c>
      <c r="C2423" s="22">
        <f t="shared" ca="1" si="393"/>
        <v>3231.6740782705306</v>
      </c>
      <c r="D2423" s="22">
        <f t="shared" ca="1" si="393"/>
        <v>3473.0725047454303</v>
      </c>
      <c r="E2423" s="22">
        <f t="shared" ca="1" si="393"/>
        <v>2106.3705933388219</v>
      </c>
      <c r="F2423" s="22">
        <f t="shared" ca="1" si="393"/>
        <v>3124.0536362692424</v>
      </c>
      <c r="G2423" s="34"/>
      <c r="H2423" s="35">
        <f t="shared" ca="1" si="386"/>
        <v>40767</v>
      </c>
      <c r="I2423" s="6">
        <f t="shared" ca="1" si="390"/>
        <v>1.0027777777777778</v>
      </c>
      <c r="J2423" s="6">
        <f t="shared" ca="1" si="388"/>
        <v>107.5</v>
      </c>
      <c r="K2423" s="6">
        <f t="shared" ca="1" si="387"/>
        <v>104.94371731794061</v>
      </c>
    </row>
    <row r="2424" spans="1:11" ht="15.75" thickBot="1">
      <c r="A2424" s="21">
        <v>2411</v>
      </c>
      <c r="B2424" s="22">
        <f t="shared" ref="B2424:F2433" ca="1" si="394">$B$2*EXP((mu-delta-(vola^2)/2)*B$13+vola*NORMSINV(RAND())*SQRT(B$13))</f>
        <v>2689.7245952807821</v>
      </c>
      <c r="C2424" s="22">
        <f t="shared" ca="1" si="394"/>
        <v>1741.7228320135728</v>
      </c>
      <c r="D2424" s="22">
        <f t="shared" ca="1" si="394"/>
        <v>2591.1884432029296</v>
      </c>
      <c r="E2424" s="22">
        <f t="shared" ca="1" si="394"/>
        <v>2252.8034608301186</v>
      </c>
      <c r="F2424" s="22">
        <f t="shared" ca="1" si="394"/>
        <v>18315.898288037042</v>
      </c>
      <c r="G2424" s="34"/>
      <c r="H2424" s="35">
        <f t="shared" ca="1" si="386"/>
        <v>42228</v>
      </c>
      <c r="I2424" s="6">
        <f t="shared" ca="1" si="390"/>
        <v>5.0027777777777782</v>
      </c>
      <c r="J2424" s="6">
        <f t="shared" ca="1" si="388"/>
        <v>137.5</v>
      </c>
      <c r="K2424" s="6">
        <f t="shared" ca="1" si="387"/>
        <v>121.94343021560336</v>
      </c>
    </row>
    <row r="2425" spans="1:11" ht="15.75" thickBot="1">
      <c r="A2425" s="21">
        <v>2412</v>
      </c>
      <c r="B2425" s="22">
        <f t="shared" ca="1" si="394"/>
        <v>1805.8857330125425</v>
      </c>
      <c r="C2425" s="22">
        <f t="shared" ca="1" si="394"/>
        <v>1851.1998803108415</v>
      </c>
      <c r="D2425" s="22">
        <f t="shared" ca="1" si="394"/>
        <v>3222.8432776329664</v>
      </c>
      <c r="E2425" s="22">
        <f t="shared" ca="1" si="394"/>
        <v>4555.1440235414047</v>
      </c>
      <c r="F2425" s="22">
        <f t="shared" ca="1" si="394"/>
        <v>2677.2045614820981</v>
      </c>
      <c r="G2425" s="34"/>
      <c r="H2425" s="35">
        <f t="shared" ca="1" si="386"/>
        <v>41498</v>
      </c>
      <c r="I2425" s="6">
        <f t="shared" ca="1" si="390"/>
        <v>3.0027777777777778</v>
      </c>
      <c r="J2425" s="6">
        <f t="shared" ca="1" si="388"/>
        <v>122.5</v>
      </c>
      <c r="K2425" s="6">
        <f t="shared" ca="1" si="387"/>
        <v>113.98243565452914</v>
      </c>
    </row>
    <row r="2426" spans="1:11" ht="15.75" thickBot="1">
      <c r="A2426" s="21">
        <v>2413</v>
      </c>
      <c r="B2426" s="22">
        <f t="shared" ca="1" si="394"/>
        <v>2472.2121847600656</v>
      </c>
      <c r="C2426" s="22">
        <f t="shared" ca="1" si="394"/>
        <v>2772.6893525338105</v>
      </c>
      <c r="D2426" s="22">
        <f t="shared" ca="1" si="394"/>
        <v>1191.1343550900165</v>
      </c>
      <c r="E2426" s="22">
        <f t="shared" ca="1" si="394"/>
        <v>3906.3616657573684</v>
      </c>
      <c r="F2426" s="22">
        <f t="shared" ca="1" si="394"/>
        <v>2541.4107969753918</v>
      </c>
      <c r="G2426" s="34"/>
      <c r="H2426" s="35">
        <f t="shared" ca="1" si="386"/>
        <v>41863</v>
      </c>
      <c r="I2426" s="6">
        <f t="shared" ca="1" si="390"/>
        <v>4.0027777777777782</v>
      </c>
      <c r="J2426" s="6">
        <f t="shared" ca="1" si="388"/>
        <v>130</v>
      </c>
      <c r="K2426" s="6">
        <f t="shared" ca="1" si="387"/>
        <v>118.0924489965652</v>
      </c>
    </row>
    <row r="2427" spans="1:11" ht="15.75" thickBot="1">
      <c r="A2427" s="21">
        <v>2414</v>
      </c>
      <c r="B2427" s="22">
        <f t="shared" ca="1" si="394"/>
        <v>2530.1067424715629</v>
      </c>
      <c r="C2427" s="22">
        <f t="shared" ca="1" si="394"/>
        <v>4754.1529091231714</v>
      </c>
      <c r="D2427" s="22">
        <f t="shared" ca="1" si="394"/>
        <v>5225.7715383056693</v>
      </c>
      <c r="E2427" s="22">
        <f t="shared" ca="1" si="394"/>
        <v>929.00899491338305</v>
      </c>
      <c r="F2427" s="22">
        <f t="shared" ca="1" si="394"/>
        <v>2899.8418275481154</v>
      </c>
      <c r="G2427" s="34"/>
      <c r="H2427" s="35">
        <f t="shared" ca="1" si="386"/>
        <v>41134</v>
      </c>
      <c r="I2427" s="6">
        <f t="shared" ca="1" si="390"/>
        <v>2.0055555555555555</v>
      </c>
      <c r="J2427" s="6">
        <f t="shared" ca="1" si="388"/>
        <v>115</v>
      </c>
      <c r="K2427" s="6">
        <f t="shared" ca="1" si="387"/>
        <v>109.59577177011576</v>
      </c>
    </row>
    <row r="2428" spans="1:11" ht="15.75" thickBot="1">
      <c r="A2428" s="21">
        <v>2415</v>
      </c>
      <c r="B2428" s="22">
        <f t="shared" ca="1" si="394"/>
        <v>2372.4554756888001</v>
      </c>
      <c r="C2428" s="22">
        <f t="shared" ca="1" si="394"/>
        <v>5704.5566430013369</v>
      </c>
      <c r="D2428" s="22">
        <f t="shared" ca="1" si="394"/>
        <v>1353.800597545943</v>
      </c>
      <c r="E2428" s="22">
        <f t="shared" ca="1" si="394"/>
        <v>2067.0188645511616</v>
      </c>
      <c r="F2428" s="22">
        <f t="shared" ca="1" si="394"/>
        <v>712.98199930178396</v>
      </c>
      <c r="G2428" s="34"/>
      <c r="H2428" s="35">
        <f t="shared" ca="1" si="386"/>
        <v>41134</v>
      </c>
      <c r="I2428" s="6">
        <f t="shared" ca="1" si="390"/>
        <v>2.0055555555555555</v>
      </c>
      <c r="J2428" s="6">
        <f t="shared" ca="1" si="388"/>
        <v>115</v>
      </c>
      <c r="K2428" s="6">
        <f t="shared" ca="1" si="387"/>
        <v>109.59577177011576</v>
      </c>
    </row>
    <row r="2429" spans="1:11" ht="15.75" thickBot="1">
      <c r="A2429" s="21">
        <v>2416</v>
      </c>
      <c r="B2429" s="22">
        <f t="shared" ca="1" si="394"/>
        <v>3327.621858638528</v>
      </c>
      <c r="C2429" s="22">
        <f t="shared" ca="1" si="394"/>
        <v>1917.0117695464983</v>
      </c>
      <c r="D2429" s="22">
        <f t="shared" ca="1" si="394"/>
        <v>7958.1344004854209</v>
      </c>
      <c r="E2429" s="22">
        <f t="shared" ca="1" si="394"/>
        <v>1903.3633511829137</v>
      </c>
      <c r="F2429" s="22">
        <f t="shared" ca="1" si="394"/>
        <v>1151.9578390713677</v>
      </c>
      <c r="G2429" s="34"/>
      <c r="H2429" s="35">
        <f t="shared" ca="1" si="386"/>
        <v>40767</v>
      </c>
      <c r="I2429" s="6">
        <f t="shared" ca="1" si="390"/>
        <v>1.0027777777777778</v>
      </c>
      <c r="J2429" s="6">
        <f t="shared" ca="1" si="388"/>
        <v>107.5</v>
      </c>
      <c r="K2429" s="6">
        <f t="shared" ca="1" si="387"/>
        <v>104.94371731794061</v>
      </c>
    </row>
    <row r="2430" spans="1:11" ht="15.75" thickBot="1">
      <c r="A2430" s="21">
        <v>2417</v>
      </c>
      <c r="B2430" s="22">
        <f t="shared" ca="1" si="394"/>
        <v>1882.9604592558296</v>
      </c>
      <c r="C2430" s="22">
        <f t="shared" ca="1" si="394"/>
        <v>4818.1574571533274</v>
      </c>
      <c r="D2430" s="22">
        <f t="shared" ca="1" si="394"/>
        <v>5366.4959133570392</v>
      </c>
      <c r="E2430" s="22">
        <f t="shared" ca="1" si="394"/>
        <v>1525.403222135858</v>
      </c>
      <c r="F2430" s="22">
        <f t="shared" ca="1" si="394"/>
        <v>3920.5422977697704</v>
      </c>
      <c r="G2430" s="34"/>
      <c r="H2430" s="35">
        <f t="shared" ca="1" si="386"/>
        <v>41134</v>
      </c>
      <c r="I2430" s="6">
        <f t="shared" ca="1" si="390"/>
        <v>2.0055555555555555</v>
      </c>
      <c r="J2430" s="6">
        <f t="shared" ca="1" si="388"/>
        <v>115</v>
      </c>
      <c r="K2430" s="6">
        <f t="shared" ca="1" si="387"/>
        <v>109.59577177011576</v>
      </c>
    </row>
    <row r="2431" spans="1:11" ht="15.75" thickBot="1">
      <c r="A2431" s="21">
        <v>2418</v>
      </c>
      <c r="B2431" s="22">
        <f t="shared" ca="1" si="394"/>
        <v>1903.6717337081991</v>
      </c>
      <c r="C2431" s="22">
        <f t="shared" ca="1" si="394"/>
        <v>3385.8370942742854</v>
      </c>
      <c r="D2431" s="22">
        <f t="shared" ca="1" si="394"/>
        <v>1874.3108221515381</v>
      </c>
      <c r="E2431" s="22">
        <f t="shared" ca="1" si="394"/>
        <v>1780.0372198477048</v>
      </c>
      <c r="F2431" s="22">
        <f t="shared" ca="1" si="394"/>
        <v>4293.3006833961572</v>
      </c>
      <c r="G2431" s="34"/>
      <c r="H2431" s="35">
        <f t="shared" ca="1" si="386"/>
        <v>41134</v>
      </c>
      <c r="I2431" s="6">
        <f t="shared" ca="1" si="390"/>
        <v>2.0055555555555555</v>
      </c>
      <c r="J2431" s="6">
        <f t="shared" ca="1" si="388"/>
        <v>115</v>
      </c>
      <c r="K2431" s="6">
        <f t="shared" ca="1" si="387"/>
        <v>109.59577177011576</v>
      </c>
    </row>
    <row r="2432" spans="1:11" ht="15.75" thickBot="1">
      <c r="A2432" s="21">
        <v>2419</v>
      </c>
      <c r="B2432" s="22">
        <f t="shared" ca="1" si="394"/>
        <v>3290.1445192606971</v>
      </c>
      <c r="C2432" s="22">
        <f t="shared" ca="1" si="394"/>
        <v>3215.6945167909748</v>
      </c>
      <c r="D2432" s="22">
        <f t="shared" ca="1" si="394"/>
        <v>3491.0513704506079</v>
      </c>
      <c r="E2432" s="22">
        <f t="shared" ca="1" si="394"/>
        <v>670.51641798907963</v>
      </c>
      <c r="F2432" s="22">
        <f t="shared" ca="1" si="394"/>
        <v>13151.007065571433</v>
      </c>
      <c r="G2432" s="34"/>
      <c r="H2432" s="35">
        <f t="shared" ca="1" si="386"/>
        <v>40767</v>
      </c>
      <c r="I2432" s="6">
        <f t="shared" ca="1" si="390"/>
        <v>1.0027777777777778</v>
      </c>
      <c r="J2432" s="6">
        <f t="shared" ca="1" si="388"/>
        <v>107.5</v>
      </c>
      <c r="K2432" s="6">
        <f t="shared" ca="1" si="387"/>
        <v>104.94371731794061</v>
      </c>
    </row>
    <row r="2433" spans="1:11" ht="15.75" thickBot="1">
      <c r="A2433" s="21">
        <v>2420</v>
      </c>
      <c r="B2433" s="22">
        <f t="shared" ca="1" si="394"/>
        <v>2475.839205128103</v>
      </c>
      <c r="C2433" s="22">
        <f t="shared" ca="1" si="394"/>
        <v>5701.6312305131742</v>
      </c>
      <c r="D2433" s="22">
        <f t="shared" ca="1" si="394"/>
        <v>1404.7313745245974</v>
      </c>
      <c r="E2433" s="22">
        <f t="shared" ca="1" si="394"/>
        <v>3801.8269213727126</v>
      </c>
      <c r="F2433" s="22">
        <f t="shared" ca="1" si="394"/>
        <v>3589.5949878902211</v>
      </c>
      <c r="G2433" s="34"/>
      <c r="H2433" s="35">
        <f t="shared" ca="1" si="386"/>
        <v>41134</v>
      </c>
      <c r="I2433" s="6">
        <f t="shared" ca="1" si="390"/>
        <v>2.0055555555555555</v>
      </c>
      <c r="J2433" s="6">
        <f t="shared" ca="1" si="388"/>
        <v>115</v>
      </c>
      <c r="K2433" s="6">
        <f t="shared" ca="1" si="387"/>
        <v>109.59577177011576</v>
      </c>
    </row>
    <row r="2434" spans="1:11" ht="15.75" thickBot="1">
      <c r="A2434" s="21">
        <v>2421</v>
      </c>
      <c r="B2434" s="22">
        <f t="shared" ref="B2434:F2443" ca="1" si="395">$B$2*EXP((mu-delta-(vola^2)/2)*B$13+vola*NORMSINV(RAND())*SQRT(B$13))</f>
        <v>2205.1598764733076</v>
      </c>
      <c r="C2434" s="22">
        <f t="shared" ca="1" si="395"/>
        <v>5136.1898522135016</v>
      </c>
      <c r="D2434" s="22">
        <f t="shared" ca="1" si="395"/>
        <v>3031.6941506772491</v>
      </c>
      <c r="E2434" s="22">
        <f t="shared" ca="1" si="395"/>
        <v>21447.165656679652</v>
      </c>
      <c r="F2434" s="22">
        <f t="shared" ca="1" si="395"/>
        <v>18788.604239711472</v>
      </c>
      <c r="G2434" s="34"/>
      <c r="H2434" s="35">
        <f t="shared" ca="1" si="386"/>
        <v>41134</v>
      </c>
      <c r="I2434" s="6">
        <f t="shared" ca="1" si="390"/>
        <v>2.0055555555555555</v>
      </c>
      <c r="J2434" s="6">
        <f t="shared" ca="1" si="388"/>
        <v>115</v>
      </c>
      <c r="K2434" s="6">
        <f t="shared" ca="1" si="387"/>
        <v>109.59577177011576</v>
      </c>
    </row>
    <row r="2435" spans="1:11" ht="15.75" thickBot="1">
      <c r="A2435" s="21">
        <v>2422</v>
      </c>
      <c r="B2435" s="22">
        <f t="shared" ca="1" si="395"/>
        <v>2501.2655640044745</v>
      </c>
      <c r="C2435" s="22">
        <f t="shared" ca="1" si="395"/>
        <v>4661.7866172719778</v>
      </c>
      <c r="D2435" s="22">
        <f t="shared" ca="1" si="395"/>
        <v>2382.6234174900642</v>
      </c>
      <c r="E2435" s="22">
        <f t="shared" ca="1" si="395"/>
        <v>2216.4015794178113</v>
      </c>
      <c r="F2435" s="22">
        <f t="shared" ca="1" si="395"/>
        <v>1574.4996182055643</v>
      </c>
      <c r="G2435" s="34"/>
      <c r="H2435" s="35">
        <f t="shared" ca="1" si="386"/>
        <v>41134</v>
      </c>
      <c r="I2435" s="6">
        <f t="shared" ca="1" si="390"/>
        <v>2.0055555555555555</v>
      </c>
      <c r="J2435" s="6">
        <f t="shared" ca="1" si="388"/>
        <v>115</v>
      </c>
      <c r="K2435" s="6">
        <f t="shared" ca="1" si="387"/>
        <v>109.59577177011576</v>
      </c>
    </row>
    <row r="2436" spans="1:11" ht="15.75" thickBot="1">
      <c r="A2436" s="21">
        <v>2423</v>
      </c>
      <c r="B2436" s="22">
        <f t="shared" ca="1" si="395"/>
        <v>1994.8694664032241</v>
      </c>
      <c r="C2436" s="22">
        <f t="shared" ca="1" si="395"/>
        <v>2051.2338354153862</v>
      </c>
      <c r="D2436" s="22">
        <f t="shared" ca="1" si="395"/>
        <v>1205.144646776288</v>
      </c>
      <c r="E2436" s="22">
        <f t="shared" ca="1" si="395"/>
        <v>1687.088309979147</v>
      </c>
      <c r="F2436" s="22">
        <f t="shared" ca="1" si="395"/>
        <v>1686.7725553933644</v>
      </c>
      <c r="G2436" s="34"/>
      <c r="H2436" s="35">
        <f t="shared" ca="1" si="386"/>
        <v>42228</v>
      </c>
      <c r="I2436" s="6">
        <f t="shared" ca="1" si="390"/>
        <v>5.0027777777777782</v>
      </c>
      <c r="J2436" s="6">
        <f t="shared" ca="1" si="388"/>
        <v>137.5</v>
      </c>
      <c r="K2436" s="6">
        <f t="shared" ca="1" si="387"/>
        <v>121.94343021560336</v>
      </c>
    </row>
    <row r="2437" spans="1:11" ht="15.75" thickBot="1">
      <c r="A2437" s="21">
        <v>2424</v>
      </c>
      <c r="B2437" s="22">
        <f t="shared" ca="1" si="395"/>
        <v>3255.054364381609</v>
      </c>
      <c r="C2437" s="22">
        <f t="shared" ca="1" si="395"/>
        <v>3454.4244246983371</v>
      </c>
      <c r="D2437" s="22">
        <f t="shared" ca="1" si="395"/>
        <v>3712.6435552632647</v>
      </c>
      <c r="E2437" s="22">
        <f t="shared" ca="1" si="395"/>
        <v>3670.5956029898357</v>
      </c>
      <c r="F2437" s="22">
        <f t="shared" ca="1" si="395"/>
        <v>17104.047890567956</v>
      </c>
      <c r="G2437" s="34"/>
      <c r="H2437" s="35">
        <f t="shared" ca="1" si="386"/>
        <v>40767</v>
      </c>
      <c r="I2437" s="6">
        <f t="shared" ca="1" si="390"/>
        <v>1.0027777777777778</v>
      </c>
      <c r="J2437" s="6">
        <f t="shared" ca="1" si="388"/>
        <v>107.5</v>
      </c>
      <c r="K2437" s="6">
        <f t="shared" ca="1" si="387"/>
        <v>104.94371731794061</v>
      </c>
    </row>
    <row r="2438" spans="1:11" ht="15.75" thickBot="1">
      <c r="A2438" s="21">
        <v>2425</v>
      </c>
      <c r="B2438" s="22">
        <f t="shared" ca="1" si="395"/>
        <v>2649.5608149023901</v>
      </c>
      <c r="C2438" s="22">
        <f t="shared" ca="1" si="395"/>
        <v>1672.4341603160622</v>
      </c>
      <c r="D2438" s="22">
        <f t="shared" ca="1" si="395"/>
        <v>877.00244892214425</v>
      </c>
      <c r="E2438" s="22">
        <f t="shared" ca="1" si="395"/>
        <v>2351.2637694740529</v>
      </c>
      <c r="F2438" s="22">
        <f t="shared" ca="1" si="395"/>
        <v>4796.6605991598462</v>
      </c>
      <c r="G2438" s="34"/>
      <c r="H2438" s="35">
        <f t="shared" ca="1" si="386"/>
        <v>42228</v>
      </c>
      <c r="I2438" s="6">
        <f t="shared" ca="1" si="390"/>
        <v>5.0027777777777782</v>
      </c>
      <c r="J2438" s="6">
        <f t="shared" ca="1" si="388"/>
        <v>137.5</v>
      </c>
      <c r="K2438" s="6">
        <f t="shared" ca="1" si="387"/>
        <v>121.94343021560336</v>
      </c>
    </row>
    <row r="2439" spans="1:11" ht="15.75" thickBot="1">
      <c r="A2439" s="21">
        <v>2426</v>
      </c>
      <c r="B2439" s="22">
        <f t="shared" ca="1" si="395"/>
        <v>3273.8060611809619</v>
      </c>
      <c r="C2439" s="22">
        <f t="shared" ca="1" si="395"/>
        <v>2771.5670732509175</v>
      </c>
      <c r="D2439" s="22">
        <f t="shared" ca="1" si="395"/>
        <v>1997.9053172954411</v>
      </c>
      <c r="E2439" s="22">
        <f t="shared" ca="1" si="395"/>
        <v>2966.9606910020357</v>
      </c>
      <c r="F2439" s="22">
        <f t="shared" ca="1" si="395"/>
        <v>3554.5323589705285</v>
      </c>
      <c r="G2439" s="34"/>
      <c r="H2439" s="35">
        <f t="shared" ca="1" si="386"/>
        <v>40767</v>
      </c>
      <c r="I2439" s="6">
        <f t="shared" ca="1" si="390"/>
        <v>1.0027777777777778</v>
      </c>
      <c r="J2439" s="6">
        <f t="shared" ca="1" si="388"/>
        <v>107.5</v>
      </c>
      <c r="K2439" s="6">
        <f t="shared" ca="1" si="387"/>
        <v>104.94371731794061</v>
      </c>
    </row>
    <row r="2440" spans="1:11" ht="15.75" thickBot="1">
      <c r="A2440" s="21">
        <v>2427</v>
      </c>
      <c r="B2440" s="22">
        <f t="shared" ca="1" si="395"/>
        <v>1773.5915673573963</v>
      </c>
      <c r="C2440" s="22">
        <f t="shared" ca="1" si="395"/>
        <v>6320.7493923855054</v>
      </c>
      <c r="D2440" s="22">
        <f t="shared" ca="1" si="395"/>
        <v>2173.2217847559759</v>
      </c>
      <c r="E2440" s="22">
        <f t="shared" ca="1" si="395"/>
        <v>1958.5674798336026</v>
      </c>
      <c r="F2440" s="22">
        <f t="shared" ca="1" si="395"/>
        <v>7836.6204682417183</v>
      </c>
      <c r="G2440" s="34"/>
      <c r="H2440" s="35">
        <f t="shared" ca="1" si="386"/>
        <v>41134</v>
      </c>
      <c r="I2440" s="6">
        <f t="shared" ca="1" si="390"/>
        <v>2.0055555555555555</v>
      </c>
      <c r="J2440" s="6">
        <f t="shared" ca="1" si="388"/>
        <v>115</v>
      </c>
      <c r="K2440" s="6">
        <f t="shared" ca="1" si="387"/>
        <v>109.59577177011576</v>
      </c>
    </row>
    <row r="2441" spans="1:11" ht="15.75" thickBot="1">
      <c r="A2441" s="21">
        <v>2428</v>
      </c>
      <c r="B2441" s="22">
        <f t="shared" ca="1" si="395"/>
        <v>3684.7555194816196</v>
      </c>
      <c r="C2441" s="22">
        <f t="shared" ca="1" si="395"/>
        <v>3682.0192686125201</v>
      </c>
      <c r="D2441" s="22">
        <f t="shared" ca="1" si="395"/>
        <v>1657.4640849721209</v>
      </c>
      <c r="E2441" s="22">
        <f t="shared" ca="1" si="395"/>
        <v>4565.4168912925361</v>
      </c>
      <c r="F2441" s="22">
        <f t="shared" ca="1" si="395"/>
        <v>1192.6175657029369</v>
      </c>
      <c r="G2441" s="34"/>
      <c r="H2441" s="35">
        <f t="shared" ca="1" si="386"/>
        <v>40767</v>
      </c>
      <c r="I2441" s="6">
        <f t="shared" ca="1" si="390"/>
        <v>1.0027777777777778</v>
      </c>
      <c r="J2441" s="6">
        <f t="shared" ca="1" si="388"/>
        <v>107.5</v>
      </c>
      <c r="K2441" s="6">
        <f t="shared" ca="1" si="387"/>
        <v>104.94371731794061</v>
      </c>
    </row>
    <row r="2442" spans="1:11" ht="15.75" thickBot="1">
      <c r="A2442" s="21">
        <v>2429</v>
      </c>
      <c r="B2442" s="22">
        <f t="shared" ca="1" si="395"/>
        <v>2009.8086125604896</v>
      </c>
      <c r="C2442" s="22">
        <f t="shared" ca="1" si="395"/>
        <v>2384.7134495827968</v>
      </c>
      <c r="D2442" s="22">
        <f t="shared" ca="1" si="395"/>
        <v>2341.1941519776328</v>
      </c>
      <c r="E2442" s="22">
        <f t="shared" ca="1" si="395"/>
        <v>1645.3955093178929</v>
      </c>
      <c r="F2442" s="22">
        <f t="shared" ca="1" si="395"/>
        <v>3340.2594204180386</v>
      </c>
      <c r="G2442" s="34"/>
      <c r="H2442" s="35">
        <f t="shared" ca="1" si="386"/>
        <v>42228</v>
      </c>
      <c r="I2442" s="6">
        <f t="shared" ca="1" si="390"/>
        <v>5.0027777777777782</v>
      </c>
      <c r="J2442" s="6">
        <f t="shared" ca="1" si="388"/>
        <v>137.5</v>
      </c>
      <c r="K2442" s="6">
        <f t="shared" ca="1" si="387"/>
        <v>121.94343021560336</v>
      </c>
    </row>
    <row r="2443" spans="1:11" ht="15.75" thickBot="1">
      <c r="A2443" s="21">
        <v>2430</v>
      </c>
      <c r="B2443" s="22">
        <f t="shared" ca="1" si="395"/>
        <v>4422.3327750492545</v>
      </c>
      <c r="C2443" s="22">
        <f t="shared" ca="1" si="395"/>
        <v>3259.8819783394279</v>
      </c>
      <c r="D2443" s="22">
        <f t="shared" ca="1" si="395"/>
        <v>2079.0863197737863</v>
      </c>
      <c r="E2443" s="22">
        <f t="shared" ca="1" si="395"/>
        <v>4862.8613980587734</v>
      </c>
      <c r="F2443" s="22">
        <f t="shared" ca="1" si="395"/>
        <v>1172.6119794651379</v>
      </c>
      <c r="G2443" s="34"/>
      <c r="H2443" s="35">
        <f t="shared" ca="1" si="386"/>
        <v>40767</v>
      </c>
      <c r="I2443" s="6">
        <f t="shared" ca="1" si="390"/>
        <v>1.0027777777777778</v>
      </c>
      <c r="J2443" s="6">
        <f t="shared" ca="1" si="388"/>
        <v>107.5</v>
      </c>
      <c r="K2443" s="6">
        <f t="shared" ca="1" si="387"/>
        <v>104.94371731794061</v>
      </c>
    </row>
    <row r="2444" spans="1:11" ht="15.75" thickBot="1">
      <c r="A2444" s="21">
        <v>2431</v>
      </c>
      <c r="B2444" s="22">
        <f t="shared" ref="B2444:F2453" ca="1" si="396">$B$2*EXP((mu-delta-(vola^2)/2)*B$13+vola*NORMSINV(RAND())*SQRT(B$13))</f>
        <v>2738.2655209075001</v>
      </c>
      <c r="C2444" s="22">
        <f t="shared" ca="1" si="396"/>
        <v>1022.8584340501416</v>
      </c>
      <c r="D2444" s="22">
        <f t="shared" ca="1" si="396"/>
        <v>3569.7611532098254</v>
      </c>
      <c r="E2444" s="22">
        <f t="shared" ca="1" si="396"/>
        <v>2881.4409100143071</v>
      </c>
      <c r="F2444" s="22">
        <f t="shared" ca="1" si="396"/>
        <v>3020.664056746235</v>
      </c>
      <c r="G2444" s="34"/>
      <c r="H2444" s="35">
        <f t="shared" ca="1" si="386"/>
        <v>41498</v>
      </c>
      <c r="I2444" s="6">
        <f t="shared" ca="1" si="390"/>
        <v>3.0027777777777778</v>
      </c>
      <c r="J2444" s="6">
        <f t="shared" ca="1" si="388"/>
        <v>122.5</v>
      </c>
      <c r="K2444" s="6">
        <f t="shared" ca="1" si="387"/>
        <v>113.98243565452914</v>
      </c>
    </row>
    <row r="2445" spans="1:11" ht="15.75" thickBot="1">
      <c r="A2445" s="21">
        <v>2432</v>
      </c>
      <c r="B2445" s="22">
        <f t="shared" ca="1" si="396"/>
        <v>2176.4769570613462</v>
      </c>
      <c r="C2445" s="22">
        <f t="shared" ca="1" si="396"/>
        <v>2694.3219047136972</v>
      </c>
      <c r="D2445" s="22">
        <f t="shared" ca="1" si="396"/>
        <v>4760.9525609300053</v>
      </c>
      <c r="E2445" s="22">
        <f t="shared" ca="1" si="396"/>
        <v>1592.6763557832633</v>
      </c>
      <c r="F2445" s="22">
        <f t="shared" ca="1" si="396"/>
        <v>1709.6877545257539</v>
      </c>
      <c r="G2445" s="34"/>
      <c r="H2445" s="35">
        <f t="shared" ca="1" si="386"/>
        <v>41498</v>
      </c>
      <c r="I2445" s="6">
        <f t="shared" ca="1" si="390"/>
        <v>3.0027777777777778</v>
      </c>
      <c r="J2445" s="6">
        <f t="shared" ca="1" si="388"/>
        <v>122.5</v>
      </c>
      <c r="K2445" s="6">
        <f t="shared" ca="1" si="387"/>
        <v>113.98243565452914</v>
      </c>
    </row>
    <row r="2446" spans="1:11" ht="15.75" thickBot="1">
      <c r="A2446" s="21">
        <v>2433</v>
      </c>
      <c r="B2446" s="22">
        <f t="shared" ca="1" si="396"/>
        <v>3865.1673579506028</v>
      </c>
      <c r="C2446" s="22">
        <f t="shared" ca="1" si="396"/>
        <v>3550.1704615473941</v>
      </c>
      <c r="D2446" s="22">
        <f t="shared" ca="1" si="396"/>
        <v>3041.744434271905</v>
      </c>
      <c r="E2446" s="22">
        <f t="shared" ca="1" si="396"/>
        <v>3379.6579751625382</v>
      </c>
      <c r="F2446" s="22">
        <f t="shared" ca="1" si="396"/>
        <v>1999.9470348412426</v>
      </c>
      <c r="G2446" s="34"/>
      <c r="H2446" s="35">
        <f t="shared" ref="H2446:H2513" ca="1" si="397">IF(B2446&gt;=kw,$B$11,IF(C2446&gt;=kw,$C$11,IF(D2446&gt;=kw,$D$11,IF(E2446&gt;=kw,$E$11,$F$11))))</f>
        <v>40767</v>
      </c>
      <c r="I2446" s="6">
        <f t="shared" ca="1" si="390"/>
        <v>1.0027777777777778</v>
      </c>
      <c r="J2446" s="6">
        <f t="shared" ca="1" si="388"/>
        <v>107.5</v>
      </c>
      <c r="K2446" s="6">
        <f t="shared" ref="K2446:K2509" ca="1" si="398">J2446*EXP(-I2446*zins)</f>
        <v>104.94371731794061</v>
      </c>
    </row>
    <row r="2447" spans="1:11" ht="15.75" thickBot="1">
      <c r="A2447" s="21">
        <v>2434</v>
      </c>
      <c r="B2447" s="22">
        <f t="shared" ca="1" si="396"/>
        <v>2970.743373943938</v>
      </c>
      <c r="C2447" s="22">
        <f t="shared" ca="1" si="396"/>
        <v>1594.8283376566278</v>
      </c>
      <c r="D2447" s="22">
        <f t="shared" ca="1" si="396"/>
        <v>2383.9404988425745</v>
      </c>
      <c r="E2447" s="22">
        <f t="shared" ca="1" si="396"/>
        <v>7921.804543598867</v>
      </c>
      <c r="F2447" s="22">
        <f t="shared" ca="1" si="396"/>
        <v>3116.4545029844262</v>
      </c>
      <c r="G2447" s="34"/>
      <c r="H2447" s="35">
        <f t="shared" ca="1" si="397"/>
        <v>40767</v>
      </c>
      <c r="I2447" s="6">
        <f t="shared" ca="1" si="390"/>
        <v>1.0027777777777778</v>
      </c>
      <c r="J2447" s="6">
        <f t="shared" ref="J2447:J2510" ca="1" si="399">IF(H2447=$B$11,$B$10,IF(H2447=$C$11,$C$10,IF(H2447=$D$11,$D$10,IF(H2447=$E$11,$E$10,IF(H2447=$F$11,$F$10)))))</f>
        <v>107.5</v>
      </c>
      <c r="K2447" s="6">
        <f t="shared" ca="1" si="398"/>
        <v>104.94371731794061</v>
      </c>
    </row>
    <row r="2448" spans="1:11" ht="15.75" thickBot="1">
      <c r="A2448" s="21">
        <v>2435</v>
      </c>
      <c r="B2448" s="22">
        <f t="shared" ca="1" si="396"/>
        <v>3678.0865203310032</v>
      </c>
      <c r="C2448" s="22">
        <f t="shared" ca="1" si="396"/>
        <v>1347.8577036988295</v>
      </c>
      <c r="D2448" s="22">
        <f t="shared" ca="1" si="396"/>
        <v>2948.111201829613</v>
      </c>
      <c r="E2448" s="22">
        <f t="shared" ca="1" si="396"/>
        <v>4142.9492244439061</v>
      </c>
      <c r="F2448" s="22">
        <f t="shared" ca="1" si="396"/>
        <v>3569.8048123493554</v>
      </c>
      <c r="G2448" s="34"/>
      <c r="H2448" s="35">
        <f t="shared" ca="1" si="397"/>
        <v>40767</v>
      </c>
      <c r="I2448" s="6">
        <f t="shared" ref="I2448:I2511" ca="1" si="400">YEARFRAC($B$1,H2448)</f>
        <v>1.0027777777777778</v>
      </c>
      <c r="J2448" s="6">
        <f t="shared" ca="1" si="399"/>
        <v>107.5</v>
      </c>
      <c r="K2448" s="6">
        <f t="shared" ca="1" si="398"/>
        <v>104.94371731794061</v>
      </c>
    </row>
    <row r="2449" spans="1:11" ht="15.75" thickBot="1">
      <c r="A2449" s="21">
        <v>2436</v>
      </c>
      <c r="B2449" s="22">
        <f t="shared" ca="1" si="396"/>
        <v>2405.6832397756571</v>
      </c>
      <c r="C2449" s="22">
        <f t="shared" ca="1" si="396"/>
        <v>1243.6006977023465</v>
      </c>
      <c r="D2449" s="22">
        <f t="shared" ca="1" si="396"/>
        <v>4241.3573481382791</v>
      </c>
      <c r="E2449" s="22">
        <f t="shared" ca="1" si="396"/>
        <v>6967.0591932876732</v>
      </c>
      <c r="F2449" s="22">
        <f t="shared" ca="1" si="396"/>
        <v>3441.2491282577462</v>
      </c>
      <c r="G2449" s="34"/>
      <c r="H2449" s="35">
        <f t="shared" ca="1" si="397"/>
        <v>41498</v>
      </c>
      <c r="I2449" s="6">
        <f t="shared" ca="1" si="400"/>
        <v>3.0027777777777778</v>
      </c>
      <c r="J2449" s="6">
        <f t="shared" ca="1" si="399"/>
        <v>122.5</v>
      </c>
      <c r="K2449" s="6">
        <f t="shared" ca="1" si="398"/>
        <v>113.98243565452914</v>
      </c>
    </row>
    <row r="2450" spans="1:11" ht="15.75" thickBot="1">
      <c r="A2450" s="21">
        <v>2437</v>
      </c>
      <c r="B2450" s="22">
        <f t="shared" ca="1" si="396"/>
        <v>2093.1488295903891</v>
      </c>
      <c r="C2450" s="22">
        <f t="shared" ca="1" si="396"/>
        <v>5014.2996352969676</v>
      </c>
      <c r="D2450" s="22">
        <f t="shared" ca="1" si="396"/>
        <v>5489.7540528000382</v>
      </c>
      <c r="E2450" s="22">
        <f t="shared" ca="1" si="396"/>
        <v>906.71364816713435</v>
      </c>
      <c r="F2450" s="22">
        <f t="shared" ca="1" si="396"/>
        <v>1868.6630371404594</v>
      </c>
      <c r="G2450" s="34"/>
      <c r="H2450" s="35">
        <f t="shared" ca="1" si="397"/>
        <v>41134</v>
      </c>
      <c r="I2450" s="6">
        <f t="shared" ca="1" si="400"/>
        <v>2.0055555555555555</v>
      </c>
      <c r="J2450" s="6">
        <f t="shared" ca="1" si="399"/>
        <v>115</v>
      </c>
      <c r="K2450" s="6">
        <f t="shared" ca="1" si="398"/>
        <v>109.59577177011576</v>
      </c>
    </row>
    <row r="2451" spans="1:11" ht="15.75" thickBot="1">
      <c r="A2451" s="21">
        <v>2438</v>
      </c>
      <c r="B2451" s="22">
        <f t="shared" ca="1" si="396"/>
        <v>1713.8347302643369</v>
      </c>
      <c r="C2451" s="22">
        <f t="shared" ca="1" si="396"/>
        <v>1240.0089388162855</v>
      </c>
      <c r="D2451" s="22">
        <f t="shared" ca="1" si="396"/>
        <v>1072.9018398221215</v>
      </c>
      <c r="E2451" s="22">
        <f t="shared" ca="1" si="396"/>
        <v>4636.4495496474037</v>
      </c>
      <c r="F2451" s="22">
        <f t="shared" ca="1" si="396"/>
        <v>3665.3171662543668</v>
      </c>
      <c r="G2451" s="34"/>
      <c r="H2451" s="35">
        <f t="shared" ca="1" si="397"/>
        <v>41863</v>
      </c>
      <c r="I2451" s="6">
        <f t="shared" ca="1" si="400"/>
        <v>4.0027777777777782</v>
      </c>
      <c r="J2451" s="6">
        <f t="shared" ca="1" si="399"/>
        <v>130</v>
      </c>
      <c r="K2451" s="6">
        <f t="shared" ca="1" si="398"/>
        <v>118.0924489965652</v>
      </c>
    </row>
    <row r="2452" spans="1:11" ht="15.75" thickBot="1">
      <c r="A2452" s="21">
        <v>2439</v>
      </c>
      <c r="B2452" s="22">
        <f t="shared" ca="1" si="396"/>
        <v>2036.2662046660232</v>
      </c>
      <c r="C2452" s="22">
        <f t="shared" ca="1" si="396"/>
        <v>3554.7879041182605</v>
      </c>
      <c r="D2452" s="22">
        <f t="shared" ca="1" si="396"/>
        <v>2452.9484326280722</v>
      </c>
      <c r="E2452" s="22">
        <f t="shared" ca="1" si="396"/>
        <v>3276.7043376434731</v>
      </c>
      <c r="F2452" s="22">
        <f t="shared" ca="1" si="396"/>
        <v>9560.3901074030364</v>
      </c>
      <c r="G2452" s="34"/>
      <c r="H2452" s="35">
        <f t="shared" ca="1" si="397"/>
        <v>41134</v>
      </c>
      <c r="I2452" s="6">
        <f t="shared" ca="1" si="400"/>
        <v>2.0055555555555555</v>
      </c>
      <c r="J2452" s="6">
        <f t="shared" ca="1" si="399"/>
        <v>115</v>
      </c>
      <c r="K2452" s="6">
        <f t="shared" ca="1" si="398"/>
        <v>109.59577177011576</v>
      </c>
    </row>
    <row r="2453" spans="1:11" ht="15.75" thickBot="1">
      <c r="A2453" s="21">
        <v>2440</v>
      </c>
      <c r="B2453" s="22">
        <f t="shared" ca="1" si="396"/>
        <v>1703.8435925219449</v>
      </c>
      <c r="C2453" s="22">
        <f t="shared" ca="1" si="396"/>
        <v>2573.8138532743687</v>
      </c>
      <c r="D2453" s="22">
        <f t="shared" ca="1" si="396"/>
        <v>1919.6989303800458</v>
      </c>
      <c r="E2453" s="22">
        <f t="shared" ca="1" si="396"/>
        <v>1068.7500358353857</v>
      </c>
      <c r="F2453" s="22">
        <f t="shared" ca="1" si="396"/>
        <v>2691.6350454593526</v>
      </c>
      <c r="G2453" s="34"/>
      <c r="H2453" s="35">
        <f t="shared" ca="1" si="397"/>
        <v>42228</v>
      </c>
      <c r="I2453" s="6">
        <f t="shared" ca="1" si="400"/>
        <v>5.0027777777777782</v>
      </c>
      <c r="J2453" s="6">
        <f t="shared" ca="1" si="399"/>
        <v>137.5</v>
      </c>
      <c r="K2453" s="6">
        <f t="shared" ca="1" si="398"/>
        <v>121.94343021560336</v>
      </c>
    </row>
    <row r="2454" spans="1:11" ht="15.75" thickBot="1">
      <c r="A2454" s="21">
        <v>2441</v>
      </c>
      <c r="B2454" s="22">
        <f t="shared" ref="B2454:F2463" ca="1" si="401">$B$2*EXP((mu-delta-(vola^2)/2)*B$13+vola*NORMSINV(RAND())*SQRT(B$13))</f>
        <v>3978.0691862589101</v>
      </c>
      <c r="C2454" s="22">
        <f t="shared" ca="1" si="401"/>
        <v>5603.5895296768695</v>
      </c>
      <c r="D2454" s="22">
        <f t="shared" ca="1" si="401"/>
        <v>1975.6928031990271</v>
      </c>
      <c r="E2454" s="22">
        <f t="shared" ca="1" si="401"/>
        <v>2315.6641531138735</v>
      </c>
      <c r="F2454" s="22">
        <f t="shared" ca="1" si="401"/>
        <v>6089.688321731458</v>
      </c>
      <c r="G2454" s="34"/>
      <c r="H2454" s="35">
        <f t="shared" ca="1" si="397"/>
        <v>40767</v>
      </c>
      <c r="I2454" s="6">
        <f t="shared" ca="1" si="400"/>
        <v>1.0027777777777778</v>
      </c>
      <c r="J2454" s="6">
        <f t="shared" ca="1" si="399"/>
        <v>107.5</v>
      </c>
      <c r="K2454" s="6">
        <f t="shared" ca="1" si="398"/>
        <v>104.94371731794061</v>
      </c>
    </row>
    <row r="2455" spans="1:11" ht="15.75" thickBot="1">
      <c r="A2455" s="21">
        <v>2442</v>
      </c>
      <c r="B2455" s="22">
        <f t="shared" ca="1" si="401"/>
        <v>2764.8745890659766</v>
      </c>
      <c r="C2455" s="22">
        <f t="shared" ca="1" si="401"/>
        <v>1898.5733076217382</v>
      </c>
      <c r="D2455" s="22">
        <f t="shared" ca="1" si="401"/>
        <v>1866.0701175458378</v>
      </c>
      <c r="E2455" s="22">
        <f t="shared" ca="1" si="401"/>
        <v>2450.645248200773</v>
      </c>
      <c r="F2455" s="22">
        <f t="shared" ca="1" si="401"/>
        <v>51787.288484282537</v>
      </c>
      <c r="G2455" s="34"/>
      <c r="H2455" s="35">
        <f t="shared" ca="1" si="397"/>
        <v>42228</v>
      </c>
      <c r="I2455" s="6">
        <f t="shared" ca="1" si="400"/>
        <v>5.0027777777777782</v>
      </c>
      <c r="J2455" s="6">
        <f t="shared" ca="1" si="399"/>
        <v>137.5</v>
      </c>
      <c r="K2455" s="6">
        <f t="shared" ca="1" si="398"/>
        <v>121.94343021560336</v>
      </c>
    </row>
    <row r="2456" spans="1:11" ht="15.75" thickBot="1">
      <c r="A2456" s="21">
        <v>2443</v>
      </c>
      <c r="B2456" s="22">
        <f t="shared" ca="1" si="401"/>
        <v>3354.3017431331136</v>
      </c>
      <c r="C2456" s="22">
        <f t="shared" ca="1" si="401"/>
        <v>3669.2537337420226</v>
      </c>
      <c r="D2456" s="22">
        <f t="shared" ca="1" si="401"/>
        <v>1235.7394435214233</v>
      </c>
      <c r="E2456" s="22">
        <f t="shared" ca="1" si="401"/>
        <v>2970.4501661264203</v>
      </c>
      <c r="F2456" s="22">
        <f t="shared" ca="1" si="401"/>
        <v>5769.0554464871102</v>
      </c>
      <c r="G2456" s="34"/>
      <c r="H2456" s="35">
        <f t="shared" ca="1" si="397"/>
        <v>40767</v>
      </c>
      <c r="I2456" s="6">
        <f t="shared" ca="1" si="400"/>
        <v>1.0027777777777778</v>
      </c>
      <c r="J2456" s="6">
        <f t="shared" ca="1" si="399"/>
        <v>107.5</v>
      </c>
      <c r="K2456" s="6">
        <f t="shared" ca="1" si="398"/>
        <v>104.94371731794061</v>
      </c>
    </row>
    <row r="2457" spans="1:11" ht="15.75" thickBot="1">
      <c r="A2457" s="21">
        <v>2444</v>
      </c>
      <c r="B2457" s="22">
        <f t="shared" ca="1" si="401"/>
        <v>2896.1172613817316</v>
      </c>
      <c r="C2457" s="22">
        <f t="shared" ca="1" si="401"/>
        <v>7775.578423692089</v>
      </c>
      <c r="D2457" s="22">
        <f t="shared" ca="1" si="401"/>
        <v>2605.6987796943554</v>
      </c>
      <c r="E2457" s="22">
        <f t="shared" ca="1" si="401"/>
        <v>5373.5930573950318</v>
      </c>
      <c r="F2457" s="22">
        <f t="shared" ca="1" si="401"/>
        <v>7024.7557373291047</v>
      </c>
      <c r="G2457" s="34"/>
      <c r="H2457" s="35">
        <f t="shared" ca="1" si="397"/>
        <v>40767</v>
      </c>
      <c r="I2457" s="6">
        <f t="shared" ca="1" si="400"/>
        <v>1.0027777777777778</v>
      </c>
      <c r="J2457" s="6">
        <f t="shared" ca="1" si="399"/>
        <v>107.5</v>
      </c>
      <c r="K2457" s="6">
        <f t="shared" ca="1" si="398"/>
        <v>104.94371731794061</v>
      </c>
    </row>
    <row r="2458" spans="1:11" ht="15.75" thickBot="1">
      <c r="A2458" s="21">
        <v>2445</v>
      </c>
      <c r="B2458" s="22">
        <f t="shared" ca="1" si="401"/>
        <v>2897.1986701178143</v>
      </c>
      <c r="C2458" s="22">
        <f t="shared" ca="1" si="401"/>
        <v>2204.930563057088</v>
      </c>
      <c r="D2458" s="22">
        <f t="shared" ca="1" si="401"/>
        <v>2849.9549111303295</v>
      </c>
      <c r="E2458" s="22">
        <f t="shared" ca="1" si="401"/>
        <v>2166.7978038473043</v>
      </c>
      <c r="F2458" s="22">
        <f t="shared" ca="1" si="401"/>
        <v>4911.9482691062449</v>
      </c>
      <c r="G2458" s="34"/>
      <c r="H2458" s="35">
        <f t="shared" ca="1" si="397"/>
        <v>40767</v>
      </c>
      <c r="I2458" s="6">
        <f t="shared" ca="1" si="400"/>
        <v>1.0027777777777778</v>
      </c>
      <c r="J2458" s="6">
        <f t="shared" ca="1" si="399"/>
        <v>107.5</v>
      </c>
      <c r="K2458" s="6">
        <f t="shared" ca="1" si="398"/>
        <v>104.94371731794061</v>
      </c>
    </row>
    <row r="2459" spans="1:11" ht="15.75" thickBot="1">
      <c r="A2459" s="21">
        <v>2446</v>
      </c>
      <c r="B2459" s="22">
        <f t="shared" ca="1" si="401"/>
        <v>1833.9264938065508</v>
      </c>
      <c r="C2459" s="22">
        <f t="shared" ca="1" si="401"/>
        <v>3748.9192226464716</v>
      </c>
      <c r="D2459" s="22">
        <f t="shared" ca="1" si="401"/>
        <v>4718.4571873190853</v>
      </c>
      <c r="E2459" s="22">
        <f t="shared" ca="1" si="401"/>
        <v>1902.1797758332555</v>
      </c>
      <c r="F2459" s="22">
        <f t="shared" ca="1" si="401"/>
        <v>2747.8277307884196</v>
      </c>
      <c r="G2459" s="34"/>
      <c r="H2459" s="35">
        <f t="shared" ca="1" si="397"/>
        <v>41134</v>
      </c>
      <c r="I2459" s="6">
        <f t="shared" ca="1" si="400"/>
        <v>2.0055555555555555</v>
      </c>
      <c r="J2459" s="6">
        <f t="shared" ca="1" si="399"/>
        <v>115</v>
      </c>
      <c r="K2459" s="6">
        <f t="shared" ca="1" si="398"/>
        <v>109.59577177011576</v>
      </c>
    </row>
    <row r="2460" spans="1:11" ht="15.75" thickBot="1">
      <c r="A2460" s="21">
        <v>2447</v>
      </c>
      <c r="B2460" s="22">
        <f t="shared" ca="1" si="401"/>
        <v>2712.948837609475</v>
      </c>
      <c r="C2460" s="22">
        <f t="shared" ca="1" si="401"/>
        <v>4298.0586865000087</v>
      </c>
      <c r="D2460" s="22">
        <f t="shared" ca="1" si="401"/>
        <v>6188.82018054119</v>
      </c>
      <c r="E2460" s="22">
        <f t="shared" ca="1" si="401"/>
        <v>1175.5613380367372</v>
      </c>
      <c r="F2460" s="22">
        <f t="shared" ca="1" si="401"/>
        <v>835.14983019807005</v>
      </c>
      <c r="G2460" s="34"/>
      <c r="H2460" s="35">
        <f t="shared" ca="1" si="397"/>
        <v>41134</v>
      </c>
      <c r="I2460" s="6">
        <f t="shared" ca="1" si="400"/>
        <v>2.0055555555555555</v>
      </c>
      <c r="J2460" s="6">
        <f t="shared" ca="1" si="399"/>
        <v>115</v>
      </c>
      <c r="K2460" s="6">
        <f t="shared" ca="1" si="398"/>
        <v>109.59577177011576</v>
      </c>
    </row>
    <row r="2461" spans="1:11" ht="15.75" thickBot="1">
      <c r="A2461" s="21">
        <v>2448</v>
      </c>
      <c r="B2461" s="22">
        <f t="shared" ca="1" si="401"/>
        <v>3582.3635092155214</v>
      </c>
      <c r="C2461" s="22">
        <f t="shared" ca="1" si="401"/>
        <v>1338.2962726576538</v>
      </c>
      <c r="D2461" s="22">
        <f t="shared" ca="1" si="401"/>
        <v>928.35091346720492</v>
      </c>
      <c r="E2461" s="22">
        <f t="shared" ca="1" si="401"/>
        <v>1599.466383043771</v>
      </c>
      <c r="F2461" s="22">
        <f t="shared" ca="1" si="401"/>
        <v>4612.0055994356135</v>
      </c>
      <c r="G2461" s="34"/>
      <c r="H2461" s="35">
        <f t="shared" ca="1" si="397"/>
        <v>40767</v>
      </c>
      <c r="I2461" s="6">
        <f t="shared" ca="1" si="400"/>
        <v>1.0027777777777778</v>
      </c>
      <c r="J2461" s="6">
        <f t="shared" ca="1" si="399"/>
        <v>107.5</v>
      </c>
      <c r="K2461" s="6">
        <f t="shared" ca="1" si="398"/>
        <v>104.94371731794061</v>
      </c>
    </row>
    <row r="2462" spans="1:11" ht="15.75" thickBot="1">
      <c r="A2462" s="21">
        <v>2449</v>
      </c>
      <c r="B2462" s="22">
        <f t="shared" ca="1" si="401"/>
        <v>2084.3791009847318</v>
      </c>
      <c r="C2462" s="22">
        <f t="shared" ca="1" si="401"/>
        <v>3302.4698978474867</v>
      </c>
      <c r="D2462" s="22">
        <f t="shared" ca="1" si="401"/>
        <v>2182.7988288022175</v>
      </c>
      <c r="E2462" s="22">
        <f t="shared" ca="1" si="401"/>
        <v>6404.6402106207588</v>
      </c>
      <c r="F2462" s="22">
        <f t="shared" ca="1" si="401"/>
        <v>2605.324860586014</v>
      </c>
      <c r="G2462" s="34"/>
      <c r="H2462" s="35">
        <f t="shared" ca="1" si="397"/>
        <v>41134</v>
      </c>
      <c r="I2462" s="6">
        <f t="shared" ca="1" si="400"/>
        <v>2.0055555555555555</v>
      </c>
      <c r="J2462" s="6">
        <f t="shared" ca="1" si="399"/>
        <v>115</v>
      </c>
      <c r="K2462" s="6">
        <f t="shared" ca="1" si="398"/>
        <v>109.59577177011576</v>
      </c>
    </row>
    <row r="2463" spans="1:11" ht="15.75" thickBot="1">
      <c r="A2463" s="21">
        <v>2450</v>
      </c>
      <c r="B2463" s="22">
        <f t="shared" ca="1" si="401"/>
        <v>4148.3607221434013</v>
      </c>
      <c r="C2463" s="22">
        <f t="shared" ca="1" si="401"/>
        <v>3860.1491413740291</v>
      </c>
      <c r="D2463" s="22">
        <f t="shared" ca="1" si="401"/>
        <v>5063.0463223536781</v>
      </c>
      <c r="E2463" s="22">
        <f t="shared" ca="1" si="401"/>
        <v>5851.6560427468312</v>
      </c>
      <c r="F2463" s="22">
        <f t="shared" ca="1" si="401"/>
        <v>2587.5452726859012</v>
      </c>
      <c r="G2463" s="34"/>
      <c r="H2463" s="35">
        <f t="shared" ca="1" si="397"/>
        <v>40767</v>
      </c>
      <c r="I2463" s="6">
        <f t="shared" ca="1" si="400"/>
        <v>1.0027777777777778</v>
      </c>
      <c r="J2463" s="6">
        <f t="shared" ca="1" si="399"/>
        <v>107.5</v>
      </c>
      <c r="K2463" s="6">
        <f t="shared" ca="1" si="398"/>
        <v>104.94371731794061</v>
      </c>
    </row>
    <row r="2464" spans="1:11" ht="15.75" thickBot="1">
      <c r="A2464" s="21">
        <v>2451</v>
      </c>
      <c r="B2464" s="22">
        <f t="shared" ref="B2464:F2473" ca="1" si="402">$B$2*EXP((mu-delta-(vola^2)/2)*B$13+vola*NORMSINV(RAND())*SQRT(B$13))</f>
        <v>2396.3653369751119</v>
      </c>
      <c r="C2464" s="22">
        <f t="shared" ca="1" si="402"/>
        <v>537.34721887303658</v>
      </c>
      <c r="D2464" s="22">
        <f t="shared" ca="1" si="402"/>
        <v>8353.5758477831314</v>
      </c>
      <c r="E2464" s="22">
        <f t="shared" ca="1" si="402"/>
        <v>1049.7595469806927</v>
      </c>
      <c r="F2464" s="22">
        <f t="shared" ca="1" si="402"/>
        <v>2262.500022180282</v>
      </c>
      <c r="G2464" s="34"/>
      <c r="H2464" s="35">
        <f t="shared" ca="1" si="397"/>
        <v>41498</v>
      </c>
      <c r="I2464" s="6">
        <f t="shared" ca="1" si="400"/>
        <v>3.0027777777777778</v>
      </c>
      <c r="J2464" s="6">
        <f t="shared" ca="1" si="399"/>
        <v>122.5</v>
      </c>
      <c r="K2464" s="6">
        <f t="shared" ca="1" si="398"/>
        <v>113.98243565452914</v>
      </c>
    </row>
    <row r="2465" spans="1:11" ht="15.75" thickBot="1">
      <c r="A2465" s="21">
        <v>2452</v>
      </c>
      <c r="B2465" s="22">
        <f t="shared" ca="1" si="402"/>
        <v>4309.0390553559128</v>
      </c>
      <c r="C2465" s="22">
        <f t="shared" ca="1" si="402"/>
        <v>3832.6329987139293</v>
      </c>
      <c r="D2465" s="22">
        <f t="shared" ca="1" si="402"/>
        <v>3006.0837365343414</v>
      </c>
      <c r="E2465" s="22">
        <f t="shared" ca="1" si="402"/>
        <v>5233.9011255559362</v>
      </c>
      <c r="F2465" s="22">
        <f t="shared" ca="1" si="402"/>
        <v>12304.906619450543</v>
      </c>
      <c r="G2465" s="34"/>
      <c r="H2465" s="35">
        <f t="shared" ca="1" si="397"/>
        <v>40767</v>
      </c>
      <c r="I2465" s="6">
        <f t="shared" ca="1" si="400"/>
        <v>1.0027777777777778</v>
      </c>
      <c r="J2465" s="6">
        <f t="shared" ca="1" si="399"/>
        <v>107.5</v>
      </c>
      <c r="K2465" s="6">
        <f t="shared" ca="1" si="398"/>
        <v>104.94371731794061</v>
      </c>
    </row>
    <row r="2466" spans="1:11" ht="15.75" thickBot="1">
      <c r="A2466" s="21">
        <v>2453</v>
      </c>
      <c r="B2466" s="22">
        <f t="shared" ca="1" si="402"/>
        <v>2656.460613792749</v>
      </c>
      <c r="C2466" s="22">
        <f t="shared" ca="1" si="402"/>
        <v>3089.3224490899952</v>
      </c>
      <c r="D2466" s="22">
        <f t="shared" ca="1" si="402"/>
        <v>3047.0984010049451</v>
      </c>
      <c r="E2466" s="22">
        <f t="shared" ca="1" si="402"/>
        <v>2441.0444530184304</v>
      </c>
      <c r="F2466" s="22">
        <f t="shared" ca="1" si="402"/>
        <v>2669.1332355058157</v>
      </c>
      <c r="G2466" s="34"/>
      <c r="H2466" s="35">
        <f t="shared" ca="1" si="397"/>
        <v>41134</v>
      </c>
      <c r="I2466" s="6">
        <f t="shared" ca="1" si="400"/>
        <v>2.0055555555555555</v>
      </c>
      <c r="J2466" s="6">
        <f t="shared" ca="1" si="399"/>
        <v>115</v>
      </c>
      <c r="K2466" s="6">
        <f t="shared" ca="1" si="398"/>
        <v>109.59577177011576</v>
      </c>
    </row>
    <row r="2467" spans="1:11" ht="15.75" thickBot="1">
      <c r="A2467" s="21">
        <v>2454</v>
      </c>
      <c r="B2467" s="22">
        <f t="shared" ca="1" si="402"/>
        <v>2513.2767438048181</v>
      </c>
      <c r="C2467" s="22">
        <f t="shared" ca="1" si="402"/>
        <v>5574.2614912119116</v>
      </c>
      <c r="D2467" s="22">
        <f t="shared" ca="1" si="402"/>
        <v>2981.3667884577817</v>
      </c>
      <c r="E2467" s="22">
        <f t="shared" ca="1" si="402"/>
        <v>1918.1761441230124</v>
      </c>
      <c r="F2467" s="22">
        <f t="shared" ca="1" si="402"/>
        <v>2515.8297131146605</v>
      </c>
      <c r="G2467" s="34"/>
      <c r="H2467" s="35">
        <f t="shared" ca="1" si="397"/>
        <v>41134</v>
      </c>
      <c r="I2467" s="6">
        <f t="shared" ca="1" si="400"/>
        <v>2.0055555555555555</v>
      </c>
      <c r="J2467" s="6">
        <f t="shared" ca="1" si="399"/>
        <v>115</v>
      </c>
      <c r="K2467" s="6">
        <f t="shared" ca="1" si="398"/>
        <v>109.59577177011576</v>
      </c>
    </row>
    <row r="2468" spans="1:11" ht="15.75" thickBot="1">
      <c r="A2468" s="21">
        <v>2455</v>
      </c>
      <c r="B2468" s="22">
        <f t="shared" ca="1" si="402"/>
        <v>3188.6193071010384</v>
      </c>
      <c r="C2468" s="22">
        <f t="shared" ca="1" si="402"/>
        <v>1553.1035038213563</v>
      </c>
      <c r="D2468" s="22">
        <f t="shared" ca="1" si="402"/>
        <v>4937.629747347878</v>
      </c>
      <c r="E2468" s="22">
        <f t="shared" ca="1" si="402"/>
        <v>2053.2926112918331</v>
      </c>
      <c r="F2468" s="22">
        <f t="shared" ca="1" si="402"/>
        <v>1966.7307166417554</v>
      </c>
      <c r="G2468" s="34"/>
      <c r="H2468" s="35">
        <f t="shared" ca="1" si="397"/>
        <v>40767</v>
      </c>
      <c r="I2468" s="6">
        <f t="shared" ca="1" si="400"/>
        <v>1.0027777777777778</v>
      </c>
      <c r="J2468" s="6">
        <f t="shared" ca="1" si="399"/>
        <v>107.5</v>
      </c>
      <c r="K2468" s="6">
        <f t="shared" ca="1" si="398"/>
        <v>104.94371731794061</v>
      </c>
    </row>
    <row r="2469" spans="1:11" ht="15.75" thickBot="1">
      <c r="A2469" s="21">
        <v>2456</v>
      </c>
      <c r="B2469" s="22">
        <f t="shared" ca="1" si="402"/>
        <v>5284.0185333610925</v>
      </c>
      <c r="C2469" s="22">
        <f t="shared" ca="1" si="402"/>
        <v>3144.6896837135482</v>
      </c>
      <c r="D2469" s="22">
        <f t="shared" ca="1" si="402"/>
        <v>4528.4173994292432</v>
      </c>
      <c r="E2469" s="22">
        <f t="shared" ca="1" si="402"/>
        <v>8951.2743706318943</v>
      </c>
      <c r="F2469" s="22">
        <f t="shared" ca="1" si="402"/>
        <v>2597.494937999621</v>
      </c>
      <c r="G2469" s="34"/>
      <c r="H2469" s="35">
        <f t="shared" ca="1" si="397"/>
        <v>40767</v>
      </c>
      <c r="I2469" s="6">
        <f t="shared" ca="1" si="400"/>
        <v>1.0027777777777778</v>
      </c>
      <c r="J2469" s="6">
        <f t="shared" ca="1" si="399"/>
        <v>107.5</v>
      </c>
      <c r="K2469" s="6">
        <f t="shared" ca="1" si="398"/>
        <v>104.94371731794061</v>
      </c>
    </row>
    <row r="2470" spans="1:11" ht="15.75" thickBot="1">
      <c r="A2470" s="21">
        <v>2457</v>
      </c>
      <c r="B2470" s="22">
        <f t="shared" ca="1" si="402"/>
        <v>2958.3062346388006</v>
      </c>
      <c r="C2470" s="22">
        <f t="shared" ca="1" si="402"/>
        <v>1627.1769106592701</v>
      </c>
      <c r="D2470" s="22">
        <f t="shared" ca="1" si="402"/>
        <v>5671.6353830822427</v>
      </c>
      <c r="E2470" s="22">
        <f t="shared" ca="1" si="402"/>
        <v>4130.4329890811014</v>
      </c>
      <c r="F2470" s="22">
        <f t="shared" ca="1" si="402"/>
        <v>2007.6803048215197</v>
      </c>
      <c r="G2470" s="34"/>
      <c r="H2470" s="35">
        <f t="shared" ca="1" si="397"/>
        <v>40767</v>
      </c>
      <c r="I2470" s="6">
        <f t="shared" ca="1" si="400"/>
        <v>1.0027777777777778</v>
      </c>
      <c r="J2470" s="6">
        <f t="shared" ca="1" si="399"/>
        <v>107.5</v>
      </c>
      <c r="K2470" s="6">
        <f t="shared" ca="1" si="398"/>
        <v>104.94371731794061</v>
      </c>
    </row>
    <row r="2471" spans="1:11" ht="15.75" thickBot="1">
      <c r="A2471" s="21">
        <v>2458</v>
      </c>
      <c r="B2471" s="22">
        <f t="shared" ca="1" si="402"/>
        <v>2995.9865945567867</v>
      </c>
      <c r="C2471" s="22">
        <f t="shared" ca="1" si="402"/>
        <v>2788.6398168387882</v>
      </c>
      <c r="D2471" s="22">
        <f t="shared" ca="1" si="402"/>
        <v>1592.1182865645815</v>
      </c>
      <c r="E2471" s="22">
        <f t="shared" ca="1" si="402"/>
        <v>3196.775626957246</v>
      </c>
      <c r="F2471" s="22">
        <f t="shared" ca="1" si="402"/>
        <v>2354.9917062196105</v>
      </c>
      <c r="G2471" s="34"/>
      <c r="H2471" s="35">
        <f t="shared" ca="1" si="397"/>
        <v>40767</v>
      </c>
      <c r="I2471" s="6">
        <f t="shared" ca="1" si="400"/>
        <v>1.0027777777777778</v>
      </c>
      <c r="J2471" s="6">
        <f t="shared" ca="1" si="399"/>
        <v>107.5</v>
      </c>
      <c r="K2471" s="6">
        <f t="shared" ca="1" si="398"/>
        <v>104.94371731794061</v>
      </c>
    </row>
    <row r="2472" spans="1:11" ht="15.75" thickBot="1">
      <c r="A2472" s="21">
        <v>2459</v>
      </c>
      <c r="B2472" s="22">
        <f t="shared" ca="1" si="402"/>
        <v>2030.8528608090678</v>
      </c>
      <c r="C2472" s="22">
        <f t="shared" ca="1" si="402"/>
        <v>1163.7364741119798</v>
      </c>
      <c r="D2472" s="22">
        <f t="shared" ca="1" si="402"/>
        <v>3928.3370941251651</v>
      </c>
      <c r="E2472" s="22">
        <f t="shared" ca="1" si="402"/>
        <v>5437.190935008256</v>
      </c>
      <c r="F2472" s="22">
        <f t="shared" ca="1" si="402"/>
        <v>3337.8544568561565</v>
      </c>
      <c r="G2472" s="34"/>
      <c r="H2472" s="35">
        <f t="shared" ca="1" si="397"/>
        <v>41498</v>
      </c>
      <c r="I2472" s="6">
        <f t="shared" ca="1" si="400"/>
        <v>3.0027777777777778</v>
      </c>
      <c r="J2472" s="6">
        <f t="shared" ca="1" si="399"/>
        <v>122.5</v>
      </c>
      <c r="K2472" s="6">
        <f t="shared" ca="1" si="398"/>
        <v>113.98243565452914</v>
      </c>
    </row>
    <row r="2473" spans="1:11" ht="15.75" thickBot="1">
      <c r="A2473" s="21">
        <v>2460</v>
      </c>
      <c r="B2473" s="22">
        <f t="shared" ca="1" si="402"/>
        <v>2749.0404723385695</v>
      </c>
      <c r="C2473" s="22">
        <f t="shared" ca="1" si="402"/>
        <v>1441.9888671210103</v>
      </c>
      <c r="D2473" s="22">
        <f t="shared" ca="1" si="402"/>
        <v>2803.9712040178247</v>
      </c>
      <c r="E2473" s="22">
        <f t="shared" ca="1" si="402"/>
        <v>1566.7360678603184</v>
      </c>
      <c r="F2473" s="22">
        <f t="shared" ca="1" si="402"/>
        <v>1392.7755041706328</v>
      </c>
      <c r="G2473" s="34"/>
      <c r="H2473" s="35">
        <f t="shared" ca="1" si="397"/>
        <v>41498</v>
      </c>
      <c r="I2473" s="6">
        <f t="shared" ca="1" si="400"/>
        <v>3.0027777777777778</v>
      </c>
      <c r="J2473" s="6">
        <f t="shared" ca="1" si="399"/>
        <v>122.5</v>
      </c>
      <c r="K2473" s="6">
        <f t="shared" ca="1" si="398"/>
        <v>113.98243565452914</v>
      </c>
    </row>
    <row r="2474" spans="1:11" ht="15.75" thickBot="1">
      <c r="A2474" s="21">
        <v>2461</v>
      </c>
      <c r="B2474" s="22">
        <f t="shared" ref="B2474:F2483" ca="1" si="403">$B$2*EXP((mu-delta-(vola^2)/2)*B$13+vola*NORMSINV(RAND())*SQRT(B$13))</f>
        <v>3800.8005062906627</v>
      </c>
      <c r="C2474" s="22">
        <f t="shared" ca="1" si="403"/>
        <v>4315.029190513339</v>
      </c>
      <c r="D2474" s="22">
        <f t="shared" ca="1" si="403"/>
        <v>2021.377567148646</v>
      </c>
      <c r="E2474" s="22">
        <f t="shared" ca="1" si="403"/>
        <v>1453.9102604059035</v>
      </c>
      <c r="F2474" s="22">
        <f t="shared" ca="1" si="403"/>
        <v>7369.0317070458932</v>
      </c>
      <c r="G2474" s="34"/>
      <c r="H2474" s="35">
        <f t="shared" ca="1" si="397"/>
        <v>40767</v>
      </c>
      <c r="I2474" s="6">
        <f t="shared" ca="1" si="400"/>
        <v>1.0027777777777778</v>
      </c>
      <c r="J2474" s="6">
        <f t="shared" ca="1" si="399"/>
        <v>107.5</v>
      </c>
      <c r="K2474" s="6">
        <f t="shared" ca="1" si="398"/>
        <v>104.94371731794061</v>
      </c>
    </row>
    <row r="2475" spans="1:11" ht="15.75" thickBot="1">
      <c r="A2475" s="21">
        <v>2462</v>
      </c>
      <c r="B2475" s="22">
        <f t="shared" ca="1" si="403"/>
        <v>2191.0608298026659</v>
      </c>
      <c r="C2475" s="22">
        <f t="shared" ca="1" si="403"/>
        <v>2908.8663548117252</v>
      </c>
      <c r="D2475" s="22">
        <f t="shared" ca="1" si="403"/>
        <v>3880.6518696268872</v>
      </c>
      <c r="E2475" s="22">
        <f t="shared" ca="1" si="403"/>
        <v>2751.4562677374083</v>
      </c>
      <c r="F2475" s="22">
        <f t="shared" ca="1" si="403"/>
        <v>1220.4424409327696</v>
      </c>
      <c r="G2475" s="34"/>
      <c r="H2475" s="35">
        <f t="shared" ca="1" si="397"/>
        <v>41134</v>
      </c>
      <c r="I2475" s="6">
        <f t="shared" ca="1" si="400"/>
        <v>2.0055555555555555</v>
      </c>
      <c r="J2475" s="6">
        <f t="shared" ca="1" si="399"/>
        <v>115</v>
      </c>
      <c r="K2475" s="6">
        <f t="shared" ca="1" si="398"/>
        <v>109.59577177011576</v>
      </c>
    </row>
    <row r="2476" spans="1:11" ht="15.75" thickBot="1">
      <c r="A2476" s="21">
        <v>2463</v>
      </c>
      <c r="B2476" s="22">
        <f t="shared" ca="1" si="403"/>
        <v>2146.6192768456281</v>
      </c>
      <c r="C2476" s="22">
        <f t="shared" ca="1" si="403"/>
        <v>5313.6700501760579</v>
      </c>
      <c r="D2476" s="22">
        <f t="shared" ca="1" si="403"/>
        <v>4734.8299900015309</v>
      </c>
      <c r="E2476" s="22">
        <f t="shared" ca="1" si="403"/>
        <v>2602.1624776253188</v>
      </c>
      <c r="F2476" s="22">
        <f t="shared" ca="1" si="403"/>
        <v>860.39917732809056</v>
      </c>
      <c r="G2476" s="34"/>
      <c r="H2476" s="35">
        <f t="shared" ca="1" si="397"/>
        <v>41134</v>
      </c>
      <c r="I2476" s="6">
        <f t="shared" ca="1" si="400"/>
        <v>2.0055555555555555</v>
      </c>
      <c r="J2476" s="6">
        <f t="shared" ca="1" si="399"/>
        <v>115</v>
      </c>
      <c r="K2476" s="6">
        <f t="shared" ca="1" si="398"/>
        <v>109.59577177011576</v>
      </c>
    </row>
    <row r="2477" spans="1:11" ht="15.75" thickBot="1">
      <c r="A2477" s="21">
        <v>2464</v>
      </c>
      <c r="B2477" s="22">
        <f t="shared" ca="1" si="403"/>
        <v>2000.2791089396082</v>
      </c>
      <c r="C2477" s="22">
        <f t="shared" ca="1" si="403"/>
        <v>1611.5106403477494</v>
      </c>
      <c r="D2477" s="22">
        <f t="shared" ca="1" si="403"/>
        <v>3327.6994066777775</v>
      </c>
      <c r="E2477" s="22">
        <f t="shared" ca="1" si="403"/>
        <v>1186.7528529677709</v>
      </c>
      <c r="F2477" s="22">
        <f t="shared" ca="1" si="403"/>
        <v>7461.9565971703541</v>
      </c>
      <c r="G2477" s="34"/>
      <c r="H2477" s="35">
        <f t="shared" ca="1" si="397"/>
        <v>41498</v>
      </c>
      <c r="I2477" s="6">
        <f t="shared" ca="1" si="400"/>
        <v>3.0027777777777778</v>
      </c>
      <c r="J2477" s="6">
        <f t="shared" ca="1" si="399"/>
        <v>122.5</v>
      </c>
      <c r="K2477" s="6">
        <f t="shared" ca="1" si="398"/>
        <v>113.98243565452914</v>
      </c>
    </row>
    <row r="2478" spans="1:11" ht="15.75" thickBot="1">
      <c r="A2478" s="21">
        <v>2465</v>
      </c>
      <c r="B2478" s="22">
        <f t="shared" ca="1" si="403"/>
        <v>3148.8989083373667</v>
      </c>
      <c r="C2478" s="22">
        <f t="shared" ca="1" si="403"/>
        <v>1817.6417915521895</v>
      </c>
      <c r="D2478" s="22">
        <f t="shared" ca="1" si="403"/>
        <v>5709.3779576542129</v>
      </c>
      <c r="E2478" s="22">
        <f t="shared" ca="1" si="403"/>
        <v>2656.5379770712566</v>
      </c>
      <c r="F2478" s="22">
        <f t="shared" ca="1" si="403"/>
        <v>2567.010398722603</v>
      </c>
      <c r="G2478" s="34"/>
      <c r="H2478" s="35">
        <f t="shared" ca="1" si="397"/>
        <v>40767</v>
      </c>
      <c r="I2478" s="6">
        <f t="shared" ca="1" si="400"/>
        <v>1.0027777777777778</v>
      </c>
      <c r="J2478" s="6">
        <f t="shared" ca="1" si="399"/>
        <v>107.5</v>
      </c>
      <c r="K2478" s="6">
        <f t="shared" ca="1" si="398"/>
        <v>104.94371731794061</v>
      </c>
    </row>
    <row r="2479" spans="1:11" ht="15.75" thickBot="1">
      <c r="A2479" s="21">
        <v>2466</v>
      </c>
      <c r="B2479" s="22">
        <f t="shared" ca="1" si="403"/>
        <v>5114.172553703339</v>
      </c>
      <c r="C2479" s="22">
        <f t="shared" ca="1" si="403"/>
        <v>4518.3475314592633</v>
      </c>
      <c r="D2479" s="22">
        <f t="shared" ca="1" si="403"/>
        <v>2102.8185620548452</v>
      </c>
      <c r="E2479" s="22">
        <f t="shared" ca="1" si="403"/>
        <v>5198.6467375462453</v>
      </c>
      <c r="F2479" s="22">
        <f t="shared" ca="1" si="403"/>
        <v>6564.977772286471</v>
      </c>
      <c r="G2479" s="34"/>
      <c r="H2479" s="35">
        <f t="shared" ca="1" si="397"/>
        <v>40767</v>
      </c>
      <c r="I2479" s="6">
        <f t="shared" ca="1" si="400"/>
        <v>1.0027777777777778</v>
      </c>
      <c r="J2479" s="6">
        <f t="shared" ca="1" si="399"/>
        <v>107.5</v>
      </c>
      <c r="K2479" s="6">
        <f t="shared" ca="1" si="398"/>
        <v>104.94371731794061</v>
      </c>
    </row>
    <row r="2480" spans="1:11" ht="15.75" thickBot="1">
      <c r="A2480" s="21">
        <v>2467</v>
      </c>
      <c r="B2480" s="22">
        <f t="shared" ca="1" si="403"/>
        <v>3916.6939775394849</v>
      </c>
      <c r="C2480" s="22">
        <f t="shared" ca="1" si="403"/>
        <v>4645.2787964856016</v>
      </c>
      <c r="D2480" s="22">
        <f t="shared" ca="1" si="403"/>
        <v>4605.3401649944299</v>
      </c>
      <c r="E2480" s="22">
        <f t="shared" ca="1" si="403"/>
        <v>3580.2406316312408</v>
      </c>
      <c r="F2480" s="22">
        <f t="shared" ca="1" si="403"/>
        <v>3061.4853104881904</v>
      </c>
      <c r="G2480" s="34"/>
      <c r="H2480" s="35">
        <f t="shared" ca="1" si="397"/>
        <v>40767</v>
      </c>
      <c r="I2480" s="6">
        <f t="shared" ca="1" si="400"/>
        <v>1.0027777777777778</v>
      </c>
      <c r="J2480" s="6">
        <f t="shared" ca="1" si="399"/>
        <v>107.5</v>
      </c>
      <c r="K2480" s="6">
        <f t="shared" ca="1" si="398"/>
        <v>104.94371731794061</v>
      </c>
    </row>
    <row r="2481" spans="1:11" ht="15.75" thickBot="1">
      <c r="A2481" s="21">
        <v>2468</v>
      </c>
      <c r="B2481" s="22">
        <f t="shared" ca="1" si="403"/>
        <v>2099.290716855473</v>
      </c>
      <c r="C2481" s="22">
        <f t="shared" ca="1" si="403"/>
        <v>1317.0172158656781</v>
      </c>
      <c r="D2481" s="22">
        <f t="shared" ca="1" si="403"/>
        <v>3186.3782207423942</v>
      </c>
      <c r="E2481" s="22">
        <f t="shared" ca="1" si="403"/>
        <v>3367.7929294512669</v>
      </c>
      <c r="F2481" s="22">
        <f t="shared" ca="1" si="403"/>
        <v>1423.3615093084711</v>
      </c>
      <c r="G2481" s="34"/>
      <c r="H2481" s="35">
        <f t="shared" ca="1" si="397"/>
        <v>41498</v>
      </c>
      <c r="I2481" s="6">
        <f t="shared" ca="1" si="400"/>
        <v>3.0027777777777778</v>
      </c>
      <c r="J2481" s="6">
        <f t="shared" ca="1" si="399"/>
        <v>122.5</v>
      </c>
      <c r="K2481" s="6">
        <f t="shared" ca="1" si="398"/>
        <v>113.98243565452914</v>
      </c>
    </row>
    <row r="2482" spans="1:11" ht="15.75" thickBot="1">
      <c r="A2482" s="21">
        <v>2469</v>
      </c>
      <c r="B2482" s="22">
        <f t="shared" ca="1" si="403"/>
        <v>1918.8736210238308</v>
      </c>
      <c r="C2482" s="22">
        <f t="shared" ca="1" si="403"/>
        <v>3878.1590496993686</v>
      </c>
      <c r="D2482" s="22">
        <f t="shared" ca="1" si="403"/>
        <v>5697.050994045635</v>
      </c>
      <c r="E2482" s="22">
        <f t="shared" ca="1" si="403"/>
        <v>3297.4913581280375</v>
      </c>
      <c r="F2482" s="22">
        <f t="shared" ca="1" si="403"/>
        <v>1884.8883473972517</v>
      </c>
      <c r="G2482" s="34"/>
      <c r="H2482" s="35">
        <f t="shared" ca="1" si="397"/>
        <v>41134</v>
      </c>
      <c r="I2482" s="6">
        <f t="shared" ca="1" si="400"/>
        <v>2.0055555555555555</v>
      </c>
      <c r="J2482" s="6">
        <f t="shared" ca="1" si="399"/>
        <v>115</v>
      </c>
      <c r="K2482" s="6">
        <f t="shared" ca="1" si="398"/>
        <v>109.59577177011576</v>
      </c>
    </row>
    <row r="2483" spans="1:11" ht="15.75" thickBot="1">
      <c r="A2483" s="21">
        <v>2470</v>
      </c>
      <c r="B2483" s="22">
        <f t="shared" ca="1" si="403"/>
        <v>3890.1969274966941</v>
      </c>
      <c r="C2483" s="22">
        <f t="shared" ca="1" si="403"/>
        <v>3144.6297177743058</v>
      </c>
      <c r="D2483" s="22">
        <f t="shared" ca="1" si="403"/>
        <v>2864.7724143187115</v>
      </c>
      <c r="E2483" s="22">
        <f t="shared" ca="1" si="403"/>
        <v>1746.7702612549267</v>
      </c>
      <c r="F2483" s="22">
        <f t="shared" ca="1" si="403"/>
        <v>1436.323450572376</v>
      </c>
      <c r="G2483" s="34"/>
      <c r="H2483" s="35">
        <f t="shared" ca="1" si="397"/>
        <v>40767</v>
      </c>
      <c r="I2483" s="6">
        <f t="shared" ca="1" si="400"/>
        <v>1.0027777777777778</v>
      </c>
      <c r="J2483" s="6">
        <f t="shared" ca="1" si="399"/>
        <v>107.5</v>
      </c>
      <c r="K2483" s="6">
        <f t="shared" ca="1" si="398"/>
        <v>104.94371731794061</v>
      </c>
    </row>
    <row r="2484" spans="1:11" ht="15.75" thickBot="1">
      <c r="A2484" s="21">
        <v>2471</v>
      </c>
      <c r="B2484" s="22">
        <f t="shared" ref="B2484:F2493" ca="1" si="404">$B$2*EXP((mu-delta-(vola^2)/2)*B$13+vola*NORMSINV(RAND())*SQRT(B$13))</f>
        <v>4132.3301042396888</v>
      </c>
      <c r="C2484" s="22">
        <f t="shared" ca="1" si="404"/>
        <v>4225.4596730014382</v>
      </c>
      <c r="D2484" s="22">
        <f t="shared" ca="1" si="404"/>
        <v>4909.9473949740113</v>
      </c>
      <c r="E2484" s="22">
        <f t="shared" ca="1" si="404"/>
        <v>3752.79052706415</v>
      </c>
      <c r="F2484" s="22">
        <f t="shared" ca="1" si="404"/>
        <v>1932.3094223887192</v>
      </c>
      <c r="G2484" s="34"/>
      <c r="H2484" s="35">
        <f t="shared" ca="1" si="397"/>
        <v>40767</v>
      </c>
      <c r="I2484" s="6">
        <f t="shared" ca="1" si="400"/>
        <v>1.0027777777777778</v>
      </c>
      <c r="J2484" s="6">
        <f t="shared" ca="1" si="399"/>
        <v>107.5</v>
      </c>
      <c r="K2484" s="6">
        <f t="shared" ca="1" si="398"/>
        <v>104.94371731794061</v>
      </c>
    </row>
    <row r="2485" spans="1:11" ht="15.75" thickBot="1">
      <c r="A2485" s="21">
        <v>2472</v>
      </c>
      <c r="B2485" s="22">
        <f t="shared" ca="1" si="404"/>
        <v>2029.2715414781701</v>
      </c>
      <c r="C2485" s="22">
        <f t="shared" ca="1" si="404"/>
        <v>1948.3769028871211</v>
      </c>
      <c r="D2485" s="22">
        <f t="shared" ca="1" si="404"/>
        <v>2173.0662515572894</v>
      </c>
      <c r="E2485" s="22">
        <f t="shared" ca="1" si="404"/>
        <v>2053.4556216179358</v>
      </c>
      <c r="F2485" s="22">
        <f t="shared" ca="1" si="404"/>
        <v>406.55222721849606</v>
      </c>
      <c r="G2485" s="34"/>
      <c r="H2485" s="35">
        <f t="shared" ca="1" si="397"/>
        <v>42228</v>
      </c>
      <c r="I2485" s="6">
        <f t="shared" ca="1" si="400"/>
        <v>5.0027777777777782</v>
      </c>
      <c r="J2485" s="6">
        <f t="shared" ca="1" si="399"/>
        <v>137.5</v>
      </c>
      <c r="K2485" s="6">
        <f t="shared" ca="1" si="398"/>
        <v>121.94343021560336</v>
      </c>
    </row>
    <row r="2486" spans="1:11" ht="15.75" thickBot="1">
      <c r="A2486" s="21">
        <v>2473</v>
      </c>
      <c r="B2486" s="22">
        <f t="shared" ca="1" si="404"/>
        <v>1593.2299251033685</v>
      </c>
      <c r="C2486" s="22">
        <f t="shared" ca="1" si="404"/>
        <v>3718.7484613833549</v>
      </c>
      <c r="D2486" s="22">
        <f t="shared" ca="1" si="404"/>
        <v>2867.2244043265741</v>
      </c>
      <c r="E2486" s="22">
        <f t="shared" ca="1" si="404"/>
        <v>6126.5607059020767</v>
      </c>
      <c r="F2486" s="22">
        <f t="shared" ca="1" si="404"/>
        <v>3073.3785115732835</v>
      </c>
      <c r="G2486" s="34"/>
      <c r="H2486" s="35">
        <f t="shared" ca="1" si="397"/>
        <v>41134</v>
      </c>
      <c r="I2486" s="6">
        <f t="shared" ca="1" si="400"/>
        <v>2.0055555555555555</v>
      </c>
      <c r="J2486" s="6">
        <f t="shared" ca="1" si="399"/>
        <v>115</v>
      </c>
      <c r="K2486" s="6">
        <f t="shared" ca="1" si="398"/>
        <v>109.59577177011576</v>
      </c>
    </row>
    <row r="2487" spans="1:11" ht="15.75" thickBot="1">
      <c r="A2487" s="21">
        <v>2474</v>
      </c>
      <c r="B2487" s="22">
        <f t="shared" ca="1" si="404"/>
        <v>1970.5469065620091</v>
      </c>
      <c r="C2487" s="22">
        <f t="shared" ca="1" si="404"/>
        <v>1546.5986923029291</v>
      </c>
      <c r="D2487" s="22">
        <f t="shared" ca="1" si="404"/>
        <v>2749.4252077656297</v>
      </c>
      <c r="E2487" s="22">
        <f t="shared" ca="1" si="404"/>
        <v>2054.5868215654373</v>
      </c>
      <c r="F2487" s="22">
        <f t="shared" ca="1" si="404"/>
        <v>721.7617243883883</v>
      </c>
      <c r="G2487" s="34"/>
      <c r="H2487" s="35">
        <f t="shared" ca="1" si="397"/>
        <v>42228</v>
      </c>
      <c r="I2487" s="6">
        <f t="shared" ca="1" si="400"/>
        <v>5.0027777777777782</v>
      </c>
      <c r="J2487" s="6">
        <f t="shared" ca="1" si="399"/>
        <v>137.5</v>
      </c>
      <c r="K2487" s="6">
        <f t="shared" ca="1" si="398"/>
        <v>121.94343021560336</v>
      </c>
    </row>
    <row r="2488" spans="1:11" ht="15.75" thickBot="1">
      <c r="A2488" s="21">
        <v>2475</v>
      </c>
      <c r="B2488" s="22">
        <f t="shared" ca="1" si="404"/>
        <v>1924.2233810072803</v>
      </c>
      <c r="C2488" s="22">
        <f t="shared" ca="1" si="404"/>
        <v>4287.8239943406443</v>
      </c>
      <c r="D2488" s="22">
        <f t="shared" ca="1" si="404"/>
        <v>11376.451703304267</v>
      </c>
      <c r="E2488" s="22">
        <f t="shared" ca="1" si="404"/>
        <v>1107.6248789971194</v>
      </c>
      <c r="F2488" s="22">
        <f t="shared" ca="1" si="404"/>
        <v>9769.0716756793809</v>
      </c>
      <c r="G2488" s="34"/>
      <c r="H2488" s="35">
        <f t="shared" ca="1" si="397"/>
        <v>41134</v>
      </c>
      <c r="I2488" s="6">
        <f t="shared" ca="1" si="400"/>
        <v>2.0055555555555555</v>
      </c>
      <c r="J2488" s="6">
        <f t="shared" ca="1" si="399"/>
        <v>115</v>
      </c>
      <c r="K2488" s="6">
        <f t="shared" ca="1" si="398"/>
        <v>109.59577177011576</v>
      </c>
    </row>
    <row r="2489" spans="1:11" ht="15.75" thickBot="1">
      <c r="A2489" s="21">
        <v>2476</v>
      </c>
      <c r="B2489" s="22">
        <f t="shared" ca="1" si="404"/>
        <v>5943.4315467206707</v>
      </c>
      <c r="C2489" s="22">
        <f t="shared" ca="1" si="404"/>
        <v>3300.5669726060632</v>
      </c>
      <c r="D2489" s="22">
        <f t="shared" ca="1" si="404"/>
        <v>3626.886630474678</v>
      </c>
      <c r="E2489" s="22">
        <f t="shared" ca="1" si="404"/>
        <v>2796.1782751587666</v>
      </c>
      <c r="F2489" s="22">
        <f t="shared" ca="1" si="404"/>
        <v>2378.6559736028148</v>
      </c>
      <c r="G2489" s="34"/>
      <c r="H2489" s="35">
        <f t="shared" ca="1" si="397"/>
        <v>40767</v>
      </c>
      <c r="I2489" s="6">
        <f t="shared" ca="1" si="400"/>
        <v>1.0027777777777778</v>
      </c>
      <c r="J2489" s="6">
        <f t="shared" ca="1" si="399"/>
        <v>107.5</v>
      </c>
      <c r="K2489" s="6">
        <f t="shared" ca="1" si="398"/>
        <v>104.94371731794061</v>
      </c>
    </row>
    <row r="2490" spans="1:11" ht="15.75" thickBot="1">
      <c r="A2490" s="21">
        <v>2477</v>
      </c>
      <c r="B2490" s="22">
        <f t="shared" ca="1" si="404"/>
        <v>3696.2714590876026</v>
      </c>
      <c r="C2490" s="22">
        <f t="shared" ca="1" si="404"/>
        <v>2735.330194626104</v>
      </c>
      <c r="D2490" s="22">
        <f t="shared" ca="1" si="404"/>
        <v>2463.9672640541139</v>
      </c>
      <c r="E2490" s="22">
        <f t="shared" ca="1" si="404"/>
        <v>3061.8147342549769</v>
      </c>
      <c r="F2490" s="22">
        <f t="shared" ca="1" si="404"/>
        <v>6231.0067337663922</v>
      </c>
      <c r="G2490" s="34"/>
      <c r="H2490" s="35">
        <f t="shared" ca="1" si="397"/>
        <v>40767</v>
      </c>
      <c r="I2490" s="6">
        <f t="shared" ca="1" si="400"/>
        <v>1.0027777777777778</v>
      </c>
      <c r="J2490" s="6">
        <f t="shared" ca="1" si="399"/>
        <v>107.5</v>
      </c>
      <c r="K2490" s="6">
        <f t="shared" ca="1" si="398"/>
        <v>104.94371731794061</v>
      </c>
    </row>
    <row r="2491" spans="1:11" ht="15.75" thickBot="1">
      <c r="A2491" s="21">
        <v>2478</v>
      </c>
      <c r="B2491" s="22">
        <f t="shared" ca="1" si="404"/>
        <v>2277.8874348721101</v>
      </c>
      <c r="C2491" s="22">
        <f t="shared" ca="1" si="404"/>
        <v>6199.5628602948864</v>
      </c>
      <c r="D2491" s="22">
        <f t="shared" ca="1" si="404"/>
        <v>4730.5006875875242</v>
      </c>
      <c r="E2491" s="22">
        <f t="shared" ca="1" si="404"/>
        <v>2881.9435369390262</v>
      </c>
      <c r="F2491" s="22">
        <f t="shared" ca="1" si="404"/>
        <v>3048.2450168045298</v>
      </c>
      <c r="G2491" s="34"/>
      <c r="H2491" s="35">
        <f t="shared" ca="1" si="397"/>
        <v>41134</v>
      </c>
      <c r="I2491" s="6">
        <f t="shared" ca="1" si="400"/>
        <v>2.0055555555555555</v>
      </c>
      <c r="J2491" s="6">
        <f t="shared" ca="1" si="399"/>
        <v>115</v>
      </c>
      <c r="K2491" s="6">
        <f t="shared" ca="1" si="398"/>
        <v>109.59577177011576</v>
      </c>
    </row>
    <row r="2492" spans="1:11" ht="15.75" thickBot="1">
      <c r="A2492" s="21">
        <v>2479</v>
      </c>
      <c r="B2492" s="22">
        <f t="shared" ca="1" si="404"/>
        <v>2420.4633630786179</v>
      </c>
      <c r="C2492" s="22">
        <f t="shared" ca="1" si="404"/>
        <v>4122.61425522427</v>
      </c>
      <c r="D2492" s="22">
        <f t="shared" ca="1" si="404"/>
        <v>1885.7544193589722</v>
      </c>
      <c r="E2492" s="22">
        <f t="shared" ca="1" si="404"/>
        <v>2569.2918311303556</v>
      </c>
      <c r="F2492" s="22">
        <f t="shared" ca="1" si="404"/>
        <v>3112.2282925068612</v>
      </c>
      <c r="G2492" s="34"/>
      <c r="H2492" s="35">
        <f t="shared" ca="1" si="397"/>
        <v>41134</v>
      </c>
      <c r="I2492" s="6">
        <f t="shared" ca="1" si="400"/>
        <v>2.0055555555555555</v>
      </c>
      <c r="J2492" s="6">
        <f t="shared" ca="1" si="399"/>
        <v>115</v>
      </c>
      <c r="K2492" s="6">
        <f t="shared" ca="1" si="398"/>
        <v>109.59577177011576</v>
      </c>
    </row>
    <row r="2493" spans="1:11" ht="15.75" thickBot="1">
      <c r="A2493" s="21">
        <v>2480</v>
      </c>
      <c r="B2493" s="22">
        <f t="shared" ca="1" si="404"/>
        <v>2943.8717530513195</v>
      </c>
      <c r="C2493" s="22">
        <f t="shared" ca="1" si="404"/>
        <v>3306.6516512308317</v>
      </c>
      <c r="D2493" s="22">
        <f t="shared" ca="1" si="404"/>
        <v>5475.476887145941</v>
      </c>
      <c r="E2493" s="22">
        <f t="shared" ca="1" si="404"/>
        <v>1129.5969752041287</v>
      </c>
      <c r="F2493" s="22">
        <f t="shared" ca="1" si="404"/>
        <v>1764.9420497509072</v>
      </c>
      <c r="G2493" s="34"/>
      <c r="H2493" s="35">
        <f t="shared" ca="1" si="397"/>
        <v>40767</v>
      </c>
      <c r="I2493" s="6">
        <f t="shared" ca="1" si="400"/>
        <v>1.0027777777777778</v>
      </c>
      <c r="J2493" s="6">
        <f t="shared" ca="1" si="399"/>
        <v>107.5</v>
      </c>
      <c r="K2493" s="6">
        <f t="shared" ca="1" si="398"/>
        <v>104.94371731794061</v>
      </c>
    </row>
    <row r="2494" spans="1:11" ht="15.75" thickBot="1">
      <c r="A2494" s="21">
        <v>2481</v>
      </c>
      <c r="B2494" s="22">
        <f t="shared" ref="B2494:F2503" ca="1" si="405">$B$2*EXP((mu-delta-(vola^2)/2)*B$13+vola*NORMSINV(RAND())*SQRT(B$13))</f>
        <v>3003.2833614980323</v>
      </c>
      <c r="C2494" s="22">
        <f t="shared" ca="1" si="405"/>
        <v>2262.9645466393299</v>
      </c>
      <c r="D2494" s="22">
        <f t="shared" ca="1" si="405"/>
        <v>5879.0341832647036</v>
      </c>
      <c r="E2494" s="22">
        <f t="shared" ca="1" si="405"/>
        <v>2994.9253309602432</v>
      </c>
      <c r="F2494" s="22">
        <f t="shared" ca="1" si="405"/>
        <v>9885.1657249522941</v>
      </c>
      <c r="G2494" s="34"/>
      <c r="H2494" s="35">
        <f t="shared" ca="1" si="397"/>
        <v>40767</v>
      </c>
      <c r="I2494" s="6">
        <f t="shared" ca="1" si="400"/>
        <v>1.0027777777777778</v>
      </c>
      <c r="J2494" s="6">
        <f t="shared" ca="1" si="399"/>
        <v>107.5</v>
      </c>
      <c r="K2494" s="6">
        <f t="shared" ca="1" si="398"/>
        <v>104.94371731794061</v>
      </c>
    </row>
    <row r="2495" spans="1:11" ht="15.75" thickBot="1">
      <c r="A2495" s="21">
        <v>2482</v>
      </c>
      <c r="B2495" s="22">
        <f t="shared" ca="1" si="405"/>
        <v>3491.4166536704661</v>
      </c>
      <c r="C2495" s="22">
        <f t="shared" ca="1" si="405"/>
        <v>2317.0424683959563</v>
      </c>
      <c r="D2495" s="22">
        <f t="shared" ca="1" si="405"/>
        <v>3836.5031659978813</v>
      </c>
      <c r="E2495" s="22">
        <f t="shared" ca="1" si="405"/>
        <v>4319.5826750359165</v>
      </c>
      <c r="F2495" s="22">
        <f t="shared" ca="1" si="405"/>
        <v>1209.1906254601195</v>
      </c>
      <c r="G2495" s="34"/>
      <c r="H2495" s="35">
        <f t="shared" ca="1" si="397"/>
        <v>40767</v>
      </c>
      <c r="I2495" s="6">
        <f t="shared" ca="1" si="400"/>
        <v>1.0027777777777778</v>
      </c>
      <c r="J2495" s="6">
        <f t="shared" ca="1" si="399"/>
        <v>107.5</v>
      </c>
      <c r="K2495" s="6">
        <f t="shared" ca="1" si="398"/>
        <v>104.94371731794061</v>
      </c>
    </row>
    <row r="2496" spans="1:11" ht="15.75" thickBot="1">
      <c r="A2496" s="21">
        <v>2483</v>
      </c>
      <c r="B2496" s="22">
        <f t="shared" ca="1" si="405"/>
        <v>3172.7463661684706</v>
      </c>
      <c r="C2496" s="22">
        <f t="shared" ca="1" si="405"/>
        <v>6377.1153663915411</v>
      </c>
      <c r="D2496" s="22">
        <f t="shared" ca="1" si="405"/>
        <v>7135.5439138691609</v>
      </c>
      <c r="E2496" s="22">
        <f t="shared" ca="1" si="405"/>
        <v>8976.8315027822828</v>
      </c>
      <c r="F2496" s="22">
        <f t="shared" ca="1" si="405"/>
        <v>4674.4309047869356</v>
      </c>
      <c r="G2496" s="34"/>
      <c r="H2496" s="35">
        <f t="shared" ca="1" si="397"/>
        <v>40767</v>
      </c>
      <c r="I2496" s="6">
        <f t="shared" ca="1" si="400"/>
        <v>1.0027777777777778</v>
      </c>
      <c r="J2496" s="6">
        <f t="shared" ca="1" si="399"/>
        <v>107.5</v>
      </c>
      <c r="K2496" s="6">
        <f t="shared" ca="1" si="398"/>
        <v>104.94371731794061</v>
      </c>
    </row>
    <row r="2497" spans="1:11" ht="15.75" thickBot="1">
      <c r="A2497" s="21">
        <v>2484</v>
      </c>
      <c r="B2497" s="22">
        <f t="shared" ca="1" si="405"/>
        <v>3351.0448388098325</v>
      </c>
      <c r="C2497" s="22">
        <f t="shared" ca="1" si="405"/>
        <v>1442.1359313580149</v>
      </c>
      <c r="D2497" s="22">
        <f t="shared" ca="1" si="405"/>
        <v>2657.5320739592612</v>
      </c>
      <c r="E2497" s="22">
        <f t="shared" ca="1" si="405"/>
        <v>3250.5481649565763</v>
      </c>
      <c r="F2497" s="22">
        <f t="shared" ca="1" si="405"/>
        <v>2346.6920635176452</v>
      </c>
      <c r="G2497" s="34"/>
      <c r="H2497" s="35">
        <f t="shared" ca="1" si="397"/>
        <v>40767</v>
      </c>
      <c r="I2497" s="6">
        <f t="shared" ca="1" si="400"/>
        <v>1.0027777777777778</v>
      </c>
      <c r="J2497" s="6">
        <f t="shared" ca="1" si="399"/>
        <v>107.5</v>
      </c>
      <c r="K2497" s="6">
        <f t="shared" ca="1" si="398"/>
        <v>104.94371731794061</v>
      </c>
    </row>
    <row r="2498" spans="1:11" ht="15.75" thickBot="1">
      <c r="A2498" s="21">
        <v>2485</v>
      </c>
      <c r="B2498" s="22">
        <f t="shared" ca="1" si="405"/>
        <v>2085.1917771951921</v>
      </c>
      <c r="C2498" s="22">
        <f t="shared" ca="1" si="405"/>
        <v>3113.5272207774901</v>
      </c>
      <c r="D2498" s="22">
        <f t="shared" ca="1" si="405"/>
        <v>4536.5059413759618</v>
      </c>
      <c r="E2498" s="22">
        <f t="shared" ca="1" si="405"/>
        <v>4862.8636630404326</v>
      </c>
      <c r="F2498" s="22">
        <f t="shared" ca="1" si="405"/>
        <v>1253.5377048847636</v>
      </c>
      <c r="G2498" s="34"/>
      <c r="H2498" s="35">
        <f t="shared" ca="1" si="397"/>
        <v>41134</v>
      </c>
      <c r="I2498" s="6">
        <f t="shared" ca="1" si="400"/>
        <v>2.0055555555555555</v>
      </c>
      <c r="J2498" s="6">
        <f t="shared" ca="1" si="399"/>
        <v>115</v>
      </c>
      <c r="K2498" s="6">
        <f t="shared" ca="1" si="398"/>
        <v>109.59577177011576</v>
      </c>
    </row>
    <row r="2499" spans="1:11" ht="15.75" thickBot="1">
      <c r="A2499" s="21">
        <v>2486</v>
      </c>
      <c r="B2499" s="22">
        <f t="shared" ca="1" si="405"/>
        <v>2882.1412734517526</v>
      </c>
      <c r="C2499" s="22">
        <f t="shared" ca="1" si="405"/>
        <v>4173.9503585271123</v>
      </c>
      <c r="D2499" s="22">
        <f t="shared" ca="1" si="405"/>
        <v>3917.2683820593602</v>
      </c>
      <c r="E2499" s="22">
        <f t="shared" ca="1" si="405"/>
        <v>1356.8244622069624</v>
      </c>
      <c r="F2499" s="22">
        <f t="shared" ca="1" si="405"/>
        <v>4268.304651452203</v>
      </c>
      <c r="G2499" s="34"/>
      <c r="H2499" s="35">
        <f t="shared" ca="1" si="397"/>
        <v>40767</v>
      </c>
      <c r="I2499" s="6">
        <f t="shared" ca="1" si="400"/>
        <v>1.0027777777777778</v>
      </c>
      <c r="J2499" s="6">
        <f t="shared" ca="1" si="399"/>
        <v>107.5</v>
      </c>
      <c r="K2499" s="6">
        <f t="shared" ca="1" si="398"/>
        <v>104.94371731794061</v>
      </c>
    </row>
    <row r="2500" spans="1:11" ht="15.75" thickBot="1">
      <c r="A2500" s="21">
        <v>2487</v>
      </c>
      <c r="B2500" s="22">
        <f t="shared" ca="1" si="405"/>
        <v>2537.0523438688301</v>
      </c>
      <c r="C2500" s="22">
        <f t="shared" ca="1" si="405"/>
        <v>3656.0805842225418</v>
      </c>
      <c r="D2500" s="22">
        <f t="shared" ca="1" si="405"/>
        <v>1852.2716863267035</v>
      </c>
      <c r="E2500" s="22">
        <f t="shared" ca="1" si="405"/>
        <v>3763.9263595973566</v>
      </c>
      <c r="F2500" s="22">
        <f t="shared" ca="1" si="405"/>
        <v>1507.9644918311719</v>
      </c>
      <c r="G2500" s="34"/>
      <c r="H2500" s="35">
        <f t="shared" ca="1" si="397"/>
        <v>41134</v>
      </c>
      <c r="I2500" s="6">
        <f t="shared" ca="1" si="400"/>
        <v>2.0055555555555555</v>
      </c>
      <c r="J2500" s="6">
        <f t="shared" ca="1" si="399"/>
        <v>115</v>
      </c>
      <c r="K2500" s="6">
        <f t="shared" ca="1" si="398"/>
        <v>109.59577177011576</v>
      </c>
    </row>
    <row r="2501" spans="1:11" ht="15.75" thickBot="1">
      <c r="A2501" s="21">
        <v>2488</v>
      </c>
      <c r="B2501" s="22">
        <f t="shared" ca="1" si="405"/>
        <v>2349.3987822995059</v>
      </c>
      <c r="C2501" s="22">
        <f t="shared" ca="1" si="405"/>
        <v>2600.7490142985066</v>
      </c>
      <c r="D2501" s="22">
        <f t="shared" ca="1" si="405"/>
        <v>1855.1236029490074</v>
      </c>
      <c r="E2501" s="22">
        <f t="shared" ca="1" si="405"/>
        <v>4286.0647456690631</v>
      </c>
      <c r="F2501" s="22">
        <f t="shared" ca="1" si="405"/>
        <v>3320.1260457762319</v>
      </c>
      <c r="G2501" s="34"/>
      <c r="H2501" s="35">
        <f t="shared" ca="1" si="397"/>
        <v>41863</v>
      </c>
      <c r="I2501" s="6">
        <f t="shared" ca="1" si="400"/>
        <v>4.0027777777777782</v>
      </c>
      <c r="J2501" s="6">
        <f t="shared" ca="1" si="399"/>
        <v>130</v>
      </c>
      <c r="K2501" s="6">
        <f t="shared" ca="1" si="398"/>
        <v>118.0924489965652</v>
      </c>
    </row>
    <row r="2502" spans="1:11" ht="15.75" thickBot="1">
      <c r="A2502" s="21">
        <v>2489</v>
      </c>
      <c r="B2502" s="22">
        <f t="shared" ca="1" si="405"/>
        <v>2036.7169405459372</v>
      </c>
      <c r="C2502" s="22">
        <f t="shared" ca="1" si="405"/>
        <v>2126.9995389133878</v>
      </c>
      <c r="D2502" s="22">
        <f t="shared" ca="1" si="405"/>
        <v>3220.5611656456222</v>
      </c>
      <c r="E2502" s="22">
        <f t="shared" ca="1" si="405"/>
        <v>7734.095259418661</v>
      </c>
      <c r="F2502" s="22">
        <f t="shared" ca="1" si="405"/>
        <v>1153.6709643690056</v>
      </c>
      <c r="G2502" s="34"/>
      <c r="H2502" s="35">
        <f t="shared" ca="1" si="397"/>
        <v>41498</v>
      </c>
      <c r="I2502" s="6">
        <f t="shared" ca="1" si="400"/>
        <v>3.0027777777777778</v>
      </c>
      <c r="J2502" s="6">
        <f t="shared" ca="1" si="399"/>
        <v>122.5</v>
      </c>
      <c r="K2502" s="6">
        <f t="shared" ca="1" si="398"/>
        <v>113.98243565452914</v>
      </c>
    </row>
    <row r="2503" spans="1:11" ht="15.75" thickBot="1">
      <c r="A2503" s="21">
        <v>2490</v>
      </c>
      <c r="B2503" s="22">
        <f t="shared" ca="1" si="405"/>
        <v>3340.7822753760033</v>
      </c>
      <c r="C2503" s="22">
        <f t="shared" ca="1" si="405"/>
        <v>2836.5955797046322</v>
      </c>
      <c r="D2503" s="22">
        <f t="shared" ca="1" si="405"/>
        <v>1427.2693413033212</v>
      </c>
      <c r="E2503" s="22">
        <f t="shared" ca="1" si="405"/>
        <v>393.52716739887626</v>
      </c>
      <c r="F2503" s="22">
        <f t="shared" ca="1" si="405"/>
        <v>9508.8955977691439</v>
      </c>
      <c r="G2503" s="34"/>
      <c r="H2503" s="35">
        <f t="shared" ca="1" si="397"/>
        <v>40767</v>
      </c>
      <c r="I2503" s="6">
        <f t="shared" ca="1" si="400"/>
        <v>1.0027777777777778</v>
      </c>
      <c r="J2503" s="6">
        <f t="shared" ca="1" si="399"/>
        <v>107.5</v>
      </c>
      <c r="K2503" s="6">
        <f t="shared" ca="1" si="398"/>
        <v>104.94371731794061</v>
      </c>
    </row>
    <row r="2504" spans="1:11" ht="15.75" thickBot="1">
      <c r="A2504" s="21">
        <v>2491</v>
      </c>
      <c r="B2504" s="22">
        <f t="shared" ref="B2504:F2513" ca="1" si="406">$B$2*EXP((mu-delta-(vola^2)/2)*B$13+vola*NORMSINV(RAND())*SQRT(B$13))</f>
        <v>3837.3133763173446</v>
      </c>
      <c r="C2504" s="22">
        <f t="shared" ca="1" si="406"/>
        <v>4150.6778066432225</v>
      </c>
      <c r="D2504" s="22">
        <f t="shared" ca="1" si="406"/>
        <v>1587.7078542752954</v>
      </c>
      <c r="E2504" s="22">
        <f t="shared" ca="1" si="406"/>
        <v>4515.127485052938</v>
      </c>
      <c r="F2504" s="22">
        <f t="shared" ca="1" si="406"/>
        <v>800.21505962016931</v>
      </c>
      <c r="G2504" s="34"/>
      <c r="H2504" s="35">
        <f t="shared" ca="1" si="397"/>
        <v>40767</v>
      </c>
      <c r="I2504" s="6">
        <f t="shared" ca="1" si="400"/>
        <v>1.0027777777777778</v>
      </c>
      <c r="J2504" s="6">
        <f t="shared" ca="1" si="399"/>
        <v>107.5</v>
      </c>
      <c r="K2504" s="6">
        <f t="shared" ca="1" si="398"/>
        <v>104.94371731794061</v>
      </c>
    </row>
    <row r="2505" spans="1:11" ht="15.75" thickBot="1">
      <c r="A2505" s="21">
        <v>2492</v>
      </c>
      <c r="B2505" s="22">
        <f t="shared" ca="1" si="406"/>
        <v>3478.6838226546943</v>
      </c>
      <c r="C2505" s="22">
        <f t="shared" ca="1" si="406"/>
        <v>2736.2402451344901</v>
      </c>
      <c r="D2505" s="22">
        <f t="shared" ca="1" si="406"/>
        <v>6813.1920396697269</v>
      </c>
      <c r="E2505" s="22">
        <f t="shared" ca="1" si="406"/>
        <v>4031.7423232631322</v>
      </c>
      <c r="F2505" s="22">
        <f t="shared" ca="1" si="406"/>
        <v>1459.9150631124865</v>
      </c>
      <c r="G2505" s="34"/>
      <c r="H2505" s="35">
        <f t="shared" ca="1" si="397"/>
        <v>40767</v>
      </c>
      <c r="I2505" s="6">
        <f t="shared" ca="1" si="400"/>
        <v>1.0027777777777778</v>
      </c>
      <c r="J2505" s="6">
        <f t="shared" ca="1" si="399"/>
        <v>107.5</v>
      </c>
      <c r="K2505" s="6">
        <f t="shared" ca="1" si="398"/>
        <v>104.94371731794061</v>
      </c>
    </row>
    <row r="2506" spans="1:11" ht="15.75" thickBot="1">
      <c r="A2506" s="21">
        <v>2493</v>
      </c>
      <c r="B2506" s="22">
        <f t="shared" ca="1" si="406"/>
        <v>2562.5466801930488</v>
      </c>
      <c r="C2506" s="22">
        <f t="shared" ca="1" si="406"/>
        <v>3351.9446304537905</v>
      </c>
      <c r="D2506" s="22">
        <f t="shared" ca="1" si="406"/>
        <v>10447.592056053434</v>
      </c>
      <c r="E2506" s="22">
        <f t="shared" ca="1" si="406"/>
        <v>3497.4775086714944</v>
      </c>
      <c r="F2506" s="22">
        <f t="shared" ca="1" si="406"/>
        <v>1906.0333308260606</v>
      </c>
      <c r="G2506" s="34"/>
      <c r="H2506" s="35">
        <f t="shared" ca="1" si="397"/>
        <v>41134</v>
      </c>
      <c r="I2506" s="6">
        <f t="shared" ca="1" si="400"/>
        <v>2.0055555555555555</v>
      </c>
      <c r="J2506" s="6">
        <f t="shared" ca="1" si="399"/>
        <v>115</v>
      </c>
      <c r="K2506" s="6">
        <f t="shared" ca="1" si="398"/>
        <v>109.59577177011576</v>
      </c>
    </row>
    <row r="2507" spans="1:11" ht="15.75" thickBot="1">
      <c r="A2507" s="21">
        <v>2494</v>
      </c>
      <c r="B2507" s="22">
        <f t="shared" ca="1" si="406"/>
        <v>2493.7313142700832</v>
      </c>
      <c r="C2507" s="22">
        <f t="shared" ca="1" si="406"/>
        <v>1563.5135625459168</v>
      </c>
      <c r="D2507" s="22">
        <f t="shared" ca="1" si="406"/>
        <v>3871.2877617319132</v>
      </c>
      <c r="E2507" s="22">
        <f t="shared" ca="1" si="406"/>
        <v>5719.8974963913051</v>
      </c>
      <c r="F2507" s="22">
        <f t="shared" ca="1" si="406"/>
        <v>5051.8546501176615</v>
      </c>
      <c r="G2507" s="34"/>
      <c r="H2507" s="35">
        <f t="shared" ca="1" si="397"/>
        <v>41498</v>
      </c>
      <c r="I2507" s="6">
        <f t="shared" ca="1" si="400"/>
        <v>3.0027777777777778</v>
      </c>
      <c r="J2507" s="6">
        <f t="shared" ca="1" si="399"/>
        <v>122.5</v>
      </c>
      <c r="K2507" s="6">
        <f t="shared" ca="1" si="398"/>
        <v>113.98243565452914</v>
      </c>
    </row>
    <row r="2508" spans="1:11" ht="15.75" thickBot="1">
      <c r="A2508" s="21">
        <v>2495</v>
      </c>
      <c r="B2508" s="22">
        <f t="shared" ca="1" si="406"/>
        <v>3183.6781991422358</v>
      </c>
      <c r="C2508" s="22">
        <f t="shared" ca="1" si="406"/>
        <v>2990.8994237747684</v>
      </c>
      <c r="D2508" s="22">
        <f t="shared" ca="1" si="406"/>
        <v>4194.3627766075579</v>
      </c>
      <c r="E2508" s="22">
        <f t="shared" ca="1" si="406"/>
        <v>2531.621288996816</v>
      </c>
      <c r="F2508" s="22">
        <f t="shared" ca="1" si="406"/>
        <v>4962.3731384959547</v>
      </c>
      <c r="G2508" s="34"/>
      <c r="H2508" s="35">
        <f t="shared" ca="1" si="397"/>
        <v>40767</v>
      </c>
      <c r="I2508" s="6">
        <f t="shared" ca="1" si="400"/>
        <v>1.0027777777777778</v>
      </c>
      <c r="J2508" s="6">
        <f t="shared" ca="1" si="399"/>
        <v>107.5</v>
      </c>
      <c r="K2508" s="6">
        <f t="shared" ca="1" si="398"/>
        <v>104.94371731794061</v>
      </c>
    </row>
    <row r="2509" spans="1:11" ht="15.75" thickBot="1">
      <c r="A2509" s="21">
        <v>2496</v>
      </c>
      <c r="B2509" s="22">
        <f t="shared" ca="1" si="406"/>
        <v>2752.7294459254831</v>
      </c>
      <c r="C2509" s="22">
        <f t="shared" ca="1" si="406"/>
        <v>1541.5883655675336</v>
      </c>
      <c r="D2509" s="22">
        <f t="shared" ca="1" si="406"/>
        <v>8990.7918408921814</v>
      </c>
      <c r="E2509" s="22">
        <f t="shared" ca="1" si="406"/>
        <v>1752.8762650595318</v>
      </c>
      <c r="F2509" s="22">
        <f t="shared" ca="1" si="406"/>
        <v>3871.3752347947993</v>
      </c>
      <c r="G2509" s="34"/>
      <c r="H2509" s="35">
        <f t="shared" ca="1" si="397"/>
        <v>41498</v>
      </c>
      <c r="I2509" s="6">
        <f t="shared" ca="1" si="400"/>
        <v>3.0027777777777778</v>
      </c>
      <c r="J2509" s="6">
        <f t="shared" ca="1" si="399"/>
        <v>122.5</v>
      </c>
      <c r="K2509" s="6">
        <f t="shared" ca="1" si="398"/>
        <v>113.98243565452914</v>
      </c>
    </row>
    <row r="2510" spans="1:11" ht="15.75" thickBot="1">
      <c r="A2510" s="21">
        <v>2497</v>
      </c>
      <c r="B2510" s="22">
        <f t="shared" ca="1" si="406"/>
        <v>2285.7395279750754</v>
      </c>
      <c r="C2510" s="22">
        <f t="shared" ca="1" si="406"/>
        <v>2547.8134440519807</v>
      </c>
      <c r="D2510" s="22">
        <f t="shared" ca="1" si="406"/>
        <v>1736.5756159347559</v>
      </c>
      <c r="E2510" s="22">
        <f t="shared" ca="1" si="406"/>
        <v>10653.10492739373</v>
      </c>
      <c r="F2510" s="22">
        <f t="shared" ca="1" si="406"/>
        <v>2151.2336223255247</v>
      </c>
      <c r="G2510" s="34"/>
      <c r="H2510" s="35">
        <f t="shared" ca="1" si="397"/>
        <v>41863</v>
      </c>
      <c r="I2510" s="6">
        <f t="shared" ca="1" si="400"/>
        <v>4.0027777777777782</v>
      </c>
      <c r="J2510" s="6">
        <f t="shared" ca="1" si="399"/>
        <v>130</v>
      </c>
      <c r="K2510" s="6">
        <f t="shared" ref="K2510:K2513" ca="1" si="407">J2510*EXP(-I2510*zins)</f>
        <v>118.0924489965652</v>
      </c>
    </row>
    <row r="2511" spans="1:11" ht="15.75" thickBot="1">
      <c r="A2511" s="21">
        <v>2498</v>
      </c>
      <c r="B2511" s="22">
        <f t="shared" ca="1" si="406"/>
        <v>1632.0013479061051</v>
      </c>
      <c r="C2511" s="22">
        <f t="shared" ca="1" si="406"/>
        <v>3364.5005031087821</v>
      </c>
      <c r="D2511" s="22">
        <f t="shared" ca="1" si="406"/>
        <v>3716.2564781222159</v>
      </c>
      <c r="E2511" s="22">
        <f t="shared" ca="1" si="406"/>
        <v>13059.45539194216</v>
      </c>
      <c r="F2511" s="22">
        <f t="shared" ca="1" si="406"/>
        <v>4950.0039729629943</v>
      </c>
      <c r="G2511" s="34"/>
      <c r="H2511" s="35">
        <f t="shared" ca="1" si="397"/>
        <v>41134</v>
      </c>
      <c r="I2511" s="6">
        <f t="shared" ca="1" si="400"/>
        <v>2.0055555555555555</v>
      </c>
      <c r="J2511" s="6">
        <f t="shared" ref="J2511:J2513" ca="1" si="408">IF(H2511=$B$11,$B$10,IF(H2511=$C$11,$C$10,IF(H2511=$D$11,$D$10,IF(H2511=$E$11,$E$10,IF(H2511=$F$11,$F$10)))))</f>
        <v>115</v>
      </c>
      <c r="K2511" s="6">
        <f t="shared" ca="1" si="407"/>
        <v>109.59577177011576</v>
      </c>
    </row>
    <row r="2512" spans="1:11" ht="15.75" thickBot="1">
      <c r="A2512" s="21">
        <v>2499</v>
      </c>
      <c r="B2512" s="22">
        <f t="shared" ca="1" si="406"/>
        <v>3373.7820784966252</v>
      </c>
      <c r="C2512" s="22">
        <f t="shared" ca="1" si="406"/>
        <v>1688.2055397989025</v>
      </c>
      <c r="D2512" s="22">
        <f t="shared" ca="1" si="406"/>
        <v>1667.0880135866264</v>
      </c>
      <c r="E2512" s="22">
        <f t="shared" ca="1" si="406"/>
        <v>2738.1035708430963</v>
      </c>
      <c r="F2512" s="22">
        <f t="shared" ca="1" si="406"/>
        <v>839.98642434425506</v>
      </c>
      <c r="G2512" s="34"/>
      <c r="H2512" s="35">
        <f t="shared" ca="1" si="397"/>
        <v>40767</v>
      </c>
      <c r="I2512" s="6">
        <f t="shared" ref="I2512:I2513" ca="1" si="409">YEARFRAC($B$1,H2512)</f>
        <v>1.0027777777777778</v>
      </c>
      <c r="J2512" s="6">
        <f t="shared" ca="1" si="408"/>
        <v>107.5</v>
      </c>
      <c r="K2512" s="6">
        <f t="shared" ca="1" si="407"/>
        <v>104.94371731794061</v>
      </c>
    </row>
    <row r="2513" spans="1:11" ht="15.75" thickBot="1">
      <c r="A2513" s="21">
        <v>2500</v>
      </c>
      <c r="B2513" s="22">
        <f t="shared" ca="1" si="406"/>
        <v>3047.0655761928911</v>
      </c>
      <c r="C2513" s="22">
        <f t="shared" ca="1" si="406"/>
        <v>1864.1754501098101</v>
      </c>
      <c r="D2513" s="22">
        <f t="shared" ca="1" si="406"/>
        <v>1109.3953056459986</v>
      </c>
      <c r="E2513" s="22">
        <f t="shared" ca="1" si="406"/>
        <v>2868.5154903048824</v>
      </c>
      <c r="F2513" s="22">
        <f t="shared" ca="1" si="406"/>
        <v>6861.1371638074716</v>
      </c>
      <c r="G2513" s="34"/>
      <c r="H2513" s="35">
        <f t="shared" ca="1" si="397"/>
        <v>40767</v>
      </c>
      <c r="I2513" s="6">
        <f t="shared" ca="1" si="409"/>
        <v>1.0027777777777778</v>
      </c>
      <c r="J2513" s="6">
        <f t="shared" ca="1" si="408"/>
        <v>107.5</v>
      </c>
      <c r="K2513" s="6">
        <f t="shared" ca="1" si="407"/>
        <v>104.94371731794061</v>
      </c>
    </row>
  </sheetData>
  <mergeCells count="2">
    <mergeCell ref="D3:I6"/>
    <mergeCell ref="H12:K13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6</vt:i4>
      </vt:variant>
    </vt:vector>
  </HeadingPairs>
  <TitlesOfParts>
    <vt:vector size="8" baseType="lpstr">
      <vt:lpstr>szenarien</vt:lpstr>
      <vt:lpstr>Bewertung</vt:lpstr>
      <vt:lpstr>ab</vt:lpstr>
      <vt:lpstr>delta</vt:lpstr>
      <vt:lpstr>kw</vt:lpstr>
      <vt:lpstr>mu</vt:lpstr>
      <vt:lpstr>vola</vt:lpstr>
      <vt:lpstr>zins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2011-01-19T20:11:14Z</dcterms:created>
  <dcterms:modified xsi:type="dcterms:W3CDTF">2011-01-23T15:19:56Z</dcterms:modified>
</cp:coreProperties>
</file>